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7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8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9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0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1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2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3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14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15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16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7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8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9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1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8.xml" ContentType="application/vnd.openxmlformats-officedocument.drawing+xml"/>
  <Override PartName="/xl/slicers/slicer1.xml" ContentType="application/vnd.ms-excel.slicer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eksandrkudrasov/Desktop/Practicum 3_4/"/>
    </mc:Choice>
  </mc:AlternateContent>
  <xr:revisionPtr revIDLastSave="0" documentId="13_ncr:1_{678811BC-252A-444F-954E-54659E507681}" xr6:coauthVersionLast="47" xr6:coauthVersionMax="47" xr10:uidLastSave="{00000000-0000-0000-0000-000000000000}"/>
  <bookViews>
    <workbookView xWindow="0" yWindow="500" windowWidth="28800" windowHeight="16040" xr2:uid="{B576BCF9-A24A-42D4-83A5-E7A948CB2A8A}"/>
  </bookViews>
  <sheets>
    <sheet name="Лист1" sheetId="1" r:id="rId1"/>
    <sheet name="Source sample" sheetId="2" r:id="rId2"/>
    <sheet name="analysis package" sheetId="12" r:id="rId3"/>
    <sheet name="analysis package group" sheetId="13" r:id="rId4"/>
    <sheet name="cleaned sample1" sheetId="8" r:id="rId5"/>
    <sheet name="1 room apt" sheetId="14" r:id="rId6"/>
    <sheet name="2 room apt" sheetId="15" r:id="rId7"/>
    <sheet name="3 room apt" sheetId="17" r:id="rId8"/>
    <sheet name="pivot" sheetId="6" r:id="rId9"/>
    <sheet name="pivot 2" sheetId="9" r:id="rId10"/>
    <sheet name="pivot 3" sheetId="11" r:id="rId11"/>
  </sheets>
  <definedNames>
    <definedName name="_xlnm._FilterDatabase" localSheetId="3" hidden="1">'analysis package group'!$A$1:$I$1586</definedName>
    <definedName name="_xlnm._FilterDatabase" localSheetId="4" hidden="1">'cleaned sample1'!$E$1:$E$1566</definedName>
    <definedName name="_xlchart.v1.0" hidden="1">'Source sample'!$I$1</definedName>
    <definedName name="_xlchart.v1.1" hidden="1">'Source sample'!$I$2:$I$1586</definedName>
    <definedName name="_xlchart.v1.10" hidden="1">'analysis package'!$H$1</definedName>
    <definedName name="_xlchart.v1.11" hidden="1">'analysis package'!$H$2:$H$1586</definedName>
    <definedName name="_xlchart.v1.12" hidden="1">'analysis package'!$F$1</definedName>
    <definedName name="_xlchart.v1.13" hidden="1">'analysis package'!$F$2:$F$1586</definedName>
    <definedName name="_xlchart.v1.14" hidden="1">'analysis package group'!$R$1</definedName>
    <definedName name="_xlchart.v1.15" hidden="1">'analysis package group'!$R$2:$R$392</definedName>
    <definedName name="_xlchart.v1.16" hidden="1">'analysis package group'!$AU$1</definedName>
    <definedName name="_xlchart.v1.17" hidden="1">'analysis package group'!$AU$2:$AU$488</definedName>
    <definedName name="_xlchart.v1.18" hidden="1">'analysis package group'!$AH$1</definedName>
    <definedName name="_xlchart.v1.19" hidden="1">'analysis package group'!$AH$2:$AH$471</definedName>
    <definedName name="_xlchart.v1.2" hidden="1">'Source sample'!$H$1</definedName>
    <definedName name="_xlchart.v1.20" hidden="1">'analysis package group'!$P$1</definedName>
    <definedName name="_xlchart.v1.21" hidden="1">'analysis package group'!$P$2:$P$392</definedName>
    <definedName name="_xlchart.v1.22" hidden="1">'analysis package group'!$AW$1</definedName>
    <definedName name="_xlchart.v1.23" hidden="1">'analysis package group'!$AW$2:$AW$488</definedName>
    <definedName name="_xlchart.v1.24" hidden="1">'analysis package group'!$S$1</definedName>
    <definedName name="_xlchart.v1.25" hidden="1">'analysis package group'!$S$2:$S$392</definedName>
    <definedName name="_xlchart.v1.26" hidden="1">'analysis package group'!$AV$1</definedName>
    <definedName name="_xlchart.v1.27" hidden="1">'analysis package group'!$AV$2:$AV$488</definedName>
    <definedName name="_xlchart.v1.28" hidden="1">'analysis package group'!$AG$1</definedName>
    <definedName name="_xlchart.v1.29" hidden="1">'analysis package group'!$AG$2:$AG$471</definedName>
    <definedName name="_xlchart.v1.3" hidden="1">'Source sample'!$H$2:$H$1586</definedName>
    <definedName name="_xlchart.v1.30" hidden="1">'analysis package group'!$AF$1</definedName>
    <definedName name="_xlchart.v1.31" hidden="1">'analysis package group'!$AF$2:$AF$471</definedName>
    <definedName name="_xlchart.v1.32" hidden="1">'analysis package group'!$AF$1</definedName>
    <definedName name="_xlchart.v1.33" hidden="1">'analysis package group'!$AF$2:$AF$471</definedName>
    <definedName name="_xlchart.v1.34" hidden="1">'analysis package group'!$Q$1</definedName>
    <definedName name="_xlchart.v1.35" hidden="1">'analysis package group'!$Q$2:$Q$392</definedName>
    <definedName name="_xlchart.v1.36" hidden="1">'analysis package group'!$AX$1</definedName>
    <definedName name="_xlchart.v1.37" hidden="1">'analysis package group'!$AX$2:$AX$488</definedName>
    <definedName name="_xlchart.v1.38" hidden="1">'analysis package group'!$AX$1</definedName>
    <definedName name="_xlchart.v1.39" hidden="1">'analysis package group'!$AX$2:$AX$488</definedName>
    <definedName name="_xlchart.v1.4" hidden="1">'Source sample'!$F$1</definedName>
    <definedName name="_xlchart.v1.5" hidden="1">'Source sample'!$F$2:$F$1586</definedName>
    <definedName name="_xlchart.v1.6" hidden="1">'analysis package'!$G$1</definedName>
    <definedName name="_xlchart.v1.7" hidden="1">'analysis package'!$G$2:$G$1586</definedName>
    <definedName name="_xlchart.v1.8" hidden="1">'analysis package'!$I$1</definedName>
    <definedName name="_xlchart.v1.9" hidden="1">'analysis package'!$I$2:$I$1586</definedName>
    <definedName name="Срез_Район">#N/A</definedName>
    <definedName name="Срез_Тип_дома">#N/A</definedName>
    <definedName name="Срез_Число_комнат">#N/A</definedName>
  </definedNames>
  <calcPr calcId="191029"/>
  <pivotCaches>
    <pivotCache cacheId="0" r:id="rId12"/>
    <pivotCache cacheId="1" r:id="rId13"/>
    <pivotCache cacheId="2" r:id="rId14"/>
  </pivotCaches>
  <fileRecoveryPr repairLoad="1"/>
  <extLst>
    <ext xmlns:x14="http://schemas.microsoft.com/office/spreadsheetml/2009/9/main" uri="{BBE1A952-AA13-448e-AADC-164F8A28A991}">
      <x14:slicerCaches>
        <x14:slicerCache r:id="rId15"/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17" l="1"/>
  <c r="V32" i="17"/>
  <c r="U33" i="17"/>
  <c r="U32" i="17"/>
  <c r="V34" i="15"/>
  <c r="V33" i="15"/>
  <c r="U33" i="15"/>
  <c r="U34" i="15"/>
  <c r="U35" i="14"/>
  <c r="V35" i="14" s="1"/>
  <c r="U34" i="14"/>
  <c r="V34" i="14" s="1"/>
  <c r="D1566" i="13"/>
  <c r="D1565" i="13"/>
  <c r="D1564" i="13"/>
  <c r="D1563" i="13"/>
  <c r="D1562" i="13"/>
  <c r="D1561" i="13"/>
  <c r="D1560" i="13"/>
  <c r="D1559" i="13"/>
  <c r="D1558" i="13"/>
  <c r="D1557" i="13"/>
  <c r="D1556" i="13"/>
  <c r="D1555" i="13"/>
  <c r="D1554" i="13"/>
  <c r="D1553" i="13"/>
  <c r="D1552" i="13"/>
  <c r="D1551" i="13"/>
  <c r="D1550" i="13"/>
  <c r="D1549" i="13"/>
  <c r="D1548" i="13"/>
  <c r="D1547" i="13"/>
  <c r="D1546" i="13"/>
  <c r="D1545" i="13"/>
  <c r="D1544" i="13"/>
  <c r="D1543" i="13"/>
  <c r="D1542" i="13"/>
  <c r="D1541" i="13"/>
  <c r="D1540" i="13"/>
  <c r="D1539" i="13"/>
  <c r="D1538" i="13"/>
  <c r="D1537" i="13"/>
  <c r="D1536" i="13"/>
  <c r="D1535" i="13"/>
  <c r="D1534" i="13"/>
  <c r="D1533" i="13"/>
  <c r="D1532" i="13"/>
  <c r="D1531" i="13"/>
  <c r="D1530" i="13"/>
  <c r="D1529" i="13"/>
  <c r="D1528" i="13"/>
  <c r="D1527" i="13"/>
  <c r="D1526" i="13"/>
  <c r="D1525" i="13"/>
  <c r="D1524" i="13"/>
  <c r="D1523" i="13"/>
  <c r="D1522" i="13"/>
  <c r="D1521" i="13"/>
  <c r="D1520" i="13"/>
  <c r="D1519" i="13"/>
  <c r="D1518" i="13"/>
  <c r="D1517" i="13"/>
  <c r="D1516" i="13"/>
  <c r="D1515" i="13"/>
  <c r="D1514" i="13"/>
  <c r="D1513" i="13"/>
  <c r="D1512" i="13"/>
  <c r="D1511" i="13"/>
  <c r="D1510" i="13"/>
  <c r="D1509" i="13"/>
  <c r="D1508" i="13"/>
  <c r="D1507" i="13"/>
  <c r="D1506" i="13"/>
  <c r="D1505" i="13"/>
  <c r="D1504" i="13"/>
  <c r="D1503" i="13"/>
  <c r="D1502" i="13"/>
  <c r="D1501" i="13"/>
  <c r="D1500" i="13"/>
  <c r="D1499" i="13"/>
  <c r="D1498" i="13"/>
  <c r="D1497" i="13"/>
  <c r="D1496" i="13"/>
  <c r="D1495" i="13"/>
  <c r="D1494" i="13"/>
  <c r="D1493" i="13"/>
  <c r="D1492" i="13"/>
  <c r="D1491" i="13"/>
  <c r="D1490" i="13"/>
  <c r="D1489" i="13"/>
  <c r="D1488" i="13"/>
  <c r="D1487" i="13"/>
  <c r="D1486" i="13"/>
  <c r="D1485" i="13"/>
  <c r="D1484" i="13"/>
  <c r="D1483" i="13"/>
  <c r="D1482" i="13"/>
  <c r="D1481" i="13"/>
  <c r="D1480" i="13"/>
  <c r="D1479" i="13"/>
  <c r="D1478" i="13"/>
  <c r="D1477" i="13"/>
  <c r="D1476" i="13"/>
  <c r="D1475" i="13"/>
  <c r="D1474" i="13"/>
  <c r="D1473" i="13"/>
  <c r="D1472" i="13"/>
  <c r="D1471" i="13"/>
  <c r="D1470" i="13"/>
  <c r="D1469" i="13"/>
  <c r="D1468" i="13"/>
  <c r="D1467" i="13"/>
  <c r="D1466" i="13"/>
  <c r="D1465" i="13"/>
  <c r="D1464" i="13"/>
  <c r="D1463" i="13"/>
  <c r="D1462" i="13"/>
  <c r="D1461" i="13"/>
  <c r="D1460" i="13"/>
  <c r="D1459" i="13"/>
  <c r="D1458" i="13"/>
  <c r="D1457" i="13"/>
  <c r="D1456" i="13"/>
  <c r="D1455" i="13"/>
  <c r="D1454" i="13"/>
  <c r="D1453" i="13"/>
  <c r="D1452" i="13"/>
  <c r="D1451" i="13"/>
  <c r="D1450" i="13"/>
  <c r="D1449" i="13"/>
  <c r="D1448" i="13"/>
  <c r="D1447" i="13"/>
  <c r="D1446" i="13"/>
  <c r="D1445" i="13"/>
  <c r="D1444" i="13"/>
  <c r="D1443" i="13"/>
  <c r="D1442" i="13"/>
  <c r="D1441" i="13"/>
  <c r="D1440" i="13"/>
  <c r="D1439" i="13"/>
  <c r="D1438" i="13"/>
  <c r="D1437" i="13"/>
  <c r="D1436" i="13"/>
  <c r="D1435" i="13"/>
  <c r="D1434" i="13"/>
  <c r="D1433" i="13"/>
  <c r="D1432" i="13"/>
  <c r="D1431" i="13"/>
  <c r="D1430" i="13"/>
  <c r="D1429" i="13"/>
  <c r="D1428" i="13"/>
  <c r="D1427" i="13"/>
  <c r="D1426" i="13"/>
  <c r="D1425" i="13"/>
  <c r="D1424" i="13"/>
  <c r="D1423" i="13"/>
  <c r="D1422" i="13"/>
  <c r="D1421" i="13"/>
  <c r="D1420" i="13"/>
  <c r="D1419" i="13"/>
  <c r="D1418" i="13"/>
  <c r="D1417" i="13"/>
  <c r="D1416" i="13"/>
  <c r="D1415" i="13"/>
  <c r="D1414" i="13"/>
  <c r="D1413" i="13"/>
  <c r="D1412" i="13"/>
  <c r="D1411" i="13"/>
  <c r="D1410" i="13"/>
  <c r="D1409" i="13"/>
  <c r="D1408" i="13"/>
  <c r="D1407" i="13"/>
  <c r="D1406" i="13"/>
  <c r="D1405" i="13"/>
  <c r="D1404" i="13"/>
  <c r="D1403" i="13"/>
  <c r="D1402" i="13"/>
  <c r="D1401" i="13"/>
  <c r="D1400" i="13"/>
  <c r="D1399" i="13"/>
  <c r="D1398" i="13"/>
  <c r="D1397" i="13"/>
  <c r="D1396" i="13"/>
  <c r="D1395" i="13"/>
  <c r="D1394" i="13"/>
  <c r="D1393" i="13"/>
  <c r="D1392" i="13"/>
  <c r="D1391" i="13"/>
  <c r="D1390" i="13"/>
  <c r="D1389" i="13"/>
  <c r="D1388" i="13"/>
  <c r="D1387" i="13"/>
  <c r="D1386" i="13"/>
  <c r="D1385" i="13"/>
  <c r="D1384" i="13"/>
  <c r="D1383" i="13"/>
  <c r="D1382" i="13"/>
  <c r="D1381" i="13"/>
  <c r="D1380" i="13"/>
  <c r="D1379" i="13"/>
  <c r="D1378" i="13"/>
  <c r="D1377" i="13"/>
  <c r="D1376" i="13"/>
  <c r="D1375" i="13"/>
  <c r="D1374" i="13"/>
  <c r="D1373" i="13"/>
  <c r="D1372" i="13"/>
  <c r="D1371" i="13"/>
  <c r="D1370" i="13"/>
  <c r="D1369" i="13"/>
  <c r="D1368" i="13"/>
  <c r="D1367" i="13"/>
  <c r="D1366" i="13"/>
  <c r="D1365" i="13"/>
  <c r="D1364" i="13"/>
  <c r="D1363" i="13"/>
  <c r="D1362" i="13"/>
  <c r="D1361" i="13"/>
  <c r="D1360" i="13"/>
  <c r="D1359" i="13"/>
  <c r="D1358" i="13"/>
  <c r="D1357" i="13"/>
  <c r="D1356" i="13"/>
  <c r="D1355" i="13"/>
  <c r="D1354" i="13"/>
  <c r="D1353" i="13"/>
  <c r="D1352" i="13"/>
  <c r="D1351" i="13"/>
  <c r="D1350" i="13"/>
  <c r="D1349" i="13"/>
  <c r="D1348" i="13"/>
  <c r="D1347" i="13"/>
  <c r="D1346" i="13"/>
  <c r="D1345" i="13"/>
  <c r="D1344" i="13"/>
  <c r="D1343" i="13"/>
  <c r="D1342" i="13"/>
  <c r="D1341" i="13"/>
  <c r="D1340" i="13"/>
  <c r="D1339" i="13"/>
  <c r="D1338" i="13"/>
  <c r="D1337" i="13"/>
  <c r="D1336" i="13"/>
  <c r="D1335" i="13"/>
  <c r="D1334" i="13"/>
  <c r="D1333" i="13"/>
  <c r="D1332" i="13"/>
  <c r="D1331" i="13"/>
  <c r="D1330" i="13"/>
  <c r="D1329" i="13"/>
  <c r="D1328" i="13"/>
  <c r="D1327" i="13"/>
  <c r="D1326" i="13"/>
  <c r="D1325" i="13"/>
  <c r="D1324" i="13"/>
  <c r="D1323" i="13"/>
  <c r="D1322" i="13"/>
  <c r="D1321" i="13"/>
  <c r="D1320" i="13"/>
  <c r="D1319" i="13"/>
  <c r="D1318" i="13"/>
  <c r="D1317" i="13"/>
  <c r="D1316" i="13"/>
  <c r="D1315" i="13"/>
  <c r="D1314" i="13"/>
  <c r="D1313" i="13"/>
  <c r="D1312" i="13"/>
  <c r="D1311" i="13"/>
  <c r="D1310" i="13"/>
  <c r="D1309" i="13"/>
  <c r="D1308" i="13"/>
  <c r="D1307" i="13"/>
  <c r="D1306" i="13"/>
  <c r="D1305" i="13"/>
  <c r="D1304" i="13"/>
  <c r="D1303" i="13"/>
  <c r="D1302" i="13"/>
  <c r="D1301" i="13"/>
  <c r="D1300" i="13"/>
  <c r="D1299" i="13"/>
  <c r="D1298" i="13"/>
  <c r="D1297" i="13"/>
  <c r="D1296" i="13"/>
  <c r="D1295" i="13"/>
  <c r="D1294" i="13"/>
  <c r="D1293" i="13"/>
  <c r="D1292" i="13"/>
  <c r="D1291" i="13"/>
  <c r="D1290" i="13"/>
  <c r="D1289" i="13"/>
  <c r="D1288" i="13"/>
  <c r="D1287" i="13"/>
  <c r="D1286" i="13"/>
  <c r="D1285" i="13"/>
  <c r="D1284" i="13"/>
  <c r="D1283" i="13"/>
  <c r="D1282" i="13"/>
  <c r="D1281" i="13"/>
  <c r="D1280" i="13"/>
  <c r="D1279" i="13"/>
  <c r="D1278" i="13"/>
  <c r="D1277" i="13"/>
  <c r="D1276" i="13"/>
  <c r="D1275" i="13"/>
  <c r="D1274" i="13"/>
  <c r="D1273" i="13"/>
  <c r="D1272" i="13"/>
  <c r="D1271" i="13"/>
  <c r="D1270" i="13"/>
  <c r="D1269" i="13"/>
  <c r="D1268" i="13"/>
  <c r="D1267" i="13"/>
  <c r="D1266" i="13"/>
  <c r="D1265" i="13"/>
  <c r="D1264" i="13"/>
  <c r="D1263" i="13"/>
  <c r="D1262" i="13"/>
  <c r="D1261" i="13"/>
  <c r="D1260" i="13"/>
  <c r="D1259" i="13"/>
  <c r="D1258" i="13"/>
  <c r="D1257" i="13"/>
  <c r="D1256" i="13"/>
  <c r="D1255" i="13"/>
  <c r="D1254" i="13"/>
  <c r="D1253" i="13"/>
  <c r="D1252" i="13"/>
  <c r="D1251" i="13"/>
  <c r="D1250" i="13"/>
  <c r="D1249" i="13"/>
  <c r="D1248" i="13"/>
  <c r="D1247" i="13"/>
  <c r="D1246" i="13"/>
  <c r="D1245" i="13"/>
  <c r="D1244" i="13"/>
  <c r="D1243" i="13"/>
  <c r="D1242" i="13"/>
  <c r="D1241" i="13"/>
  <c r="D1240" i="13"/>
  <c r="D1239" i="13"/>
  <c r="D1238" i="13"/>
  <c r="D1237" i="13"/>
  <c r="D1236" i="13"/>
  <c r="D1235" i="13"/>
  <c r="D1234" i="13"/>
  <c r="D1233" i="13"/>
  <c r="D1232" i="13"/>
  <c r="D1231" i="13"/>
  <c r="D1230" i="13"/>
  <c r="D1229" i="13"/>
  <c r="D1228" i="13"/>
  <c r="D1227" i="13"/>
  <c r="D1226" i="13"/>
  <c r="D1225" i="13"/>
  <c r="D1224" i="13"/>
  <c r="D1223" i="13"/>
  <c r="D1222" i="13"/>
  <c r="D1221" i="13"/>
  <c r="D1220" i="13"/>
  <c r="D1219" i="13"/>
  <c r="D1218" i="13"/>
  <c r="D1217" i="13"/>
  <c r="D1216" i="13"/>
  <c r="D1215" i="13"/>
  <c r="D1214" i="13"/>
  <c r="D1213" i="13"/>
  <c r="D1212" i="13"/>
  <c r="D1211" i="13"/>
  <c r="D1210" i="13"/>
  <c r="D1209" i="13"/>
  <c r="D1208" i="13"/>
  <c r="D1207" i="13"/>
  <c r="D1206" i="13"/>
  <c r="D1205" i="13"/>
  <c r="D1204" i="13"/>
  <c r="D1203" i="13"/>
  <c r="D1202" i="13"/>
  <c r="D1201" i="13"/>
  <c r="D1200" i="13"/>
  <c r="D1199" i="13"/>
  <c r="D1198" i="13"/>
  <c r="D1197" i="13"/>
  <c r="D1196" i="13"/>
  <c r="D1195" i="13"/>
  <c r="D1194" i="13"/>
  <c r="D1193" i="13"/>
  <c r="D1192" i="13"/>
  <c r="D1191" i="13"/>
  <c r="D1190" i="13"/>
  <c r="D1189" i="13"/>
  <c r="D1188" i="13"/>
  <c r="D1187" i="13"/>
  <c r="D1186" i="13"/>
  <c r="D1185" i="13"/>
  <c r="D1184" i="13"/>
  <c r="D1183" i="13"/>
  <c r="D1182" i="13"/>
  <c r="D1181" i="13"/>
  <c r="D1180" i="13"/>
  <c r="D1179" i="13"/>
  <c r="D1178" i="13"/>
  <c r="D1177" i="13"/>
  <c r="D1176" i="13"/>
  <c r="D1175" i="13"/>
  <c r="D1174" i="13"/>
  <c r="D1173" i="13"/>
  <c r="D1172" i="13"/>
  <c r="D1171" i="13"/>
  <c r="D1170" i="13"/>
  <c r="D1169" i="13"/>
  <c r="D1168" i="13"/>
  <c r="D1167" i="13"/>
  <c r="D1166" i="13"/>
  <c r="D1165" i="13"/>
  <c r="D1164" i="13"/>
  <c r="D1163" i="13"/>
  <c r="D1162" i="13"/>
  <c r="D1161" i="13"/>
  <c r="D1160" i="13"/>
  <c r="D1159" i="13"/>
  <c r="D1158" i="13"/>
  <c r="D1157" i="13"/>
  <c r="D1156" i="13"/>
  <c r="D1155" i="13"/>
  <c r="D1154" i="13"/>
  <c r="D1153" i="13"/>
  <c r="D1152" i="13"/>
  <c r="D1151" i="13"/>
  <c r="D1150" i="13"/>
  <c r="D1149" i="13"/>
  <c r="D1148" i="13"/>
  <c r="D1147" i="13"/>
  <c r="D1146" i="13"/>
  <c r="D1145" i="13"/>
  <c r="D1144" i="13"/>
  <c r="D1143" i="13"/>
  <c r="D1142" i="13"/>
  <c r="D1141" i="13"/>
  <c r="D1140" i="13"/>
  <c r="D1139" i="13"/>
  <c r="D1138" i="13"/>
  <c r="D1137" i="13"/>
  <c r="D1136" i="13"/>
  <c r="D1135" i="13"/>
  <c r="D1134" i="13"/>
  <c r="D1133" i="13"/>
  <c r="D1132" i="13"/>
  <c r="D1131" i="13"/>
  <c r="D1130" i="13"/>
  <c r="D1129" i="13"/>
  <c r="D1128" i="13"/>
  <c r="D1127" i="13"/>
  <c r="D1126" i="13"/>
  <c r="D1125" i="13"/>
  <c r="D1124" i="13"/>
  <c r="D1123" i="13"/>
  <c r="D1122" i="13"/>
  <c r="D1121" i="13"/>
  <c r="D1120" i="13"/>
  <c r="D1119" i="13"/>
  <c r="D1118" i="13"/>
  <c r="D1117" i="13"/>
  <c r="D1116" i="13"/>
  <c r="D1115" i="13"/>
  <c r="D1114" i="13"/>
  <c r="D1113" i="13"/>
  <c r="D1112" i="13"/>
  <c r="D1111" i="13"/>
  <c r="D1110" i="13"/>
  <c r="D1109" i="13"/>
  <c r="D1108" i="13"/>
  <c r="D1107" i="13"/>
  <c r="D1106" i="13"/>
  <c r="D1105" i="13"/>
  <c r="D1104" i="13"/>
  <c r="D1103" i="13"/>
  <c r="D1102" i="13"/>
  <c r="D1101" i="13"/>
  <c r="D1100" i="13"/>
  <c r="D1099" i="13"/>
  <c r="D1098" i="13"/>
  <c r="D1097" i="13"/>
  <c r="D1096" i="13"/>
  <c r="D1095" i="13"/>
  <c r="D1094" i="13"/>
  <c r="D1093" i="13"/>
  <c r="D1092" i="13"/>
  <c r="D1091" i="13"/>
  <c r="D1090" i="13"/>
  <c r="D1089" i="13"/>
  <c r="D1088" i="13"/>
  <c r="D1087" i="13"/>
  <c r="D1086" i="13"/>
  <c r="D1085" i="13"/>
  <c r="D1084" i="13"/>
  <c r="D1083" i="13"/>
  <c r="D1082" i="13"/>
  <c r="D1081" i="13"/>
  <c r="D1080" i="13"/>
  <c r="D1079" i="13"/>
  <c r="D1078" i="13"/>
  <c r="D1077" i="13"/>
  <c r="D1076" i="13"/>
  <c r="D1075" i="13"/>
  <c r="D1074" i="13"/>
  <c r="D1073" i="13"/>
  <c r="D1072" i="13"/>
  <c r="D1071" i="13"/>
  <c r="D1070" i="13"/>
  <c r="D1069" i="13"/>
  <c r="D1068" i="13"/>
  <c r="D1067" i="13"/>
  <c r="D1066" i="13"/>
  <c r="D1065" i="13"/>
  <c r="D1064" i="13"/>
  <c r="D1063" i="13"/>
  <c r="D1062" i="13"/>
  <c r="D1061" i="13"/>
  <c r="D1060" i="13"/>
  <c r="D1059" i="13"/>
  <c r="D1058" i="13"/>
  <c r="D1057" i="13"/>
  <c r="D1056" i="13"/>
  <c r="D1055" i="13"/>
  <c r="D1054" i="13"/>
  <c r="D1053" i="13"/>
  <c r="D1052" i="13"/>
  <c r="D1051" i="13"/>
  <c r="D1050" i="13"/>
  <c r="D1049" i="13"/>
  <c r="D1048" i="13"/>
  <c r="D1047" i="13"/>
  <c r="D1046" i="13"/>
  <c r="D1045" i="13"/>
  <c r="D1044" i="13"/>
  <c r="D1043" i="13"/>
  <c r="D1042" i="13"/>
  <c r="D1041" i="13"/>
  <c r="D1040" i="13"/>
  <c r="D1039" i="13"/>
  <c r="D1038" i="13"/>
  <c r="D1037" i="13"/>
  <c r="D1036" i="13"/>
  <c r="D1035" i="13"/>
  <c r="D1034" i="13"/>
  <c r="D1033" i="13"/>
  <c r="D1032" i="13"/>
  <c r="D1031" i="13"/>
  <c r="D1030" i="13"/>
  <c r="D1029" i="13"/>
  <c r="D1028" i="13"/>
  <c r="D1027" i="13"/>
  <c r="D1026" i="13"/>
  <c r="D1025" i="13"/>
  <c r="D1024" i="13"/>
  <c r="D1023" i="13"/>
  <c r="D1022" i="13"/>
  <c r="D1021" i="13"/>
  <c r="D1020" i="13"/>
  <c r="D1019" i="13"/>
  <c r="D1018" i="13"/>
  <c r="D1017" i="13"/>
  <c r="D1016" i="13"/>
  <c r="D1015" i="13"/>
  <c r="D1014" i="13"/>
  <c r="D1013" i="13"/>
  <c r="D1012" i="13"/>
  <c r="D1011" i="13"/>
  <c r="D1010" i="13"/>
  <c r="D1009" i="13"/>
  <c r="D1008" i="13"/>
  <c r="D1007" i="13"/>
  <c r="D1006" i="13"/>
  <c r="D1005" i="13"/>
  <c r="D1004" i="13"/>
  <c r="D1003" i="13"/>
  <c r="D1002" i="13"/>
  <c r="D1001" i="13"/>
  <c r="D1000" i="13"/>
  <c r="D999" i="13"/>
  <c r="D998" i="13"/>
  <c r="D997" i="13"/>
  <c r="D996" i="13"/>
  <c r="D995" i="13"/>
  <c r="D994" i="13"/>
  <c r="D993" i="13"/>
  <c r="D992" i="13"/>
  <c r="D991" i="13"/>
  <c r="D990" i="13"/>
  <c r="D989" i="13"/>
  <c r="D988" i="13"/>
  <c r="D987" i="13"/>
  <c r="D986" i="13"/>
  <c r="D985" i="13"/>
  <c r="D984" i="13"/>
  <c r="D983" i="13"/>
  <c r="D982" i="13"/>
  <c r="D981" i="13"/>
  <c r="D980" i="13"/>
  <c r="D979" i="13"/>
  <c r="D978" i="13"/>
  <c r="D977" i="13"/>
  <c r="D976" i="13"/>
  <c r="D975" i="13"/>
  <c r="D974" i="13"/>
  <c r="D973" i="13"/>
  <c r="D972" i="13"/>
  <c r="D971" i="13"/>
  <c r="D970" i="13"/>
  <c r="D969" i="13"/>
  <c r="D968" i="13"/>
  <c r="D967" i="13"/>
  <c r="D966" i="13"/>
  <c r="D965" i="13"/>
  <c r="D964" i="13"/>
  <c r="D963" i="13"/>
  <c r="D962" i="13"/>
  <c r="D961" i="13"/>
  <c r="D960" i="13"/>
  <c r="D959" i="13"/>
  <c r="D958" i="13"/>
  <c r="D957" i="13"/>
  <c r="D956" i="13"/>
  <c r="D955" i="13"/>
  <c r="D954" i="13"/>
  <c r="D953" i="13"/>
  <c r="D952" i="13"/>
  <c r="D951" i="13"/>
  <c r="D950" i="13"/>
  <c r="D949" i="13"/>
  <c r="D948" i="13"/>
  <c r="D947" i="13"/>
  <c r="D946" i="13"/>
  <c r="D945" i="13"/>
  <c r="D944" i="13"/>
  <c r="D943" i="13"/>
  <c r="D942" i="13"/>
  <c r="D941" i="13"/>
  <c r="D940" i="13"/>
  <c r="D939" i="13"/>
  <c r="D938" i="13"/>
  <c r="D937" i="13"/>
  <c r="D936" i="13"/>
  <c r="D935" i="13"/>
  <c r="D934" i="13"/>
  <c r="D933" i="13"/>
  <c r="D932" i="13"/>
  <c r="D931" i="13"/>
  <c r="D930" i="13"/>
  <c r="D929" i="13"/>
  <c r="D928" i="13"/>
  <c r="D927" i="13"/>
  <c r="D926" i="13"/>
  <c r="D925" i="13"/>
  <c r="D924" i="13"/>
  <c r="D923" i="13"/>
  <c r="D922" i="13"/>
  <c r="D921" i="13"/>
  <c r="D920" i="13"/>
  <c r="D919" i="13"/>
  <c r="D918" i="13"/>
  <c r="D917" i="13"/>
  <c r="D916" i="13"/>
  <c r="D915" i="13"/>
  <c r="D914" i="13"/>
  <c r="D913" i="13"/>
  <c r="D912" i="13"/>
  <c r="D911" i="13"/>
  <c r="D910" i="13"/>
  <c r="D909" i="13"/>
  <c r="D908" i="13"/>
  <c r="D907" i="13"/>
  <c r="D906" i="13"/>
  <c r="D905" i="13"/>
  <c r="D904" i="13"/>
  <c r="D903" i="13"/>
  <c r="D902" i="13"/>
  <c r="D901" i="13"/>
  <c r="D900" i="13"/>
  <c r="D899" i="13"/>
  <c r="D898" i="13"/>
  <c r="D897" i="13"/>
  <c r="D896" i="13"/>
  <c r="D895" i="13"/>
  <c r="D894" i="13"/>
  <c r="D893" i="13"/>
  <c r="D892" i="13"/>
  <c r="D891" i="13"/>
  <c r="D890" i="13"/>
  <c r="D889" i="13"/>
  <c r="D888" i="13"/>
  <c r="D887" i="13"/>
  <c r="D886" i="13"/>
  <c r="D885" i="13"/>
  <c r="D884" i="13"/>
  <c r="D883" i="13"/>
  <c r="D882" i="13"/>
  <c r="D881" i="13"/>
  <c r="D880" i="13"/>
  <c r="D879" i="13"/>
  <c r="D878" i="13"/>
  <c r="D877" i="13"/>
  <c r="D876" i="13"/>
  <c r="D875" i="13"/>
  <c r="D874" i="13"/>
  <c r="D873" i="13"/>
  <c r="D872" i="13"/>
  <c r="D871" i="13"/>
  <c r="D870" i="13"/>
  <c r="D869" i="13"/>
  <c r="D868" i="13"/>
  <c r="D867" i="13"/>
  <c r="D866" i="13"/>
  <c r="D865" i="13"/>
  <c r="D864" i="13"/>
  <c r="D863" i="13"/>
  <c r="D862" i="13"/>
  <c r="D861" i="13"/>
  <c r="D860" i="13"/>
  <c r="D859" i="13"/>
  <c r="D858" i="13"/>
  <c r="D857" i="13"/>
  <c r="D856" i="13"/>
  <c r="D855" i="13"/>
  <c r="D854" i="13"/>
  <c r="D853" i="13"/>
  <c r="D852" i="13"/>
  <c r="D851" i="13"/>
  <c r="D850" i="13"/>
  <c r="D849" i="13"/>
  <c r="D848" i="13"/>
  <c r="D847" i="13"/>
  <c r="D846" i="13"/>
  <c r="D845" i="13"/>
  <c r="D844" i="13"/>
  <c r="D843" i="13"/>
  <c r="D842" i="13"/>
  <c r="D841" i="13"/>
  <c r="D840" i="13"/>
  <c r="D839" i="13"/>
  <c r="D838" i="13"/>
  <c r="D837" i="13"/>
  <c r="D836" i="13"/>
  <c r="D835" i="13"/>
  <c r="D834" i="13"/>
  <c r="D833" i="13"/>
  <c r="D832" i="13"/>
  <c r="D831" i="13"/>
  <c r="D830" i="13"/>
  <c r="D829" i="13"/>
  <c r="D828" i="13"/>
  <c r="D827" i="13"/>
  <c r="D826" i="13"/>
  <c r="D825" i="13"/>
  <c r="D824" i="13"/>
  <c r="D823" i="13"/>
  <c r="D822" i="13"/>
  <c r="D821" i="13"/>
  <c r="D820" i="13"/>
  <c r="D819" i="13"/>
  <c r="D818" i="13"/>
  <c r="D817" i="13"/>
  <c r="D816" i="13"/>
  <c r="D815" i="13"/>
  <c r="D814" i="13"/>
  <c r="D813" i="13"/>
  <c r="D812" i="13"/>
  <c r="D811" i="13"/>
  <c r="D810" i="13"/>
  <c r="D809" i="13"/>
  <c r="D808" i="13"/>
  <c r="D807" i="13"/>
  <c r="D806" i="13"/>
  <c r="D805" i="13"/>
  <c r="D804" i="13"/>
  <c r="D803" i="13"/>
  <c r="D802" i="13"/>
  <c r="D801" i="13"/>
  <c r="D800" i="13"/>
  <c r="D799" i="13"/>
  <c r="D798" i="13"/>
  <c r="D797" i="13"/>
  <c r="D796" i="13"/>
  <c r="D795" i="13"/>
  <c r="D794" i="13"/>
  <c r="D793" i="13"/>
  <c r="D792" i="13"/>
  <c r="D791" i="13"/>
  <c r="D790" i="13"/>
  <c r="D789" i="13"/>
  <c r="D788" i="13"/>
  <c r="D787" i="13"/>
  <c r="D786" i="13"/>
  <c r="D785" i="13"/>
  <c r="D784" i="13"/>
  <c r="D783" i="13"/>
  <c r="D782" i="13"/>
  <c r="D781" i="13"/>
  <c r="D780" i="13"/>
  <c r="D779" i="13"/>
  <c r="D778" i="13"/>
  <c r="D777" i="13"/>
  <c r="D776" i="13"/>
  <c r="D775" i="13"/>
  <c r="D774" i="13"/>
  <c r="D773" i="13"/>
  <c r="D772" i="13"/>
  <c r="D771" i="13"/>
  <c r="D770" i="13"/>
  <c r="D769" i="13"/>
  <c r="D768" i="13"/>
  <c r="D767" i="13"/>
  <c r="D766" i="13"/>
  <c r="D765" i="13"/>
  <c r="D764" i="13"/>
  <c r="D763" i="13"/>
  <c r="D762" i="13"/>
  <c r="D761" i="13"/>
  <c r="D760" i="13"/>
  <c r="D759" i="13"/>
  <c r="D758" i="13"/>
  <c r="D757" i="13"/>
  <c r="D756" i="13"/>
  <c r="D755" i="13"/>
  <c r="D754" i="13"/>
  <c r="D753" i="13"/>
  <c r="D752" i="13"/>
  <c r="D751" i="13"/>
  <c r="D750" i="13"/>
  <c r="D749" i="13"/>
  <c r="D748" i="13"/>
  <c r="D747" i="13"/>
  <c r="D746" i="13"/>
  <c r="D745" i="13"/>
  <c r="D744" i="13"/>
  <c r="D743" i="13"/>
  <c r="D742" i="13"/>
  <c r="D741" i="13"/>
  <c r="D740" i="13"/>
  <c r="D739" i="13"/>
  <c r="D738" i="13"/>
  <c r="D737" i="13"/>
  <c r="D736" i="13"/>
  <c r="D735" i="13"/>
  <c r="D734" i="13"/>
  <c r="D733" i="13"/>
  <c r="D732" i="13"/>
  <c r="D731" i="13"/>
  <c r="D730" i="13"/>
  <c r="D729" i="13"/>
  <c r="D728" i="13"/>
  <c r="D727" i="13"/>
  <c r="D726" i="13"/>
  <c r="D725" i="13"/>
  <c r="D724" i="13"/>
  <c r="D723" i="13"/>
  <c r="D722" i="13"/>
  <c r="D721" i="13"/>
  <c r="D720" i="13"/>
  <c r="D719" i="13"/>
  <c r="D718" i="13"/>
  <c r="D717" i="13"/>
  <c r="D716" i="13"/>
  <c r="D715" i="13"/>
  <c r="D714" i="13"/>
  <c r="D713" i="13"/>
  <c r="D712" i="13"/>
  <c r="D711" i="13"/>
  <c r="D710" i="13"/>
  <c r="D709" i="13"/>
  <c r="D708" i="13"/>
  <c r="D707" i="13"/>
  <c r="D706" i="13"/>
  <c r="D705" i="13"/>
  <c r="D704" i="13"/>
  <c r="D703" i="13"/>
  <c r="D702" i="13"/>
  <c r="D701" i="13"/>
  <c r="D700" i="13"/>
  <c r="D699" i="13"/>
  <c r="D698" i="13"/>
  <c r="D697" i="13"/>
  <c r="D696" i="13"/>
  <c r="D695" i="13"/>
  <c r="D694" i="13"/>
  <c r="D693" i="13"/>
  <c r="D692" i="13"/>
  <c r="D691" i="13"/>
  <c r="D690" i="13"/>
  <c r="D689" i="13"/>
  <c r="D688" i="13"/>
  <c r="D687" i="13"/>
  <c r="D686" i="13"/>
  <c r="D685" i="13"/>
  <c r="D684" i="13"/>
  <c r="D683" i="13"/>
  <c r="D682" i="13"/>
  <c r="D681" i="13"/>
  <c r="D680" i="13"/>
  <c r="D679" i="13"/>
  <c r="D678" i="13"/>
  <c r="D677" i="13"/>
  <c r="D676" i="13"/>
  <c r="D675" i="13"/>
  <c r="D674" i="13"/>
  <c r="D673" i="13"/>
  <c r="D672" i="13"/>
  <c r="D671" i="13"/>
  <c r="D670" i="13"/>
  <c r="D669" i="13"/>
  <c r="D668" i="13"/>
  <c r="D667" i="13"/>
  <c r="D666" i="13"/>
  <c r="D665" i="13"/>
  <c r="D664" i="13"/>
  <c r="D663" i="13"/>
  <c r="D662" i="13"/>
  <c r="D661" i="13"/>
  <c r="D660" i="13"/>
  <c r="D659" i="13"/>
  <c r="D658" i="13"/>
  <c r="D657" i="13"/>
  <c r="D656" i="13"/>
  <c r="D655" i="13"/>
  <c r="D654" i="13"/>
  <c r="D653" i="13"/>
  <c r="D652" i="13"/>
  <c r="D651" i="13"/>
  <c r="D650" i="13"/>
  <c r="D649" i="13"/>
  <c r="D648" i="13"/>
  <c r="D647" i="13"/>
  <c r="D646" i="13"/>
  <c r="D645" i="13"/>
  <c r="D644" i="13"/>
  <c r="D643" i="13"/>
  <c r="D642" i="13"/>
  <c r="D641" i="13"/>
  <c r="D640" i="13"/>
  <c r="D639" i="13"/>
  <c r="D638" i="13"/>
  <c r="D637" i="13"/>
  <c r="D636" i="13"/>
  <c r="D635" i="13"/>
  <c r="D634" i="13"/>
  <c r="D633" i="13"/>
  <c r="D632" i="13"/>
  <c r="D631" i="13"/>
  <c r="D630" i="13"/>
  <c r="D629" i="13"/>
  <c r="D628" i="13"/>
  <c r="D627" i="13"/>
  <c r="D626" i="13"/>
  <c r="D625" i="13"/>
  <c r="D624" i="13"/>
  <c r="D623" i="13"/>
  <c r="D622" i="13"/>
  <c r="D621" i="13"/>
  <c r="D620" i="13"/>
  <c r="D619" i="13"/>
  <c r="D618" i="13"/>
  <c r="D617" i="13"/>
  <c r="D616" i="13"/>
  <c r="D615" i="13"/>
  <c r="D614" i="13"/>
  <c r="D613" i="13"/>
  <c r="D612" i="13"/>
  <c r="D611" i="13"/>
  <c r="D610" i="13"/>
  <c r="D609" i="13"/>
  <c r="D608" i="13"/>
  <c r="D607" i="13"/>
  <c r="D606" i="13"/>
  <c r="D605" i="13"/>
  <c r="D604" i="13"/>
  <c r="D603" i="13"/>
  <c r="D602" i="13"/>
  <c r="D601" i="13"/>
  <c r="D600" i="13"/>
  <c r="D599" i="13"/>
  <c r="D598" i="13"/>
  <c r="D597" i="13"/>
  <c r="D596" i="13"/>
  <c r="D595" i="13"/>
  <c r="D594" i="13"/>
  <c r="D593" i="13"/>
  <c r="D592" i="13"/>
  <c r="D591" i="13"/>
  <c r="D590" i="13"/>
  <c r="D589" i="13"/>
  <c r="D588" i="13"/>
  <c r="D587" i="13"/>
  <c r="D586" i="13"/>
  <c r="D585" i="13"/>
  <c r="D584" i="13"/>
  <c r="D583" i="13"/>
  <c r="D582" i="13"/>
  <c r="D581" i="13"/>
  <c r="D580" i="13"/>
  <c r="D579" i="13"/>
  <c r="D578" i="13"/>
  <c r="D577" i="13"/>
  <c r="D576" i="13"/>
  <c r="D575" i="13"/>
  <c r="D574" i="13"/>
  <c r="D573" i="13"/>
  <c r="D572" i="13"/>
  <c r="D571" i="13"/>
  <c r="D570" i="13"/>
  <c r="D569" i="13"/>
  <c r="D568" i="13"/>
  <c r="D567" i="13"/>
  <c r="D566" i="13"/>
  <c r="D565" i="13"/>
  <c r="D564" i="13"/>
  <c r="D563" i="13"/>
  <c r="D562" i="13"/>
  <c r="D561" i="13"/>
  <c r="D560" i="13"/>
  <c r="D559" i="13"/>
  <c r="D558" i="13"/>
  <c r="D557" i="13"/>
  <c r="D556" i="13"/>
  <c r="D555" i="13"/>
  <c r="D554" i="13"/>
  <c r="D553" i="13"/>
  <c r="D552" i="13"/>
  <c r="D551" i="13"/>
  <c r="D550" i="13"/>
  <c r="D549" i="13"/>
  <c r="D548" i="13"/>
  <c r="D547" i="13"/>
  <c r="D546" i="13"/>
  <c r="D545" i="13"/>
  <c r="D544" i="13"/>
  <c r="D543" i="13"/>
  <c r="D542" i="13"/>
  <c r="D541" i="13"/>
  <c r="D540" i="13"/>
  <c r="D539" i="13"/>
  <c r="D538" i="13"/>
  <c r="D537" i="13"/>
  <c r="D536" i="13"/>
  <c r="D535" i="13"/>
  <c r="D534" i="13"/>
  <c r="D533" i="13"/>
  <c r="D532" i="13"/>
  <c r="D531" i="13"/>
  <c r="D530" i="13"/>
  <c r="D529" i="13"/>
  <c r="D528" i="13"/>
  <c r="D527" i="13"/>
  <c r="D526" i="13"/>
  <c r="D525" i="13"/>
  <c r="D524" i="13"/>
  <c r="D523" i="13"/>
  <c r="D522" i="13"/>
  <c r="D521" i="13"/>
  <c r="D520" i="13"/>
  <c r="D519" i="13"/>
  <c r="D518" i="13"/>
  <c r="D517" i="13"/>
  <c r="D516" i="13"/>
  <c r="D515" i="13"/>
  <c r="D514" i="13"/>
  <c r="D513" i="13"/>
  <c r="D512" i="13"/>
  <c r="D511" i="13"/>
  <c r="D510" i="13"/>
  <c r="D509" i="13"/>
  <c r="D508" i="13"/>
  <c r="D507" i="13"/>
  <c r="D506" i="13"/>
  <c r="D505" i="13"/>
  <c r="D504" i="13"/>
  <c r="D503" i="13"/>
  <c r="D502" i="13"/>
  <c r="D501" i="13"/>
  <c r="D500" i="13"/>
  <c r="D499" i="13"/>
  <c r="D498" i="13"/>
  <c r="D497" i="13"/>
  <c r="D496" i="13"/>
  <c r="D495" i="13"/>
  <c r="D494" i="13"/>
  <c r="D493" i="13"/>
  <c r="D492" i="13"/>
  <c r="D491" i="13"/>
  <c r="D490" i="13"/>
  <c r="D489" i="13"/>
  <c r="D488" i="13"/>
  <c r="D487" i="13"/>
  <c r="D486" i="13"/>
  <c r="D485" i="13"/>
  <c r="D484" i="13"/>
  <c r="D483" i="13"/>
  <c r="D482" i="13"/>
  <c r="D481" i="13"/>
  <c r="D480" i="13"/>
  <c r="D479" i="13"/>
  <c r="D478" i="13"/>
  <c r="D477" i="13"/>
  <c r="D476" i="13"/>
  <c r="D475" i="13"/>
  <c r="D474" i="13"/>
  <c r="D473" i="13"/>
  <c r="D472" i="13"/>
  <c r="D471" i="13"/>
  <c r="D470" i="13"/>
  <c r="D469" i="13"/>
  <c r="D468" i="13"/>
  <c r="D467" i="13"/>
  <c r="D466" i="13"/>
  <c r="D465" i="13"/>
  <c r="D464" i="13"/>
  <c r="D463" i="13"/>
  <c r="D462" i="13"/>
  <c r="D461" i="13"/>
  <c r="D460" i="13"/>
  <c r="D459" i="13"/>
  <c r="D458" i="13"/>
  <c r="D457" i="13"/>
  <c r="D456" i="13"/>
  <c r="D455" i="13"/>
  <c r="D454" i="13"/>
  <c r="D453" i="13"/>
  <c r="D452" i="13"/>
  <c r="D451" i="13"/>
  <c r="D450" i="13"/>
  <c r="D449" i="13"/>
  <c r="D448" i="13"/>
  <c r="D447" i="13"/>
  <c r="D446" i="13"/>
  <c r="D445" i="13"/>
  <c r="D444" i="13"/>
  <c r="D443" i="13"/>
  <c r="D442" i="13"/>
  <c r="D441" i="13"/>
  <c r="D440" i="13"/>
  <c r="D439" i="13"/>
  <c r="D438" i="13"/>
  <c r="D437" i="13"/>
  <c r="D436" i="13"/>
  <c r="D435" i="13"/>
  <c r="D434" i="13"/>
  <c r="D433" i="13"/>
  <c r="D432" i="13"/>
  <c r="D431" i="13"/>
  <c r="D430" i="13"/>
  <c r="D429" i="13"/>
  <c r="D428" i="13"/>
  <c r="D427" i="13"/>
  <c r="D426" i="13"/>
  <c r="D425" i="13"/>
  <c r="D424" i="13"/>
  <c r="D423" i="13"/>
  <c r="D422" i="13"/>
  <c r="D421" i="13"/>
  <c r="D420" i="13"/>
  <c r="D419" i="13"/>
  <c r="D418" i="13"/>
  <c r="D417" i="13"/>
  <c r="D416" i="13"/>
  <c r="D415" i="13"/>
  <c r="D414" i="13"/>
  <c r="D413" i="13"/>
  <c r="D412" i="13"/>
  <c r="D411" i="13"/>
  <c r="D410" i="13"/>
  <c r="D409" i="13"/>
  <c r="D408" i="13"/>
  <c r="D407" i="13"/>
  <c r="D406" i="13"/>
  <c r="D405" i="13"/>
  <c r="D404" i="13"/>
  <c r="D403" i="13"/>
  <c r="D402" i="13"/>
  <c r="D401" i="13"/>
  <c r="D400" i="13"/>
  <c r="D399" i="13"/>
  <c r="D398" i="13"/>
  <c r="D397" i="13"/>
  <c r="D396" i="13"/>
  <c r="D395" i="13"/>
  <c r="D394" i="13"/>
  <c r="D393" i="13"/>
  <c r="D392" i="13"/>
  <c r="D391" i="13"/>
  <c r="D390" i="13"/>
  <c r="D389" i="13"/>
  <c r="D388" i="13"/>
  <c r="D387" i="13"/>
  <c r="D386" i="13"/>
  <c r="D385" i="13"/>
  <c r="D384" i="13"/>
  <c r="D383" i="13"/>
  <c r="D382" i="13"/>
  <c r="D381" i="13"/>
  <c r="D380" i="13"/>
  <c r="D379" i="13"/>
  <c r="D378" i="13"/>
  <c r="D377" i="13"/>
  <c r="D376" i="13"/>
  <c r="D375" i="13"/>
  <c r="D374" i="13"/>
  <c r="D373" i="13"/>
  <c r="D372" i="13"/>
  <c r="D371" i="13"/>
  <c r="D370" i="13"/>
  <c r="D369" i="13"/>
  <c r="D368" i="13"/>
  <c r="D367" i="13"/>
  <c r="D366" i="13"/>
  <c r="D365" i="13"/>
  <c r="D364" i="13"/>
  <c r="D363" i="13"/>
  <c r="D362" i="13"/>
  <c r="D361" i="13"/>
  <c r="D360" i="13"/>
  <c r="D359" i="13"/>
  <c r="D358" i="13"/>
  <c r="D357" i="13"/>
  <c r="D356" i="13"/>
  <c r="D355" i="13"/>
  <c r="D354" i="13"/>
  <c r="D353" i="13"/>
  <c r="D352" i="13"/>
  <c r="D351" i="13"/>
  <c r="D350" i="13"/>
  <c r="D349" i="13"/>
  <c r="D348" i="13"/>
  <c r="D347" i="13"/>
  <c r="D346" i="13"/>
  <c r="D345" i="13"/>
  <c r="D344" i="13"/>
  <c r="D343" i="13"/>
  <c r="D342" i="13"/>
  <c r="D341" i="13"/>
  <c r="D340" i="13"/>
  <c r="D339" i="13"/>
  <c r="D338" i="13"/>
  <c r="D337" i="13"/>
  <c r="D336" i="13"/>
  <c r="D335" i="13"/>
  <c r="D334" i="13"/>
  <c r="D333" i="13"/>
  <c r="D332" i="13"/>
  <c r="D331" i="13"/>
  <c r="D330" i="13"/>
  <c r="D329" i="13"/>
  <c r="D328" i="13"/>
  <c r="D327" i="13"/>
  <c r="D326" i="13"/>
  <c r="D325" i="13"/>
  <c r="D324" i="13"/>
  <c r="D323" i="13"/>
  <c r="D322" i="13"/>
  <c r="D321" i="13"/>
  <c r="D320" i="13"/>
  <c r="D319" i="13"/>
  <c r="D318" i="13"/>
  <c r="D317" i="13"/>
  <c r="D316" i="13"/>
  <c r="D315" i="13"/>
  <c r="D314" i="13"/>
  <c r="D313" i="13"/>
  <c r="D312" i="13"/>
  <c r="D311" i="13"/>
  <c r="D310" i="13"/>
  <c r="D309" i="13"/>
  <c r="D308" i="13"/>
  <c r="D307" i="13"/>
  <c r="D306" i="13"/>
  <c r="D305" i="13"/>
  <c r="D304" i="13"/>
  <c r="D303" i="13"/>
  <c r="D302" i="13"/>
  <c r="D301" i="13"/>
  <c r="D300" i="13"/>
  <c r="D299" i="13"/>
  <c r="D298" i="13"/>
  <c r="D297" i="13"/>
  <c r="D296" i="13"/>
  <c r="D295" i="13"/>
  <c r="D294" i="13"/>
  <c r="D293" i="13"/>
  <c r="D292" i="13"/>
  <c r="D291" i="13"/>
  <c r="D290" i="13"/>
  <c r="D289" i="13"/>
  <c r="D288" i="13"/>
  <c r="D287" i="13"/>
  <c r="D286" i="13"/>
  <c r="D285" i="13"/>
  <c r="D284" i="13"/>
  <c r="D283" i="13"/>
  <c r="D282" i="13"/>
  <c r="D281" i="13"/>
  <c r="D280" i="13"/>
  <c r="D279" i="13"/>
  <c r="D278" i="13"/>
  <c r="D277" i="13"/>
  <c r="D276" i="13"/>
  <c r="D275" i="13"/>
  <c r="D274" i="13"/>
  <c r="D273" i="13"/>
  <c r="D272" i="13"/>
  <c r="D271" i="13"/>
  <c r="D270" i="13"/>
  <c r="D269" i="13"/>
  <c r="D268" i="13"/>
  <c r="D267" i="13"/>
  <c r="D266" i="13"/>
  <c r="D265" i="13"/>
  <c r="D264" i="13"/>
  <c r="D263" i="13"/>
  <c r="D262" i="13"/>
  <c r="D261" i="13"/>
  <c r="D260" i="13"/>
  <c r="D259" i="13"/>
  <c r="D258" i="13"/>
  <c r="D257" i="13"/>
  <c r="D256" i="13"/>
  <c r="D255" i="13"/>
  <c r="D254" i="13"/>
  <c r="D253" i="13"/>
  <c r="D252" i="13"/>
  <c r="D251" i="13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2" i="13"/>
  <c r="D1566" i="12"/>
  <c r="D1565" i="12"/>
  <c r="D1564" i="12"/>
  <c r="D1563" i="12"/>
  <c r="D1562" i="12"/>
  <c r="D1561" i="12"/>
  <c r="D1560" i="12"/>
  <c r="D1559" i="12"/>
  <c r="D1558" i="12"/>
  <c r="D1557" i="12"/>
  <c r="D1556" i="12"/>
  <c r="D1555" i="12"/>
  <c r="D1554" i="12"/>
  <c r="D1553" i="12"/>
  <c r="D1552" i="12"/>
  <c r="D1551" i="12"/>
  <c r="D1550" i="12"/>
  <c r="D1549" i="12"/>
  <c r="D1548" i="12"/>
  <c r="D1547" i="12"/>
  <c r="D1546" i="12"/>
  <c r="D1545" i="12"/>
  <c r="D1544" i="12"/>
  <c r="D1543" i="12"/>
  <c r="D1542" i="12"/>
  <c r="D1541" i="12"/>
  <c r="D1540" i="12"/>
  <c r="D1539" i="12"/>
  <c r="D1538" i="12"/>
  <c r="D1537" i="12"/>
  <c r="D1536" i="12"/>
  <c r="D1535" i="12"/>
  <c r="D1534" i="12"/>
  <c r="D1533" i="12"/>
  <c r="D1532" i="12"/>
  <c r="D1531" i="12"/>
  <c r="D1530" i="12"/>
  <c r="D1529" i="12"/>
  <c r="D1528" i="12"/>
  <c r="D1527" i="12"/>
  <c r="D1526" i="12"/>
  <c r="D1525" i="12"/>
  <c r="D1524" i="12"/>
  <c r="D1523" i="12"/>
  <c r="D1522" i="12"/>
  <c r="D1521" i="12"/>
  <c r="D1520" i="12"/>
  <c r="D1519" i="12"/>
  <c r="D1518" i="12"/>
  <c r="D1517" i="12"/>
  <c r="D1516" i="12"/>
  <c r="D1515" i="12"/>
  <c r="D1514" i="12"/>
  <c r="D1513" i="12"/>
  <c r="D1512" i="12"/>
  <c r="D1511" i="12"/>
  <c r="D1510" i="12"/>
  <c r="D1509" i="12"/>
  <c r="D1508" i="12"/>
  <c r="D1507" i="12"/>
  <c r="D1506" i="12"/>
  <c r="D1505" i="12"/>
  <c r="D1504" i="12"/>
  <c r="D1503" i="12"/>
  <c r="D1502" i="12"/>
  <c r="D1501" i="12"/>
  <c r="D1500" i="12"/>
  <c r="D1499" i="12"/>
  <c r="D1498" i="12"/>
  <c r="D1497" i="12"/>
  <c r="D1496" i="12"/>
  <c r="D1495" i="12"/>
  <c r="D1494" i="12"/>
  <c r="D1493" i="12"/>
  <c r="D1492" i="12"/>
  <c r="D1491" i="12"/>
  <c r="D1490" i="12"/>
  <c r="D1489" i="12"/>
  <c r="D1488" i="12"/>
  <c r="D1487" i="12"/>
  <c r="D1486" i="12"/>
  <c r="D1485" i="12"/>
  <c r="D1484" i="12"/>
  <c r="D1483" i="12"/>
  <c r="D1482" i="12"/>
  <c r="D1481" i="12"/>
  <c r="D1480" i="12"/>
  <c r="D1479" i="12"/>
  <c r="D1478" i="12"/>
  <c r="D1477" i="12"/>
  <c r="D1476" i="12"/>
  <c r="D1475" i="12"/>
  <c r="D1474" i="12"/>
  <c r="D1473" i="12"/>
  <c r="D1472" i="12"/>
  <c r="D1471" i="12"/>
  <c r="D1470" i="12"/>
  <c r="D1469" i="12"/>
  <c r="D1468" i="12"/>
  <c r="D1467" i="12"/>
  <c r="D1466" i="12"/>
  <c r="D1465" i="12"/>
  <c r="D1464" i="12"/>
  <c r="D1463" i="12"/>
  <c r="D1462" i="12"/>
  <c r="D1461" i="12"/>
  <c r="D1460" i="12"/>
  <c r="D1459" i="12"/>
  <c r="D1458" i="12"/>
  <c r="D1457" i="12"/>
  <c r="D1456" i="12"/>
  <c r="D1455" i="12"/>
  <c r="D1454" i="12"/>
  <c r="D1453" i="12"/>
  <c r="D1452" i="12"/>
  <c r="D1451" i="12"/>
  <c r="D1450" i="12"/>
  <c r="D1449" i="12"/>
  <c r="D1448" i="12"/>
  <c r="D1447" i="12"/>
  <c r="D1446" i="12"/>
  <c r="D1445" i="12"/>
  <c r="D1444" i="12"/>
  <c r="D1443" i="12"/>
  <c r="D1442" i="12"/>
  <c r="D1441" i="12"/>
  <c r="D1440" i="12"/>
  <c r="D1439" i="12"/>
  <c r="D1438" i="12"/>
  <c r="D1437" i="12"/>
  <c r="D1436" i="12"/>
  <c r="D1435" i="12"/>
  <c r="D1434" i="12"/>
  <c r="D1433" i="12"/>
  <c r="D1432" i="12"/>
  <c r="D1431" i="12"/>
  <c r="D1430" i="12"/>
  <c r="D1429" i="12"/>
  <c r="D1428" i="12"/>
  <c r="D1427" i="12"/>
  <c r="D1426" i="12"/>
  <c r="D1425" i="12"/>
  <c r="D1424" i="12"/>
  <c r="D1423" i="12"/>
  <c r="D1422" i="12"/>
  <c r="D1421" i="12"/>
  <c r="D1420" i="12"/>
  <c r="D1419" i="12"/>
  <c r="D1418" i="12"/>
  <c r="D1417" i="12"/>
  <c r="D1416" i="12"/>
  <c r="D1415" i="12"/>
  <c r="D1414" i="12"/>
  <c r="D1413" i="12"/>
  <c r="D1412" i="12"/>
  <c r="D1411" i="12"/>
  <c r="D1410" i="12"/>
  <c r="D1409" i="12"/>
  <c r="D1408" i="12"/>
  <c r="D1407" i="12"/>
  <c r="D1406" i="12"/>
  <c r="D1405" i="12"/>
  <c r="D1404" i="12"/>
  <c r="D1403" i="12"/>
  <c r="D1402" i="12"/>
  <c r="D1401" i="12"/>
  <c r="D1400" i="12"/>
  <c r="D1399" i="12"/>
  <c r="D1398" i="12"/>
  <c r="D1397" i="12"/>
  <c r="D1396" i="12"/>
  <c r="D1395" i="12"/>
  <c r="D1394" i="12"/>
  <c r="D1393" i="12"/>
  <c r="D1392" i="12"/>
  <c r="D1391" i="12"/>
  <c r="D1390" i="12"/>
  <c r="D1389" i="12"/>
  <c r="D1388" i="12"/>
  <c r="D1387" i="12"/>
  <c r="D1386" i="12"/>
  <c r="D1385" i="12"/>
  <c r="D1384" i="12"/>
  <c r="D1383" i="12"/>
  <c r="D1382" i="12"/>
  <c r="D1381" i="12"/>
  <c r="D1380" i="12"/>
  <c r="D1379" i="12"/>
  <c r="D1378" i="12"/>
  <c r="D1377" i="12"/>
  <c r="D1376" i="12"/>
  <c r="D1375" i="12"/>
  <c r="D1374" i="12"/>
  <c r="D1373" i="12"/>
  <c r="D1372" i="12"/>
  <c r="D1371" i="12"/>
  <c r="D1370" i="12"/>
  <c r="D1369" i="12"/>
  <c r="D1368" i="12"/>
  <c r="D1367" i="12"/>
  <c r="D1366" i="12"/>
  <c r="D1365" i="12"/>
  <c r="D1364" i="12"/>
  <c r="D1363" i="12"/>
  <c r="D1362" i="12"/>
  <c r="D1361" i="12"/>
  <c r="D1360" i="12"/>
  <c r="D1359" i="12"/>
  <c r="D1358" i="12"/>
  <c r="D1357" i="12"/>
  <c r="D1356" i="12"/>
  <c r="D1355" i="12"/>
  <c r="D1354" i="12"/>
  <c r="D1353" i="12"/>
  <c r="D1352" i="12"/>
  <c r="D1351" i="12"/>
  <c r="D1350" i="12"/>
  <c r="D1349" i="12"/>
  <c r="D1348" i="12"/>
  <c r="D1347" i="12"/>
  <c r="D1346" i="12"/>
  <c r="D1345" i="12"/>
  <c r="D1344" i="12"/>
  <c r="D1343" i="12"/>
  <c r="D1342" i="12"/>
  <c r="D1341" i="12"/>
  <c r="D1340" i="12"/>
  <c r="D1339" i="12"/>
  <c r="D1338" i="12"/>
  <c r="D1337" i="12"/>
  <c r="D1336" i="12"/>
  <c r="D1335" i="12"/>
  <c r="D1334" i="12"/>
  <c r="D1333" i="12"/>
  <c r="D1332" i="12"/>
  <c r="D1331" i="12"/>
  <c r="D1330" i="12"/>
  <c r="D1329" i="12"/>
  <c r="D1328" i="12"/>
  <c r="D1327" i="12"/>
  <c r="D1326" i="12"/>
  <c r="D1325" i="12"/>
  <c r="D1324" i="12"/>
  <c r="D1323" i="12"/>
  <c r="D1322" i="12"/>
  <c r="D1321" i="12"/>
  <c r="D1320" i="12"/>
  <c r="D1319" i="12"/>
  <c r="D1318" i="12"/>
  <c r="D1317" i="12"/>
  <c r="D1316" i="12"/>
  <c r="D1315" i="12"/>
  <c r="D1314" i="12"/>
  <c r="D1313" i="12"/>
  <c r="D1312" i="12"/>
  <c r="D1311" i="12"/>
  <c r="D1310" i="12"/>
  <c r="D1309" i="12"/>
  <c r="D1308" i="12"/>
  <c r="D1307" i="12"/>
  <c r="D1306" i="12"/>
  <c r="D1305" i="12"/>
  <c r="D1304" i="12"/>
  <c r="D1303" i="12"/>
  <c r="D1302" i="12"/>
  <c r="D1301" i="12"/>
  <c r="D1300" i="12"/>
  <c r="D1299" i="12"/>
  <c r="D1298" i="12"/>
  <c r="D1297" i="12"/>
  <c r="D1296" i="12"/>
  <c r="D1295" i="12"/>
  <c r="D1294" i="12"/>
  <c r="D1293" i="12"/>
  <c r="D1292" i="12"/>
  <c r="D1291" i="12"/>
  <c r="D1290" i="12"/>
  <c r="D1289" i="12"/>
  <c r="D1288" i="12"/>
  <c r="D1287" i="12"/>
  <c r="D1286" i="12"/>
  <c r="D1285" i="12"/>
  <c r="D1284" i="12"/>
  <c r="D1283" i="12"/>
  <c r="D1282" i="12"/>
  <c r="D1281" i="12"/>
  <c r="D1280" i="12"/>
  <c r="D1279" i="12"/>
  <c r="D1278" i="12"/>
  <c r="D1277" i="12"/>
  <c r="D1276" i="12"/>
  <c r="D1275" i="12"/>
  <c r="D1274" i="12"/>
  <c r="D1273" i="12"/>
  <c r="D1272" i="12"/>
  <c r="D1271" i="12"/>
  <c r="D1270" i="12"/>
  <c r="D1269" i="12"/>
  <c r="D1268" i="12"/>
  <c r="D1267" i="12"/>
  <c r="D1266" i="12"/>
  <c r="D1265" i="12"/>
  <c r="D1264" i="12"/>
  <c r="D1263" i="12"/>
  <c r="D1262" i="12"/>
  <c r="D1261" i="12"/>
  <c r="D1260" i="12"/>
  <c r="D1259" i="12"/>
  <c r="D1258" i="12"/>
  <c r="D1257" i="12"/>
  <c r="D1256" i="12"/>
  <c r="D1255" i="12"/>
  <c r="D1254" i="12"/>
  <c r="D1253" i="12"/>
  <c r="D1252" i="12"/>
  <c r="D1251" i="12"/>
  <c r="D1250" i="12"/>
  <c r="D1249" i="12"/>
  <c r="D1248" i="12"/>
  <c r="D1247" i="12"/>
  <c r="D1246" i="12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D1212" i="12"/>
  <c r="D1211" i="12"/>
  <c r="D1210" i="12"/>
  <c r="D1209" i="12"/>
  <c r="D1208" i="12"/>
  <c r="D1207" i="12"/>
  <c r="D1206" i="12"/>
  <c r="D1205" i="12"/>
  <c r="D1204" i="12"/>
  <c r="D1203" i="12"/>
  <c r="D1202" i="12"/>
  <c r="D1201" i="12"/>
  <c r="D1200" i="12"/>
  <c r="D1199" i="12"/>
  <c r="D1198" i="12"/>
  <c r="D1197" i="12"/>
  <c r="D1196" i="12"/>
  <c r="D1195" i="12"/>
  <c r="D1194" i="12"/>
  <c r="D1193" i="12"/>
  <c r="D1192" i="12"/>
  <c r="D1191" i="12"/>
  <c r="D1190" i="12"/>
  <c r="D1189" i="12"/>
  <c r="D1188" i="12"/>
  <c r="D1187" i="12"/>
  <c r="D1186" i="12"/>
  <c r="D1185" i="12"/>
  <c r="D1184" i="12"/>
  <c r="D1183" i="12"/>
  <c r="D1182" i="12"/>
  <c r="D1181" i="12"/>
  <c r="D1180" i="12"/>
  <c r="D1179" i="12"/>
  <c r="D1178" i="12"/>
  <c r="D1177" i="12"/>
  <c r="D1176" i="12"/>
  <c r="D1175" i="12"/>
  <c r="D1174" i="12"/>
  <c r="D1173" i="12"/>
  <c r="D1172" i="12"/>
  <c r="D1171" i="12"/>
  <c r="D1170" i="12"/>
  <c r="D1169" i="12"/>
  <c r="D1168" i="12"/>
  <c r="D1167" i="12"/>
  <c r="D1166" i="12"/>
  <c r="D1165" i="12"/>
  <c r="D1164" i="12"/>
  <c r="D1163" i="12"/>
  <c r="D1162" i="12"/>
  <c r="D1161" i="12"/>
  <c r="D1160" i="12"/>
  <c r="D1159" i="12"/>
  <c r="D1158" i="12"/>
  <c r="D1157" i="12"/>
  <c r="D1156" i="12"/>
  <c r="D1155" i="12"/>
  <c r="D1154" i="12"/>
  <c r="D1153" i="12"/>
  <c r="D1152" i="12"/>
  <c r="D1151" i="12"/>
  <c r="D1150" i="12"/>
  <c r="D1149" i="12"/>
  <c r="D1148" i="12"/>
  <c r="D1147" i="12"/>
  <c r="D1146" i="12"/>
  <c r="D1145" i="12"/>
  <c r="D1144" i="12"/>
  <c r="D1143" i="12"/>
  <c r="D1142" i="12"/>
  <c r="D1141" i="12"/>
  <c r="D1140" i="12"/>
  <c r="D1139" i="12"/>
  <c r="D1138" i="12"/>
  <c r="D1137" i="12"/>
  <c r="D1136" i="12"/>
  <c r="D1135" i="12"/>
  <c r="D1134" i="12"/>
  <c r="D1133" i="12"/>
  <c r="D1132" i="12"/>
  <c r="D1131" i="12"/>
  <c r="D1130" i="12"/>
  <c r="D1129" i="12"/>
  <c r="D1128" i="12"/>
  <c r="D1127" i="12"/>
  <c r="D1126" i="12"/>
  <c r="D1125" i="12"/>
  <c r="D1124" i="12"/>
  <c r="D1123" i="12"/>
  <c r="D1122" i="12"/>
  <c r="D1121" i="12"/>
  <c r="D1120" i="12"/>
  <c r="D1119" i="12"/>
  <c r="D1118" i="12"/>
  <c r="D1117" i="12"/>
  <c r="D1116" i="12"/>
  <c r="D1115" i="12"/>
  <c r="D1114" i="12"/>
  <c r="D1113" i="12"/>
  <c r="D1112" i="12"/>
  <c r="D1111" i="12"/>
  <c r="D1110" i="12"/>
  <c r="D1109" i="12"/>
  <c r="D1108" i="12"/>
  <c r="D1107" i="12"/>
  <c r="D1106" i="12"/>
  <c r="D1105" i="12"/>
  <c r="D1104" i="12"/>
  <c r="D1103" i="12"/>
  <c r="D1102" i="12"/>
  <c r="D1101" i="12"/>
  <c r="D1100" i="12"/>
  <c r="D1099" i="12"/>
  <c r="D1098" i="12"/>
  <c r="D1097" i="12"/>
  <c r="D1096" i="12"/>
  <c r="D1095" i="12"/>
  <c r="D1094" i="12"/>
  <c r="D1093" i="12"/>
  <c r="D1092" i="12"/>
  <c r="D1091" i="12"/>
  <c r="D1090" i="12"/>
  <c r="D1089" i="12"/>
  <c r="D1088" i="12"/>
  <c r="D1087" i="12"/>
  <c r="D1086" i="12"/>
  <c r="D1085" i="12"/>
  <c r="D1084" i="12"/>
  <c r="D1083" i="12"/>
  <c r="D1082" i="12"/>
  <c r="D1081" i="12"/>
  <c r="D1080" i="12"/>
  <c r="D1079" i="12"/>
  <c r="D1078" i="12"/>
  <c r="D1077" i="12"/>
  <c r="D1076" i="12"/>
  <c r="D1075" i="12"/>
  <c r="D1074" i="12"/>
  <c r="D1073" i="12"/>
  <c r="D1072" i="12"/>
  <c r="D1071" i="12"/>
  <c r="D1070" i="12"/>
  <c r="D1069" i="12"/>
  <c r="D1068" i="12"/>
  <c r="D1067" i="12"/>
  <c r="D1066" i="12"/>
  <c r="D1065" i="12"/>
  <c r="D1064" i="12"/>
  <c r="D1063" i="12"/>
  <c r="D1062" i="12"/>
  <c r="D1061" i="12"/>
  <c r="D1060" i="12"/>
  <c r="D1059" i="12"/>
  <c r="D1058" i="12"/>
  <c r="D1057" i="12"/>
  <c r="D1056" i="12"/>
  <c r="D1055" i="12"/>
  <c r="D1054" i="12"/>
  <c r="D1053" i="12"/>
  <c r="D1052" i="12"/>
  <c r="D1051" i="12"/>
  <c r="D1050" i="12"/>
  <c r="D1049" i="12"/>
  <c r="D1048" i="12"/>
  <c r="D1047" i="12"/>
  <c r="D1046" i="12"/>
  <c r="D1045" i="12"/>
  <c r="D1044" i="12"/>
  <c r="D1043" i="12"/>
  <c r="D1042" i="12"/>
  <c r="D1041" i="12"/>
  <c r="D1040" i="12"/>
  <c r="D1039" i="12"/>
  <c r="D1038" i="12"/>
  <c r="D1037" i="12"/>
  <c r="D1036" i="12"/>
  <c r="D1035" i="12"/>
  <c r="D1034" i="12"/>
  <c r="D1033" i="12"/>
  <c r="D1032" i="12"/>
  <c r="D1031" i="12"/>
  <c r="D1030" i="12"/>
  <c r="D1029" i="12"/>
  <c r="D1028" i="12"/>
  <c r="D1027" i="12"/>
  <c r="D1026" i="12"/>
  <c r="D1025" i="12"/>
  <c r="D1024" i="12"/>
  <c r="D1023" i="12"/>
  <c r="D1022" i="12"/>
  <c r="D1021" i="12"/>
  <c r="D1020" i="12"/>
  <c r="D1019" i="12"/>
  <c r="D1018" i="12"/>
  <c r="D1017" i="12"/>
  <c r="D1016" i="12"/>
  <c r="D1015" i="12"/>
  <c r="D1014" i="12"/>
  <c r="D1013" i="12"/>
  <c r="D1012" i="12"/>
  <c r="D1011" i="12"/>
  <c r="D1010" i="12"/>
  <c r="D1009" i="12"/>
  <c r="D1008" i="12"/>
  <c r="D1007" i="12"/>
  <c r="D1006" i="12"/>
  <c r="D1005" i="12"/>
  <c r="D1004" i="12"/>
  <c r="D1003" i="12"/>
  <c r="D1002" i="12"/>
  <c r="D1001" i="12"/>
  <c r="D1000" i="12"/>
  <c r="D999" i="12"/>
  <c r="D998" i="12"/>
  <c r="D997" i="12"/>
  <c r="D996" i="12"/>
  <c r="D995" i="12"/>
  <c r="D994" i="12"/>
  <c r="D993" i="12"/>
  <c r="D992" i="12"/>
  <c r="D991" i="12"/>
  <c r="D990" i="12"/>
  <c r="D989" i="12"/>
  <c r="D988" i="12"/>
  <c r="D987" i="12"/>
  <c r="D986" i="12"/>
  <c r="D985" i="12"/>
  <c r="D984" i="12"/>
  <c r="D983" i="12"/>
  <c r="D982" i="12"/>
  <c r="D981" i="12"/>
  <c r="D980" i="12"/>
  <c r="D979" i="12"/>
  <c r="D978" i="12"/>
  <c r="D977" i="12"/>
  <c r="D976" i="12"/>
  <c r="D975" i="12"/>
  <c r="D974" i="12"/>
  <c r="D973" i="12"/>
  <c r="D972" i="12"/>
  <c r="D971" i="12"/>
  <c r="D970" i="12"/>
  <c r="D969" i="12"/>
  <c r="D968" i="12"/>
  <c r="D967" i="12"/>
  <c r="D966" i="12"/>
  <c r="D965" i="12"/>
  <c r="D964" i="12"/>
  <c r="D963" i="12"/>
  <c r="D962" i="12"/>
  <c r="D961" i="12"/>
  <c r="D960" i="12"/>
  <c r="D959" i="12"/>
  <c r="D958" i="12"/>
  <c r="D957" i="12"/>
  <c r="D956" i="12"/>
  <c r="D955" i="12"/>
  <c r="D954" i="12"/>
  <c r="D953" i="12"/>
  <c r="D952" i="12"/>
  <c r="D951" i="12"/>
  <c r="D950" i="12"/>
  <c r="D949" i="12"/>
  <c r="D948" i="12"/>
  <c r="D947" i="12"/>
  <c r="D946" i="12"/>
  <c r="D945" i="12"/>
  <c r="D944" i="12"/>
  <c r="D943" i="12"/>
  <c r="D942" i="12"/>
  <c r="D941" i="12"/>
  <c r="D940" i="12"/>
  <c r="D939" i="12"/>
  <c r="D938" i="12"/>
  <c r="D937" i="12"/>
  <c r="D936" i="12"/>
  <c r="D935" i="12"/>
  <c r="D934" i="12"/>
  <c r="D933" i="12"/>
  <c r="D932" i="12"/>
  <c r="D931" i="12"/>
  <c r="D930" i="12"/>
  <c r="D929" i="12"/>
  <c r="D928" i="12"/>
  <c r="D927" i="12"/>
  <c r="D926" i="12"/>
  <c r="D925" i="12"/>
  <c r="D924" i="12"/>
  <c r="D923" i="12"/>
  <c r="D922" i="12"/>
  <c r="D921" i="12"/>
  <c r="D920" i="12"/>
  <c r="D919" i="12"/>
  <c r="D918" i="12"/>
  <c r="D917" i="12"/>
  <c r="D916" i="12"/>
  <c r="D915" i="12"/>
  <c r="D914" i="12"/>
  <c r="D913" i="12"/>
  <c r="D912" i="12"/>
  <c r="D911" i="12"/>
  <c r="D910" i="12"/>
  <c r="D909" i="12"/>
  <c r="D908" i="12"/>
  <c r="D907" i="12"/>
  <c r="D906" i="12"/>
  <c r="D905" i="12"/>
  <c r="D904" i="12"/>
  <c r="D903" i="12"/>
  <c r="D902" i="12"/>
  <c r="D901" i="12"/>
  <c r="D900" i="12"/>
  <c r="D899" i="12"/>
  <c r="D898" i="12"/>
  <c r="D897" i="12"/>
  <c r="D896" i="12"/>
  <c r="D895" i="12"/>
  <c r="D894" i="12"/>
  <c r="D893" i="12"/>
  <c r="D892" i="12"/>
  <c r="D891" i="12"/>
  <c r="D890" i="12"/>
  <c r="D889" i="12"/>
  <c r="D888" i="12"/>
  <c r="D887" i="12"/>
  <c r="D886" i="12"/>
  <c r="D885" i="12"/>
  <c r="D884" i="12"/>
  <c r="D883" i="12"/>
  <c r="D882" i="12"/>
  <c r="D881" i="12"/>
  <c r="D880" i="12"/>
  <c r="D879" i="12"/>
  <c r="D878" i="12"/>
  <c r="D877" i="12"/>
  <c r="D876" i="12"/>
  <c r="D875" i="12"/>
  <c r="D874" i="12"/>
  <c r="D873" i="12"/>
  <c r="D872" i="12"/>
  <c r="D871" i="12"/>
  <c r="D870" i="12"/>
  <c r="D869" i="12"/>
  <c r="D868" i="12"/>
  <c r="D867" i="12"/>
  <c r="D866" i="12"/>
  <c r="D865" i="12"/>
  <c r="D864" i="12"/>
  <c r="D863" i="12"/>
  <c r="D862" i="12"/>
  <c r="D861" i="12"/>
  <c r="D860" i="12"/>
  <c r="D859" i="12"/>
  <c r="D858" i="12"/>
  <c r="D857" i="12"/>
  <c r="D856" i="12"/>
  <c r="D855" i="12"/>
  <c r="D854" i="12"/>
  <c r="D853" i="12"/>
  <c r="D852" i="12"/>
  <c r="D851" i="12"/>
  <c r="D850" i="12"/>
  <c r="D849" i="12"/>
  <c r="D848" i="12"/>
  <c r="D847" i="12"/>
  <c r="D846" i="12"/>
  <c r="D845" i="12"/>
  <c r="D844" i="12"/>
  <c r="D843" i="12"/>
  <c r="D842" i="12"/>
  <c r="D841" i="12"/>
  <c r="D840" i="12"/>
  <c r="D839" i="12"/>
  <c r="D838" i="12"/>
  <c r="D837" i="12"/>
  <c r="D836" i="12"/>
  <c r="D835" i="12"/>
  <c r="D834" i="12"/>
  <c r="D833" i="12"/>
  <c r="D832" i="12"/>
  <c r="D831" i="12"/>
  <c r="D830" i="12"/>
  <c r="D829" i="12"/>
  <c r="D828" i="12"/>
  <c r="D827" i="12"/>
  <c r="D826" i="12"/>
  <c r="D825" i="12"/>
  <c r="D824" i="12"/>
  <c r="D823" i="12"/>
  <c r="D822" i="12"/>
  <c r="D821" i="12"/>
  <c r="D820" i="12"/>
  <c r="D819" i="12"/>
  <c r="D818" i="12"/>
  <c r="D817" i="12"/>
  <c r="D816" i="12"/>
  <c r="D815" i="12"/>
  <c r="D814" i="12"/>
  <c r="D813" i="12"/>
  <c r="D812" i="12"/>
  <c r="D811" i="12"/>
  <c r="D810" i="12"/>
  <c r="D809" i="12"/>
  <c r="D808" i="12"/>
  <c r="D807" i="12"/>
  <c r="D806" i="12"/>
  <c r="D805" i="12"/>
  <c r="D804" i="12"/>
  <c r="D803" i="12"/>
  <c r="D802" i="12"/>
  <c r="D801" i="12"/>
  <c r="D800" i="12"/>
  <c r="D799" i="12"/>
  <c r="D798" i="12"/>
  <c r="D797" i="12"/>
  <c r="D796" i="12"/>
  <c r="D795" i="12"/>
  <c r="D794" i="12"/>
  <c r="D793" i="12"/>
  <c r="D792" i="12"/>
  <c r="D791" i="12"/>
  <c r="D790" i="12"/>
  <c r="D789" i="12"/>
  <c r="D788" i="12"/>
  <c r="D787" i="12"/>
  <c r="D786" i="12"/>
  <c r="D785" i="12"/>
  <c r="D784" i="12"/>
  <c r="D783" i="12"/>
  <c r="D782" i="12"/>
  <c r="D781" i="12"/>
  <c r="D780" i="12"/>
  <c r="D779" i="12"/>
  <c r="D778" i="12"/>
  <c r="D777" i="12"/>
  <c r="D776" i="12"/>
  <c r="D775" i="12"/>
  <c r="D774" i="12"/>
  <c r="D773" i="12"/>
  <c r="D772" i="12"/>
  <c r="D771" i="12"/>
  <c r="D770" i="12"/>
  <c r="D769" i="12"/>
  <c r="D768" i="12"/>
  <c r="D767" i="12"/>
  <c r="D766" i="12"/>
  <c r="D765" i="12"/>
  <c r="D764" i="12"/>
  <c r="D763" i="12"/>
  <c r="D762" i="12"/>
  <c r="D761" i="12"/>
  <c r="D760" i="12"/>
  <c r="D759" i="12"/>
  <c r="D758" i="12"/>
  <c r="D757" i="12"/>
  <c r="D756" i="12"/>
  <c r="D755" i="12"/>
  <c r="D754" i="12"/>
  <c r="D753" i="12"/>
  <c r="D752" i="12"/>
  <c r="D751" i="12"/>
  <c r="D750" i="12"/>
  <c r="D749" i="12"/>
  <c r="D748" i="12"/>
  <c r="D747" i="12"/>
  <c r="D746" i="12"/>
  <c r="D745" i="12"/>
  <c r="D744" i="12"/>
  <c r="D743" i="12"/>
  <c r="D742" i="12"/>
  <c r="D741" i="12"/>
  <c r="D740" i="12"/>
  <c r="D739" i="12"/>
  <c r="D738" i="12"/>
  <c r="D737" i="12"/>
  <c r="D736" i="12"/>
  <c r="D735" i="12"/>
  <c r="D734" i="12"/>
  <c r="D733" i="12"/>
  <c r="D732" i="12"/>
  <c r="D731" i="12"/>
  <c r="D730" i="12"/>
  <c r="D729" i="12"/>
  <c r="D728" i="12"/>
  <c r="D727" i="12"/>
  <c r="D726" i="12"/>
  <c r="D725" i="12"/>
  <c r="D724" i="12"/>
  <c r="D723" i="12"/>
  <c r="D722" i="12"/>
  <c r="D721" i="12"/>
  <c r="D720" i="12"/>
  <c r="D719" i="12"/>
  <c r="D718" i="12"/>
  <c r="D717" i="12"/>
  <c r="D716" i="12"/>
  <c r="D715" i="12"/>
  <c r="D714" i="12"/>
  <c r="D713" i="12"/>
  <c r="D712" i="12"/>
  <c r="D711" i="12"/>
  <c r="D710" i="12"/>
  <c r="D709" i="12"/>
  <c r="D708" i="12"/>
  <c r="D707" i="12"/>
  <c r="D706" i="12"/>
  <c r="D705" i="12"/>
  <c r="D704" i="12"/>
  <c r="D703" i="12"/>
  <c r="D702" i="12"/>
  <c r="D701" i="12"/>
  <c r="D700" i="12"/>
  <c r="D699" i="12"/>
  <c r="D698" i="12"/>
  <c r="D697" i="12"/>
  <c r="D696" i="12"/>
  <c r="D695" i="12"/>
  <c r="D694" i="12"/>
  <c r="D693" i="12"/>
  <c r="D692" i="12"/>
  <c r="D691" i="12"/>
  <c r="D690" i="12"/>
  <c r="D689" i="12"/>
  <c r="D688" i="12"/>
  <c r="D687" i="12"/>
  <c r="D686" i="12"/>
  <c r="D685" i="12"/>
  <c r="D684" i="12"/>
  <c r="D683" i="12"/>
  <c r="D682" i="12"/>
  <c r="D681" i="12"/>
  <c r="D680" i="12"/>
  <c r="D679" i="12"/>
  <c r="D678" i="12"/>
  <c r="D677" i="12"/>
  <c r="D676" i="12"/>
  <c r="D675" i="12"/>
  <c r="D674" i="12"/>
  <c r="D673" i="12"/>
  <c r="D672" i="12"/>
  <c r="D671" i="12"/>
  <c r="D670" i="12"/>
  <c r="D669" i="12"/>
  <c r="D668" i="12"/>
  <c r="D667" i="12"/>
  <c r="D666" i="12"/>
  <c r="D665" i="12"/>
  <c r="D664" i="12"/>
  <c r="D663" i="12"/>
  <c r="D662" i="12"/>
  <c r="D661" i="12"/>
  <c r="D660" i="12"/>
  <c r="D659" i="12"/>
  <c r="D658" i="12"/>
  <c r="D657" i="12"/>
  <c r="D656" i="12"/>
  <c r="D655" i="12"/>
  <c r="D654" i="12"/>
  <c r="D653" i="12"/>
  <c r="D652" i="12"/>
  <c r="D651" i="12"/>
  <c r="D650" i="12"/>
  <c r="D649" i="12"/>
  <c r="D648" i="12"/>
  <c r="D647" i="12"/>
  <c r="D646" i="12"/>
  <c r="D645" i="12"/>
  <c r="D644" i="12"/>
  <c r="D643" i="12"/>
  <c r="D642" i="12"/>
  <c r="D641" i="12"/>
  <c r="D640" i="12"/>
  <c r="D639" i="12"/>
  <c r="D638" i="12"/>
  <c r="D637" i="12"/>
  <c r="D636" i="12"/>
  <c r="D635" i="12"/>
  <c r="D634" i="12"/>
  <c r="D633" i="12"/>
  <c r="D632" i="12"/>
  <c r="D631" i="12"/>
  <c r="D630" i="12"/>
  <c r="D629" i="12"/>
  <c r="D628" i="12"/>
  <c r="D627" i="12"/>
  <c r="D626" i="12"/>
  <c r="D625" i="12"/>
  <c r="D624" i="12"/>
  <c r="D623" i="12"/>
  <c r="D622" i="12"/>
  <c r="D621" i="12"/>
  <c r="D620" i="12"/>
  <c r="D619" i="12"/>
  <c r="D618" i="12"/>
  <c r="D617" i="12"/>
  <c r="D616" i="12"/>
  <c r="D615" i="12"/>
  <c r="D614" i="12"/>
  <c r="D613" i="12"/>
  <c r="D612" i="12"/>
  <c r="D611" i="12"/>
  <c r="D610" i="12"/>
  <c r="D609" i="12"/>
  <c r="D608" i="12"/>
  <c r="D607" i="12"/>
  <c r="D606" i="12"/>
  <c r="D605" i="12"/>
  <c r="D604" i="12"/>
  <c r="D603" i="12"/>
  <c r="D602" i="12"/>
  <c r="D601" i="12"/>
  <c r="D600" i="12"/>
  <c r="D599" i="12"/>
  <c r="D598" i="12"/>
  <c r="D597" i="12"/>
  <c r="D596" i="12"/>
  <c r="D595" i="12"/>
  <c r="D594" i="12"/>
  <c r="D593" i="12"/>
  <c r="D592" i="12"/>
  <c r="D591" i="12"/>
  <c r="D590" i="12"/>
  <c r="D589" i="12"/>
  <c r="D588" i="12"/>
  <c r="D587" i="12"/>
  <c r="D586" i="12"/>
  <c r="D585" i="12"/>
  <c r="D584" i="12"/>
  <c r="D583" i="12"/>
  <c r="D582" i="12"/>
  <c r="D581" i="12"/>
  <c r="D580" i="12"/>
  <c r="D579" i="12"/>
  <c r="D578" i="12"/>
  <c r="D577" i="12"/>
  <c r="D576" i="12"/>
  <c r="D575" i="12"/>
  <c r="D574" i="12"/>
  <c r="D573" i="12"/>
  <c r="D572" i="12"/>
  <c r="D571" i="12"/>
  <c r="D570" i="12"/>
  <c r="D569" i="12"/>
  <c r="D568" i="12"/>
  <c r="D567" i="12"/>
  <c r="D566" i="12"/>
  <c r="D565" i="12"/>
  <c r="D564" i="12"/>
  <c r="D563" i="12"/>
  <c r="D562" i="12"/>
  <c r="D561" i="12"/>
  <c r="D560" i="12"/>
  <c r="D559" i="12"/>
  <c r="D558" i="12"/>
  <c r="D557" i="12"/>
  <c r="D556" i="12"/>
  <c r="D555" i="12"/>
  <c r="D554" i="12"/>
  <c r="D553" i="12"/>
  <c r="D552" i="12"/>
  <c r="D551" i="12"/>
  <c r="D550" i="12"/>
  <c r="D549" i="12"/>
  <c r="D548" i="12"/>
  <c r="D547" i="12"/>
  <c r="D546" i="12"/>
  <c r="D545" i="12"/>
  <c r="D544" i="12"/>
  <c r="D543" i="12"/>
  <c r="D542" i="12"/>
  <c r="D541" i="12"/>
  <c r="D540" i="12"/>
  <c r="D539" i="12"/>
  <c r="D538" i="12"/>
  <c r="D537" i="12"/>
  <c r="D536" i="12"/>
  <c r="D535" i="12"/>
  <c r="D534" i="12"/>
  <c r="D533" i="12"/>
  <c r="D532" i="12"/>
  <c r="D531" i="12"/>
  <c r="D530" i="12"/>
  <c r="D529" i="12"/>
  <c r="D528" i="12"/>
  <c r="D527" i="12"/>
  <c r="D526" i="12"/>
  <c r="D525" i="12"/>
  <c r="D524" i="12"/>
  <c r="D523" i="12"/>
  <c r="D522" i="12"/>
  <c r="D521" i="12"/>
  <c r="D520" i="12"/>
  <c r="D519" i="12"/>
  <c r="D518" i="12"/>
  <c r="D517" i="12"/>
  <c r="D516" i="12"/>
  <c r="D515" i="12"/>
  <c r="D514" i="12"/>
  <c r="D513" i="12"/>
  <c r="D512" i="12"/>
  <c r="D511" i="12"/>
  <c r="D510" i="12"/>
  <c r="D509" i="12"/>
  <c r="D508" i="12"/>
  <c r="D507" i="12"/>
  <c r="D506" i="12"/>
  <c r="D505" i="12"/>
  <c r="D504" i="12"/>
  <c r="D503" i="12"/>
  <c r="D502" i="12"/>
  <c r="D501" i="12"/>
  <c r="D500" i="12"/>
  <c r="D499" i="12"/>
  <c r="D498" i="12"/>
  <c r="D497" i="12"/>
  <c r="D496" i="12"/>
  <c r="D495" i="12"/>
  <c r="D494" i="12"/>
  <c r="D493" i="12"/>
  <c r="D492" i="12"/>
  <c r="D491" i="12"/>
  <c r="D490" i="12"/>
  <c r="D489" i="12"/>
  <c r="D488" i="12"/>
  <c r="D487" i="12"/>
  <c r="D486" i="12"/>
  <c r="D485" i="12"/>
  <c r="D484" i="12"/>
  <c r="D483" i="12"/>
  <c r="D482" i="12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2" i="12"/>
  <c r="S4" i="8"/>
  <c r="S5" i="8"/>
  <c r="S6" i="8"/>
  <c r="S7" i="8"/>
  <c r="S8" i="8"/>
  <c r="S9" i="8"/>
  <c r="S10" i="8"/>
  <c r="S11" i="8"/>
  <c r="S12" i="8"/>
  <c r="S13" i="8"/>
  <c r="S14" i="8"/>
  <c r="S15" i="8"/>
  <c r="S3" i="8"/>
  <c r="N18" i="8"/>
  <c r="N20" i="8"/>
  <c r="N21" i="8"/>
  <c r="N22" i="8"/>
  <c r="N23" i="8"/>
  <c r="N24" i="8"/>
  <c r="N25" i="8"/>
  <c r="N26" i="8"/>
  <c r="N27" i="8"/>
  <c r="N28" i="8"/>
  <c r="N29" i="8"/>
  <c r="I6" i="8"/>
  <c r="I13" i="8"/>
  <c r="I31" i="8"/>
  <c r="I32" i="8"/>
  <c r="I283" i="8"/>
  <c r="I11" i="8"/>
  <c r="I30" i="8"/>
  <c r="I43" i="8"/>
  <c r="I75" i="8"/>
  <c r="I3" i="8"/>
  <c r="I16" i="8"/>
  <c r="I166" i="8"/>
  <c r="I174" i="8"/>
  <c r="I147" i="8"/>
  <c r="I363" i="8"/>
  <c r="I156" i="8"/>
  <c r="I126" i="8"/>
  <c r="I121" i="8"/>
  <c r="I120" i="8"/>
  <c r="I85" i="8"/>
  <c r="I150" i="8"/>
  <c r="I119" i="8"/>
  <c r="I28" i="8"/>
  <c r="I84" i="8"/>
  <c r="I125" i="8"/>
  <c r="I614" i="8"/>
  <c r="I21" i="8"/>
  <c r="I23" i="8"/>
  <c r="I55" i="8"/>
  <c r="I50" i="8"/>
  <c r="I255" i="8"/>
  <c r="I564" i="8"/>
  <c r="I216" i="8"/>
  <c r="I163" i="8"/>
  <c r="I54" i="8"/>
  <c r="I82" i="8"/>
  <c r="I141" i="8"/>
  <c r="I10" i="8"/>
  <c r="I100" i="8"/>
  <c r="I59" i="8"/>
  <c r="I313" i="8"/>
  <c r="I124" i="8"/>
  <c r="I312" i="8"/>
  <c r="I311" i="8"/>
  <c r="I20" i="8"/>
  <c r="I164" i="8"/>
  <c r="I46" i="8"/>
  <c r="I63" i="8"/>
  <c r="I64" i="8"/>
  <c r="I155" i="8"/>
  <c r="I45" i="8"/>
  <c r="I69" i="8"/>
  <c r="I103" i="8"/>
  <c r="I102" i="8"/>
  <c r="I190" i="8"/>
  <c r="I22" i="8"/>
  <c r="I25" i="8"/>
  <c r="I7" i="8"/>
  <c r="I241" i="8"/>
  <c r="I114" i="8"/>
  <c r="I66" i="8"/>
  <c r="I439" i="8"/>
  <c r="I80" i="8"/>
  <c r="I42" i="8"/>
  <c r="I41" i="8"/>
  <c r="I146" i="8"/>
  <c r="I40" i="8"/>
  <c r="I83" i="8"/>
  <c r="I92" i="8"/>
  <c r="I91" i="8"/>
  <c r="I90" i="8"/>
  <c r="I89" i="8"/>
  <c r="I305" i="8"/>
  <c r="I192" i="8"/>
  <c r="I86" i="8"/>
  <c r="I215" i="8"/>
  <c r="I335" i="8"/>
  <c r="I287" i="8"/>
  <c r="I286" i="8"/>
  <c r="I304" i="8"/>
  <c r="I154" i="8"/>
  <c r="I113" i="8"/>
  <c r="I72" i="8"/>
  <c r="I33" i="8"/>
  <c r="I79" i="8"/>
  <c r="I71" i="8"/>
  <c r="I60" i="8"/>
  <c r="I198" i="8"/>
  <c r="I36" i="8"/>
  <c r="I145" i="8"/>
  <c r="I39" i="8"/>
  <c r="I162" i="8"/>
  <c r="I254" i="8"/>
  <c r="I340" i="8"/>
  <c r="I395" i="8"/>
  <c r="I35" i="8"/>
  <c r="I296" i="8"/>
  <c r="I267" i="8"/>
  <c r="I266" i="8"/>
  <c r="I265" i="8"/>
  <c r="I169" i="8"/>
  <c r="I438" i="8"/>
  <c r="I206" i="8"/>
  <c r="I182" i="8"/>
  <c r="I179" i="8"/>
  <c r="I5" i="8"/>
  <c r="I48" i="8"/>
  <c r="I138" i="8"/>
  <c r="I4" i="8"/>
  <c r="I161" i="8"/>
  <c r="I264" i="8"/>
  <c r="I184" i="8"/>
  <c r="I648" i="8"/>
  <c r="I236" i="8"/>
  <c r="I117" i="8"/>
  <c r="I136" i="8"/>
  <c r="I27" i="8"/>
  <c r="I26" i="8"/>
  <c r="I308" i="8"/>
  <c r="I178" i="8"/>
  <c r="I93" i="8"/>
  <c r="I47" i="8"/>
  <c r="I409" i="8"/>
  <c r="I462" i="8"/>
  <c r="I135" i="8"/>
  <c r="I109" i="8"/>
  <c r="I183" i="8"/>
  <c r="I1103" i="8"/>
  <c r="I373" i="8"/>
  <c r="I149" i="8"/>
  <c r="I451" i="8"/>
  <c r="I249" i="8"/>
  <c r="I210" i="8"/>
  <c r="I235" i="8"/>
  <c r="I376" i="8"/>
  <c r="I609" i="8"/>
  <c r="I213" i="8"/>
  <c r="I214" i="8"/>
  <c r="I211" i="8"/>
  <c r="I447" i="8"/>
  <c r="I446" i="8"/>
  <c r="I58" i="8"/>
  <c r="I353" i="8"/>
  <c r="I405" i="8"/>
  <c r="I341" i="8"/>
  <c r="I219" i="8"/>
  <c r="I548" i="8"/>
  <c r="I74" i="8"/>
  <c r="I584" i="8"/>
  <c r="I195" i="8"/>
  <c r="I293" i="8"/>
  <c r="I557" i="8"/>
  <c r="I160" i="8"/>
  <c r="I389" i="8"/>
  <c r="I292" i="8"/>
  <c r="I295" i="8"/>
  <c r="I432" i="8"/>
  <c r="I477" i="8"/>
  <c r="I618" i="8"/>
  <c r="I859" i="8"/>
  <c r="I14" i="8"/>
  <c r="I34" i="8"/>
  <c r="I273" i="8"/>
  <c r="I278" i="8"/>
  <c r="I248" i="8"/>
  <c r="I334" i="8"/>
  <c r="I588" i="8"/>
  <c r="I333" i="8"/>
  <c r="I332" i="8"/>
  <c r="I153" i="8"/>
  <c r="I277" i="8"/>
  <c r="I191" i="8"/>
  <c r="I476" i="8"/>
  <c r="I284" i="8"/>
  <c r="I108" i="8"/>
  <c r="I107" i="8"/>
  <c r="I285" i="8"/>
  <c r="I218" i="8"/>
  <c r="I375" i="8"/>
  <c r="I328" i="8"/>
  <c r="I372" i="8"/>
  <c r="I349" i="8"/>
  <c r="I535" i="8"/>
  <c r="I281" i="8"/>
  <c r="I362" i="8"/>
  <c r="I152" i="8"/>
  <c r="I1544" i="8"/>
  <c r="I111" i="8"/>
  <c r="I67" i="8"/>
  <c r="I57" i="8"/>
  <c r="I116" i="8"/>
  <c r="I299" i="8"/>
  <c r="I534" i="8"/>
  <c r="I122" i="8"/>
  <c r="I173" i="8"/>
  <c r="I247" i="8"/>
  <c r="I53" i="8"/>
  <c r="I485" i="8"/>
  <c r="I583" i="8"/>
  <c r="I685" i="8"/>
  <c r="I558" i="8"/>
  <c r="I201" i="8"/>
  <c r="I263" i="8"/>
  <c r="I676" i="8"/>
  <c r="I371" i="8"/>
  <c r="I481" i="8"/>
  <c r="I484" i="8"/>
  <c r="I374" i="8"/>
  <c r="I398" i="8"/>
  <c r="I388" i="8"/>
  <c r="I480" i="8"/>
  <c r="I428" i="8"/>
  <c r="I253" i="8"/>
  <c r="I397" i="8"/>
  <c r="I459" i="8"/>
  <c r="I504" i="8"/>
  <c r="I533" i="8"/>
  <c r="I554" i="8"/>
  <c r="I421" i="8"/>
  <c r="I486" i="8"/>
  <c r="I418" i="8"/>
  <c r="I417" i="8"/>
  <c r="I525" i="8"/>
  <c r="I404" i="8"/>
  <c r="I377" i="8"/>
  <c r="I503" i="8"/>
  <c r="I531" i="8"/>
  <c r="I532" i="8"/>
  <c r="I478" i="8"/>
  <c r="I437" i="8"/>
  <c r="I563" i="8"/>
  <c r="I496" i="8"/>
  <c r="I772" i="8"/>
  <c r="I843" i="8"/>
  <c r="I483" i="8"/>
  <c r="I530" i="8"/>
  <c r="I424" i="8"/>
  <c r="I547" i="8"/>
  <c r="I44" i="8"/>
  <c r="I445" i="8"/>
  <c r="I370" i="8"/>
  <c r="I369" i="8"/>
  <c r="I431" i="8"/>
  <c r="I303" i="8"/>
  <c r="I368" i="8"/>
  <c r="I151" i="8"/>
  <c r="I172" i="8"/>
  <c r="I592" i="8"/>
  <c r="I144" i="8"/>
  <c r="I426" i="8"/>
  <c r="I594" i="8"/>
  <c r="I571" i="8"/>
  <c r="I909" i="8"/>
  <c r="I73" i="8"/>
  <c r="I234" i="8"/>
  <c r="I56" i="8"/>
  <c r="I444" i="8"/>
  <c r="I475" i="8"/>
  <c r="I524" i="8"/>
  <c r="I458" i="8"/>
  <c r="I379" i="8"/>
  <c r="I203" i="8"/>
  <c r="I355" i="8"/>
  <c r="I382" i="8"/>
  <c r="I385" i="8"/>
  <c r="I233" i="8"/>
  <c r="I175" i="8"/>
  <c r="I140" i="8"/>
  <c r="I158" i="8"/>
  <c r="I217" i="8"/>
  <c r="I639" i="8"/>
  <c r="I171" i="8"/>
  <c r="I396" i="8"/>
  <c r="I436" i="8"/>
  <c r="I842" i="8"/>
  <c r="I752" i="8"/>
  <c r="I628" i="8"/>
  <c r="I627" i="8"/>
  <c r="I384" i="8"/>
  <c r="I252" i="8"/>
  <c r="I728" i="8"/>
  <c r="I399" i="8"/>
  <c r="I390" i="8"/>
  <c r="I123" i="8"/>
  <c r="I159" i="8"/>
  <c r="I112" i="8"/>
  <c r="I416" i="8"/>
  <c r="I1542" i="8"/>
  <c r="I457" i="8"/>
  <c r="I101" i="8"/>
  <c r="I367" i="8"/>
  <c r="I523" i="8"/>
  <c r="I591" i="8"/>
  <c r="I727" i="8"/>
  <c r="I387" i="8"/>
  <c r="I24" i="8"/>
  <c r="I550" i="8"/>
  <c r="I646" i="8"/>
  <c r="I1046" i="8"/>
  <c r="I779" i="8"/>
  <c r="I971" i="8"/>
  <c r="I771" i="8"/>
  <c r="I246" i="8"/>
  <c r="I570" i="8"/>
  <c r="I587" i="8"/>
  <c r="I223" i="8"/>
  <c r="I684" i="8"/>
  <c r="I443" i="8"/>
  <c r="I413" i="8"/>
  <c r="I186" i="8"/>
  <c r="I414" i="8"/>
  <c r="I323" i="8"/>
  <c r="I562" i="8"/>
  <c r="I318" i="8"/>
  <c r="I650" i="8"/>
  <c r="I768" i="8"/>
  <c r="I790" i="8"/>
  <c r="I294" i="8"/>
  <c r="I789" i="8"/>
  <c r="I415" i="8"/>
  <c r="I802" i="8"/>
  <c r="I804" i="8"/>
  <c r="I325" i="8"/>
  <c r="I679" i="8"/>
  <c r="I858" i="8"/>
  <c r="I994" i="8"/>
  <c r="I1129" i="8"/>
  <c r="I262" i="8"/>
  <c r="I726" i="8"/>
  <c r="I613" i="8"/>
  <c r="I529" i="8"/>
  <c r="I574" i="8"/>
  <c r="I1298" i="8"/>
  <c r="I1296" i="8"/>
  <c r="I1337" i="8"/>
  <c r="I331" i="8"/>
  <c r="I561" i="8"/>
  <c r="I549" i="8"/>
  <c r="I645" i="8"/>
  <c r="I420" i="8"/>
  <c r="I383" i="8"/>
  <c r="I603" i="8"/>
  <c r="I351" i="8"/>
  <c r="I168" i="8"/>
  <c r="I407" i="8"/>
  <c r="I406" i="8"/>
  <c r="I590" i="8"/>
  <c r="I736" i="8"/>
  <c r="I500" i="8"/>
  <c r="I577" i="8"/>
  <c r="I461" i="8"/>
  <c r="I565" i="8"/>
  <c r="I819" i="8"/>
  <c r="I401" i="8"/>
  <c r="I469" i="8"/>
  <c r="I209" i="8"/>
  <c r="I197" i="8"/>
  <c r="I200" i="8"/>
  <c r="I695" i="8"/>
  <c r="I442" i="8"/>
  <c r="I735" i="8"/>
  <c r="I569" i="8"/>
  <c r="I361" i="8"/>
  <c r="I734" i="8"/>
  <c r="I78" i="8"/>
  <c r="I675" i="8"/>
  <c r="I425" i="8"/>
  <c r="I568" i="8"/>
  <c r="I546" i="8"/>
  <c r="I545" i="8"/>
  <c r="I626" i="8"/>
  <c r="I314" i="8"/>
  <c r="I506" i="8"/>
  <c r="I667" i="8"/>
  <c r="I51" i="8"/>
  <c r="I1301" i="8"/>
  <c r="I753" i="8"/>
  <c r="I515" i="8"/>
  <c r="I827" i="8"/>
  <c r="I660" i="8"/>
  <c r="I450" i="8"/>
  <c r="I502" i="8"/>
  <c r="I674" i="8"/>
  <c r="I993" i="8"/>
  <c r="I1205" i="8"/>
  <c r="I826" i="8"/>
  <c r="I593" i="8"/>
  <c r="I671" i="8"/>
  <c r="I670" i="8"/>
  <c r="I419" i="8"/>
  <c r="I310" i="8"/>
  <c r="I386" i="8"/>
  <c r="I586" i="8"/>
  <c r="I319" i="8"/>
  <c r="I632" i="8"/>
  <c r="I962" i="8"/>
  <c r="I522" i="8"/>
  <c r="I456" i="8"/>
  <c r="I52" i="8"/>
  <c r="I947" i="8"/>
  <c r="I573" i="8"/>
  <c r="I822" i="8"/>
  <c r="I796" i="8"/>
  <c r="I291" i="8"/>
  <c r="I324" i="8"/>
  <c r="I521" i="8"/>
  <c r="I495" i="8"/>
  <c r="I471" i="8"/>
  <c r="I623" i="8"/>
  <c r="I453" i="8"/>
  <c r="I520" i="8"/>
  <c r="I608" i="8"/>
  <c r="I992" i="8"/>
  <c r="I825" i="8"/>
  <c r="I784" i="8"/>
  <c r="I528" i="8"/>
  <c r="I600" i="8"/>
  <c r="I780" i="8"/>
  <c r="I527" i="8"/>
  <c r="I327" i="8"/>
  <c r="I516" i="8"/>
  <c r="I251" i="8"/>
  <c r="I560" i="8"/>
  <c r="I494" i="8"/>
  <c r="I479" i="8"/>
  <c r="I576" i="8"/>
  <c r="I575" i="8"/>
  <c r="I801" i="8"/>
  <c r="I991" i="8"/>
  <c r="I965" i="8"/>
  <c r="I678" i="8"/>
  <c r="I653" i="8"/>
  <c r="I630" i="8"/>
  <c r="I498" i="8"/>
  <c r="I629" i="8"/>
  <c r="I430" i="8"/>
  <c r="I673" i="8"/>
  <c r="I350" i="8"/>
  <c r="I38" i="8"/>
  <c r="I15" i="8"/>
  <c r="I142" i="8"/>
  <c r="I1227" i="8"/>
  <c r="I482" i="8"/>
  <c r="I672" i="8"/>
  <c r="I330" i="8"/>
  <c r="I137" i="8"/>
  <c r="I366" i="8"/>
  <c r="I748" i="8"/>
  <c r="I544" i="8"/>
  <c r="I709" i="8"/>
  <c r="I694" i="8"/>
  <c r="I602" i="8"/>
  <c r="I800" i="8"/>
  <c r="I953" i="8"/>
  <c r="I733" i="8"/>
  <c r="I693" i="8"/>
  <c r="I77" i="8"/>
  <c r="I659" i="8"/>
  <c r="I232" i="8"/>
  <c r="I703" i="8"/>
  <c r="I329" i="8"/>
  <c r="I897" i="8"/>
  <c r="I817" i="8"/>
  <c r="I98" i="8"/>
  <c r="I97" i="8"/>
  <c r="I765" i="8"/>
  <c r="I96" i="8"/>
  <c r="I261" i="8"/>
  <c r="I403" i="8"/>
  <c r="I599" i="8"/>
  <c r="I474" i="8"/>
  <c r="I666" i="8"/>
  <c r="I640" i="8"/>
  <c r="I542" i="8"/>
  <c r="I894" i="8"/>
  <c r="I683" i="8"/>
  <c r="I402" i="8"/>
  <c r="I411" i="8"/>
  <c r="I553" i="8"/>
  <c r="I601" i="8"/>
  <c r="I902" i="8"/>
  <c r="I455" i="8"/>
  <c r="I1204" i="8"/>
  <c r="I774" i="8"/>
  <c r="I767" i="8"/>
  <c r="I642" i="8"/>
  <c r="I732" i="8"/>
  <c r="I245" i="8"/>
  <c r="I764" i="8"/>
  <c r="I823" i="8"/>
  <c r="I1045" i="8"/>
  <c r="I454" i="8"/>
  <c r="I512" i="8"/>
  <c r="I505" i="8"/>
  <c r="I244" i="8"/>
  <c r="I360" i="8"/>
  <c r="I189" i="8"/>
  <c r="I260" i="8"/>
  <c r="I799" i="8"/>
  <c r="I763" i="8"/>
  <c r="I841" i="8"/>
  <c r="I742" i="8"/>
  <c r="I788" i="8"/>
  <c r="I889" i="8"/>
  <c r="I552" i="8"/>
  <c r="I644" i="8"/>
  <c r="I617" i="8"/>
  <c r="I798" i="8"/>
  <c r="I857" i="8"/>
  <c r="I499" i="8"/>
  <c r="I1000" i="8"/>
  <c r="I616" i="8"/>
  <c r="I441" i="8"/>
  <c r="I435" i="8"/>
  <c r="I567" i="8"/>
  <c r="I473" i="8"/>
  <c r="I1453" i="8"/>
  <c r="I1153" i="8"/>
  <c r="I840" i="8"/>
  <c r="I501" i="8"/>
  <c r="I493" i="8"/>
  <c r="I689" i="8"/>
  <c r="I720" i="8"/>
  <c r="I990" i="8"/>
  <c r="I885" i="8"/>
  <c r="I731" i="8"/>
  <c r="I663" i="8"/>
  <c r="I719" i="8"/>
  <c r="I830" i="8"/>
  <c r="I762" i="8"/>
  <c r="I692" i="8"/>
  <c r="I691" i="8"/>
  <c r="I259" i="8"/>
  <c r="I856" i="8"/>
  <c r="I643" i="8"/>
  <c r="I612" i="8"/>
  <c r="I725" i="8"/>
  <c r="I777" i="8"/>
  <c r="I572" i="8"/>
  <c r="I381" i="8"/>
  <c r="I380" i="8"/>
  <c r="I1085" i="8"/>
  <c r="I978" i="8"/>
  <c r="I95" i="8"/>
  <c r="I378" i="8"/>
  <c r="I589" i="8"/>
  <c r="I815" i="8"/>
  <c r="I761" i="8"/>
  <c r="I607" i="8"/>
  <c r="I871" i="8"/>
  <c r="I831" i="8"/>
  <c r="I492" i="8"/>
  <c r="I290" i="8"/>
  <c r="I795" i="8"/>
  <c r="I240" i="8"/>
  <c r="I688" i="8"/>
  <c r="I766" i="8"/>
  <c r="I1079" i="8"/>
  <c r="I1188" i="8"/>
  <c r="I989" i="8"/>
  <c r="I491" i="8"/>
  <c r="I606" i="8"/>
  <c r="I724" i="8"/>
  <c r="I853" i="8"/>
  <c r="I852" i="8"/>
  <c r="I921" i="8"/>
  <c r="I677" i="8"/>
  <c r="I787" i="8"/>
  <c r="I611" i="8"/>
  <c r="I282" i="8"/>
  <c r="I821" i="8"/>
  <c r="I412" i="8"/>
  <c r="I199" i="8"/>
  <c r="I365" i="8"/>
  <c r="I747" i="8"/>
  <c r="I708" i="8"/>
  <c r="I816" i="8"/>
  <c r="I783" i="8"/>
  <c r="I869" i="8"/>
  <c r="I855" i="8"/>
  <c r="I566" i="8"/>
  <c r="I851" i="8"/>
  <c r="I718" i="8"/>
  <c r="I258" i="8"/>
  <c r="I257" i="8"/>
  <c r="I1005" i="8"/>
  <c r="I309" i="8"/>
  <c r="I256" i="8"/>
  <c r="I364" i="8"/>
  <c r="I326" i="8"/>
  <c r="I194" i="8"/>
  <c r="I497" i="8"/>
  <c r="I1379" i="8"/>
  <c r="I434" i="8"/>
  <c r="I977" i="8"/>
  <c r="I793" i="8"/>
  <c r="I1134" i="8"/>
  <c r="I65" i="8"/>
  <c r="I682" i="8"/>
  <c r="I741" i="8"/>
  <c r="I669" i="8"/>
  <c r="I289" i="8"/>
  <c r="I1524" i="8"/>
  <c r="I1531" i="8"/>
  <c r="I781" i="8"/>
  <c r="I631" i="8"/>
  <c r="I839" i="8"/>
  <c r="I775" i="8"/>
  <c r="I884" i="8"/>
  <c r="I880" i="8"/>
  <c r="I760" i="8"/>
  <c r="I944" i="8"/>
  <c r="I1133" i="8"/>
  <c r="I1471" i="8"/>
  <c r="I231" i="8"/>
  <c r="I605" i="8"/>
  <c r="I610" i="8"/>
  <c r="I850" i="8"/>
  <c r="I988" i="8"/>
  <c r="I1004" i="8"/>
  <c r="I879" i="8"/>
  <c r="I887" i="8"/>
  <c r="I968" i="8"/>
  <c r="I984" i="8"/>
  <c r="I707" i="8"/>
  <c r="I1419" i="8"/>
  <c r="I1475" i="8"/>
  <c r="I1075" i="8"/>
  <c r="I773" i="8"/>
  <c r="I94" i="8"/>
  <c r="I1252" i="8"/>
  <c r="I746" i="8"/>
  <c r="I472" i="8"/>
  <c r="I1003" i="8"/>
  <c r="I1002" i="8"/>
  <c r="I730" i="8"/>
  <c r="I1121" i="8"/>
  <c r="I786" i="8"/>
  <c r="I559" i="8"/>
  <c r="I717" i="8"/>
  <c r="I1154" i="8"/>
  <c r="I818" i="8"/>
  <c r="I661" i="8"/>
  <c r="I702" i="8"/>
  <c r="I892" i="8"/>
  <c r="I664" i="8"/>
  <c r="I792" i="8"/>
  <c r="I935" i="8"/>
  <c r="I838" i="8"/>
  <c r="I922" i="8"/>
  <c r="I1203" i="8"/>
  <c r="I1378" i="8"/>
  <c r="I837" i="8"/>
  <c r="I919" i="8"/>
  <c r="I1029" i="8"/>
  <c r="I1128" i="8"/>
  <c r="I1463" i="8"/>
  <c r="I1494" i="8"/>
  <c r="I920" i="8"/>
  <c r="I759" i="8"/>
  <c r="I849" i="8"/>
  <c r="I1120" i="8"/>
  <c r="I937" i="8"/>
  <c r="I452" i="8"/>
  <c r="I706" i="8"/>
  <c r="I870" i="8"/>
  <c r="I1211" i="8"/>
  <c r="I940" i="8"/>
  <c r="I1119" i="8"/>
  <c r="I118" i="8"/>
  <c r="I1028" i="8"/>
  <c r="I952" i="8"/>
  <c r="I961" i="8"/>
  <c r="I1287" i="8"/>
  <c r="I99" i="8"/>
  <c r="I1309" i="8"/>
  <c r="I1563" i="8"/>
  <c r="I854" i="8"/>
  <c r="I1074" i="8"/>
  <c r="I1199" i="8"/>
  <c r="I1059" i="8"/>
  <c r="I705" i="8"/>
  <c r="I690" i="8"/>
  <c r="I883" i="8"/>
  <c r="I936" i="8"/>
  <c r="I460" i="8"/>
  <c r="I519" i="8"/>
  <c r="I1150" i="8"/>
  <c r="I1341" i="8"/>
  <c r="I987" i="8"/>
  <c r="I908" i="8"/>
  <c r="I1202" i="8"/>
  <c r="I1272" i="8"/>
  <c r="I1084" i="8"/>
  <c r="I625" i="8"/>
  <c r="I1187" i="8"/>
  <c r="I1052" i="8"/>
  <c r="I1051" i="8"/>
  <c r="I1078" i="8"/>
  <c r="I1062" i="8"/>
  <c r="I1023" i="8"/>
  <c r="I1058" i="8"/>
  <c r="I1038" i="8"/>
  <c r="I901" i="8"/>
  <c r="I1149" i="8"/>
  <c r="I1389" i="8"/>
  <c r="I893" i="8"/>
  <c r="I237" i="8"/>
  <c r="I106" i="8"/>
  <c r="I641" i="8"/>
  <c r="I704" i="8"/>
  <c r="I1251" i="8"/>
  <c r="I824" i="8"/>
  <c r="I1179" i="8"/>
  <c r="I872" i="8"/>
  <c r="I770" i="8"/>
  <c r="I1320" i="8"/>
  <c r="I967" i="8"/>
  <c r="I939" i="8"/>
  <c r="I900" i="8"/>
  <c r="I1392" i="8"/>
  <c r="I803" i="8"/>
  <c r="I976" i="8"/>
  <c r="I934" i="8"/>
  <c r="I526" i="8"/>
  <c r="I716" i="8"/>
  <c r="I665" i="8"/>
  <c r="I1024" i="8"/>
  <c r="I881" i="8"/>
  <c r="I986" i="8"/>
  <c r="I951" i="8"/>
  <c r="I1037" i="8"/>
  <c r="I848" i="8"/>
  <c r="I1169" i="8"/>
  <c r="I975" i="8"/>
  <c r="I983" i="8"/>
  <c r="I974" i="8"/>
  <c r="I982" i="8"/>
  <c r="I907" i="8"/>
  <c r="I1482" i="8"/>
  <c r="I518" i="8"/>
  <c r="I715" i="8"/>
  <c r="I1039" i="8"/>
  <c r="I1018" i="8"/>
  <c r="I714" i="8"/>
  <c r="I1332" i="8"/>
  <c r="I1428" i="8"/>
  <c r="I1271" i="8"/>
  <c r="I785" i="8"/>
  <c r="I949" i="8"/>
  <c r="I970" i="8"/>
  <c r="I1142" i="8"/>
  <c r="I1197" i="8"/>
  <c r="I896" i="8"/>
  <c r="I847" i="8"/>
  <c r="I906" i="8"/>
  <c r="I964" i="8"/>
  <c r="I899" i="8"/>
  <c r="I1100" i="8"/>
  <c r="I1027" i="8"/>
  <c r="I1109" i="8"/>
  <c r="I1440" i="8"/>
  <c r="I1068" i="8"/>
  <c r="I1198" i="8"/>
  <c r="I1148" i="8"/>
  <c r="I1174" i="8"/>
  <c r="I687" i="8"/>
  <c r="I1010" i="8"/>
  <c r="I1067" i="8"/>
  <c r="I1022" i="8"/>
  <c r="I723" i="8"/>
  <c r="I722" i="8"/>
  <c r="I905" i="8"/>
  <c r="I615" i="8"/>
  <c r="I846" i="8"/>
  <c r="I1083" i="8"/>
  <c r="I1082" i="8"/>
  <c r="I1152" i="8"/>
  <c r="I1147" i="8"/>
  <c r="I1108" i="8"/>
  <c r="I938" i="8"/>
  <c r="I882" i="8"/>
  <c r="I1017" i="8"/>
  <c r="I1008" i="8"/>
  <c r="I1431" i="8"/>
  <c r="I890" i="8"/>
  <c r="I1099" i="8"/>
  <c r="I1185" i="8"/>
  <c r="I1540" i="8"/>
  <c r="I1210" i="8"/>
  <c r="I1127" i="8"/>
  <c r="I1489" i="8"/>
  <c r="I1102" i="8"/>
  <c r="I1098" i="8"/>
  <c r="I701" i="8"/>
  <c r="I1168" i="8"/>
  <c r="I1118" i="8"/>
  <c r="I1126" i="8"/>
  <c r="I1351" i="8"/>
  <c r="I1035" i="8"/>
  <c r="I713" i="8"/>
  <c r="I1107" i="8"/>
  <c r="I1319" i="8"/>
  <c r="I1007" i="8"/>
  <c r="I1070" i="8"/>
  <c r="I1016" i="8"/>
  <c r="I1260" i="8"/>
  <c r="I1184" i="8"/>
  <c r="I1259" i="8"/>
  <c r="I1069" i="8"/>
  <c r="I1050" i="8"/>
  <c r="I1534" i="8"/>
  <c r="I1551" i="8"/>
  <c r="I1057" i="8"/>
  <c r="I1143" i="8"/>
  <c r="I196" i="8"/>
  <c r="I1132" i="8"/>
  <c r="I1101" i="8"/>
  <c r="I1044" i="8"/>
  <c r="I981" i="8"/>
  <c r="I400" i="8"/>
  <c r="I1468" i="8"/>
  <c r="I1490" i="8"/>
  <c r="I1167" i="8"/>
  <c r="I721" i="8"/>
  <c r="I904" i="8"/>
  <c r="I791" i="8"/>
  <c r="I1077" i="8"/>
  <c r="I1155" i="8"/>
  <c r="I1286" i="8"/>
  <c r="I946" i="8"/>
  <c r="I1040" i="8"/>
  <c r="I1073" i="8"/>
  <c r="I1206" i="8"/>
  <c r="I973" i="8"/>
  <c r="I1462" i="8"/>
  <c r="I1391" i="8"/>
  <c r="I1076" i="8"/>
  <c r="I1034" i="8"/>
  <c r="I1190" i="8"/>
  <c r="I1250" i="8"/>
  <c r="I1049" i="8"/>
  <c r="I1461" i="8"/>
  <c r="I1006" i="8"/>
  <c r="I1231" i="8"/>
  <c r="I1249" i="8"/>
  <c r="I745" i="8"/>
  <c r="I891" i="8"/>
  <c r="I1334" i="8"/>
  <c r="I1248" i="8"/>
  <c r="I1484" i="8"/>
  <c r="I1513" i="8"/>
  <c r="I712" i="8"/>
  <c r="I1308" i="8"/>
  <c r="I1346" i="8"/>
  <c r="I933" i="8"/>
  <c r="I1504" i="8"/>
  <c r="I1339" i="8"/>
  <c r="I898" i="8"/>
  <c r="I1061" i="8"/>
  <c r="I966" i="8"/>
  <c r="I1209" i="8"/>
  <c r="I903" i="8"/>
  <c r="I1048" i="8"/>
  <c r="I1043" i="8"/>
  <c r="I1097" i="8"/>
  <c r="I1247" i="8"/>
  <c r="I1246" i="8"/>
  <c r="I1270" i="8"/>
  <c r="I1269" i="8"/>
  <c r="I1245" i="8"/>
  <c r="I440" i="8"/>
  <c r="I1201" i="8"/>
  <c r="I1425" i="8"/>
  <c r="I1114" i="8"/>
  <c r="I1500" i="8"/>
  <c r="I950" i="8"/>
  <c r="I1258" i="8"/>
  <c r="I1257" i="8"/>
  <c r="I1340" i="8"/>
  <c r="I1288" i="8"/>
  <c r="I1404" i="8"/>
  <c r="I148" i="8"/>
  <c r="I1403" i="8"/>
  <c r="I1125" i="8"/>
  <c r="I972" i="8"/>
  <c r="I1300" i="8"/>
  <c r="I845" i="8"/>
  <c r="I844" i="8"/>
  <c r="I980" i="8"/>
  <c r="I1015" i="8"/>
  <c r="I1014" i="8"/>
  <c r="I985" i="8"/>
  <c r="I1013" i="8"/>
  <c r="I1364" i="8"/>
  <c r="I1220" i="8"/>
  <c r="I1235" i="8"/>
  <c r="I1452" i="8"/>
  <c r="I1219" i="8"/>
  <c r="I1268" i="8"/>
  <c r="I1012" i="8"/>
  <c r="I1208" i="8"/>
  <c r="I1465" i="8"/>
  <c r="I1388" i="8"/>
  <c r="I1065" i="8"/>
  <c r="I1072" i="8"/>
  <c r="I1081" i="8"/>
  <c r="I1331" i="8"/>
  <c r="I1080" i="8"/>
  <c r="I1200" i="8"/>
  <c r="I1113" i="8"/>
  <c r="I1112" i="8"/>
  <c r="I1173" i="8"/>
  <c r="I1011" i="8"/>
  <c r="I1106" i="8"/>
  <c r="I1170" i="8"/>
  <c r="I1478" i="8"/>
  <c r="I1223" i="8"/>
  <c r="I1294" i="8"/>
  <c r="I1439" i="8"/>
  <c r="I1460" i="8"/>
  <c r="I1186" i="8"/>
  <c r="I433" i="8"/>
  <c r="I1087" i="8"/>
  <c r="I1086" i="8"/>
  <c r="I963" i="8"/>
  <c r="I1318" i="8"/>
  <c r="I1317" i="8"/>
  <c r="I1267" i="8"/>
  <c r="I1131" i="8"/>
  <c r="I1394" i="8"/>
  <c r="I1230" i="8"/>
  <c r="I979" i="8"/>
  <c r="I1182" i="8"/>
  <c r="I1458" i="8"/>
  <c r="I1350" i="8"/>
  <c r="I1304" i="8"/>
  <c r="I1559" i="8"/>
  <c r="I1377" i="8"/>
  <c r="I1545" i="8"/>
  <c r="I1492" i="8"/>
  <c r="I1064" i="8"/>
  <c r="I1349" i="8"/>
  <c r="I1244" i="8"/>
  <c r="I1547" i="8"/>
  <c r="I1528" i="8"/>
  <c r="I359" i="8"/>
  <c r="I1400" i="8"/>
  <c r="I729" i="8"/>
  <c r="I1436" i="8"/>
  <c r="I1359" i="8"/>
  <c r="I1196" i="8"/>
  <c r="I1348" i="8"/>
  <c r="I1358" i="8"/>
  <c r="I1357" i="8"/>
  <c r="I1124" i="8"/>
  <c r="I1290" i="8"/>
  <c r="I408" i="8"/>
  <c r="I1387" i="8"/>
  <c r="I1380" i="8"/>
  <c r="I1066" i="8"/>
  <c r="I1117" i="8"/>
  <c r="I1459" i="8"/>
  <c r="I1266" i="8"/>
  <c r="I1299" i="8"/>
  <c r="I1063" i="8"/>
  <c r="I1243" i="8"/>
  <c r="I1457" i="8"/>
  <c r="I1265" i="8"/>
  <c r="I1407" i="8"/>
  <c r="I1444" i="8"/>
  <c r="I1538" i="8"/>
  <c r="I1123" i="8"/>
  <c r="I1508" i="8"/>
  <c r="I1242" i="8"/>
  <c r="I1496" i="8"/>
  <c r="I1264" i="8"/>
  <c r="I1111" i="8"/>
  <c r="I1456" i="8"/>
  <c r="I1363" i="8"/>
  <c r="I1480" i="8"/>
  <c r="I1520" i="8"/>
  <c r="I1479" i="8"/>
  <c r="I1464" i="8"/>
  <c r="I1449" i="8"/>
  <c r="I1430" i="8"/>
  <c r="I1546" i="8"/>
  <c r="I1166" i="8"/>
  <c r="I1110" i="8"/>
  <c r="I1289" i="8"/>
  <c r="I1422" i="8"/>
  <c r="I1521" i="8"/>
  <c r="I1552" i="8"/>
  <c r="I1151" i="8"/>
  <c r="I836" i="8"/>
  <c r="I1330" i="8"/>
  <c r="I1218" i="8"/>
  <c r="I797" i="8"/>
  <c r="I1333" i="8"/>
  <c r="I1424" i="8"/>
  <c r="I1172" i="8"/>
  <c r="I1342" i="8"/>
  <c r="I1384" i="8"/>
  <c r="I1122" i="8"/>
  <c r="I1514" i="8"/>
  <c r="I1374" i="8"/>
  <c r="I1335" i="8"/>
  <c r="I1529" i="8"/>
  <c r="I1423" i="8"/>
  <c r="I1385" i="8"/>
  <c r="I1060" i="8"/>
  <c r="I1356" i="8"/>
  <c r="I1314" i="8"/>
  <c r="I1303" i="8"/>
  <c r="I1302" i="8"/>
  <c r="I1421" i="8"/>
  <c r="I1313" i="8"/>
  <c r="I1312" i="8"/>
  <c r="I1541" i="8"/>
  <c r="I1263" i="8"/>
  <c r="I1307" i="8"/>
  <c r="I1474" i="8"/>
  <c r="I1420" i="8"/>
  <c r="I1526" i="8"/>
  <c r="I1493" i="8"/>
  <c r="I1429" i="8"/>
  <c r="I1207" i="8"/>
  <c r="I1433" i="8"/>
  <c r="I1397" i="8"/>
  <c r="I1362" i="8"/>
  <c r="I1183" i="8"/>
  <c r="I1146" i="8"/>
  <c r="I1234" i="8"/>
  <c r="I1344" i="8"/>
  <c r="I1382" i="8"/>
  <c r="I1448" i="8"/>
  <c r="I1361" i="8"/>
  <c r="I1386" i="8"/>
  <c r="I1355" i="8"/>
  <c r="I1354" i="8"/>
  <c r="I1353" i="8"/>
  <c r="I1393" i="8"/>
  <c r="I1495" i="8"/>
  <c r="I1241" i="8"/>
  <c r="I1472" i="8"/>
  <c r="I1406" i="8"/>
  <c r="I1256" i="8"/>
  <c r="I1255" i="8"/>
  <c r="I1360" i="8"/>
  <c r="I1311" i="8"/>
  <c r="I1310" i="8"/>
  <c r="I1352" i="8"/>
  <c r="I1402" i="8"/>
  <c r="I1503" i="8"/>
  <c r="I1295" i="8"/>
  <c r="I1175" i="8"/>
  <c r="I1316" i="8"/>
  <c r="I1512" i="8"/>
  <c r="I835" i="8"/>
  <c r="I1467" i="8"/>
  <c r="I1240" i="8"/>
  <c r="I1408" i="8"/>
  <c r="I1376" i="8"/>
  <c r="I1438" i="8"/>
  <c r="I1418" i="8"/>
  <c r="I1306" i="8"/>
  <c r="I1432" i="8"/>
  <c r="I1030" i="8"/>
  <c r="I1481" i="8"/>
  <c r="I1483" i="8"/>
  <c r="I1305" i="8"/>
  <c r="I1254" i="8"/>
  <c r="I1390" i="8"/>
  <c r="I1401" i="8"/>
  <c r="I1447" i="8"/>
  <c r="I1473" i="8"/>
  <c r="I1502" i="8"/>
  <c r="I1469" i="8"/>
  <c r="I1178" i="8"/>
  <c r="I1491" i="8"/>
  <c r="I1470" i="8"/>
  <c r="I1375" i="8"/>
  <c r="I1550" i="8"/>
  <c r="I1558" i="8"/>
  <c r="I1171" i="8"/>
  <c r="I1554" i="8"/>
  <c r="I1445" i="8"/>
  <c r="I1562" i="8"/>
  <c r="I1557" i="8"/>
  <c r="I1511" i="8"/>
  <c r="I932" i="8"/>
  <c r="I1533" i="8"/>
  <c r="I1555" i="8"/>
  <c r="I1405" i="8"/>
  <c r="I1315" i="8"/>
  <c r="I1443" i="8"/>
  <c r="I1525" i="8"/>
  <c r="I1532" i="8"/>
  <c r="I1237" i="8"/>
  <c r="I1442" i="8"/>
  <c r="I923" i="8"/>
  <c r="I1009" i="8"/>
  <c r="I1322" i="8"/>
  <c r="I1564" i="8"/>
  <c r="I1487" i="8"/>
  <c r="I1537" i="8"/>
  <c r="I1399" i="8"/>
  <c r="I1019" i="8"/>
  <c r="I1089" i="8"/>
  <c r="I1105" i="8"/>
  <c r="I1104" i="8"/>
  <c r="I1222" i="8"/>
  <c r="I1519" i="8"/>
  <c r="I1561" i="8"/>
  <c r="I1427" i="8"/>
  <c r="I1366" i="8"/>
  <c r="I1530" i="8"/>
  <c r="I1321" i="8"/>
  <c r="I1517" i="8"/>
  <c r="I1566" i="8"/>
  <c r="I1297" i="8"/>
  <c r="I1345" i="8"/>
  <c r="I1177" i="8"/>
  <c r="I1176" i="8"/>
  <c r="I1565" i="8"/>
  <c r="I1396" i="8"/>
  <c r="I1426" i="8"/>
  <c r="I1548" i="8"/>
  <c r="I1347" i="8"/>
  <c r="I1409" i="8"/>
  <c r="I1523" i="8"/>
  <c r="I1536" i="8"/>
  <c r="I1535" i="8"/>
  <c r="I1549" i="8"/>
  <c r="I1543" i="8"/>
  <c r="I1509" i="8"/>
  <c r="I1560" i="8"/>
  <c r="I1553" i="8"/>
  <c r="I81" i="8"/>
  <c r="I193" i="8"/>
  <c r="I49" i="8"/>
  <c r="I620" i="8"/>
  <c r="I70" i="8"/>
  <c r="I105" i="8"/>
  <c r="I794" i="8"/>
  <c r="I1032" i="8"/>
  <c r="I740" i="8"/>
  <c r="I739" i="8"/>
  <c r="I222" i="8"/>
  <c r="I62" i="8"/>
  <c r="I225" i="8"/>
  <c r="I681" i="8"/>
  <c r="I104" i="8"/>
  <c r="I306" i="8"/>
  <c r="I867" i="8"/>
  <c r="I176" i="8"/>
  <c r="I805" i="8"/>
  <c r="I738" i="8"/>
  <c r="I596" i="8"/>
  <c r="I1282" i="8"/>
  <c r="I634" i="8"/>
  <c r="I1281" i="8"/>
  <c r="I354" i="8"/>
  <c r="I1280" i="8"/>
  <c r="I585" i="8"/>
  <c r="I954" i="8"/>
  <c r="I1486" i="8"/>
  <c r="I1293" i="8"/>
  <c r="I1381" i="8"/>
  <c r="I578" i="8"/>
  <c r="I624" i="8"/>
  <c r="I1221" i="8"/>
  <c r="I470" i="8"/>
  <c r="I508" i="8"/>
  <c r="I1279" i="8"/>
  <c r="I539" i="8"/>
  <c r="I1507" i="8"/>
  <c r="I1278" i="8"/>
  <c r="I208" i="8"/>
  <c r="I754" i="8"/>
  <c r="I269" i="8"/>
  <c r="I29" i="8"/>
  <c r="I633" i="8"/>
  <c r="I686" i="8"/>
  <c r="I427" i="8"/>
  <c r="I538" i="8"/>
  <c r="I537" i="8"/>
  <c r="I776" i="8"/>
  <c r="I268" i="8"/>
  <c r="I995" i="8"/>
  <c r="I750" i="8"/>
  <c r="I536" i="8"/>
  <c r="I1139" i="8"/>
  <c r="I886" i="8"/>
  <c r="I619" i="8"/>
  <c r="I1053" i="8"/>
  <c r="I1138" i="8"/>
  <c r="I507" i="8"/>
  <c r="I337" i="8"/>
  <c r="I1277" i="8"/>
  <c r="I1233" i="8"/>
  <c r="I1116" i="8"/>
  <c r="I1516" i="8"/>
  <c r="I1446" i="8"/>
  <c r="I1365" i="8"/>
  <c r="I680" i="8"/>
  <c r="I1515" i="8"/>
  <c r="I1398" i="8"/>
  <c r="I1276" i="8"/>
  <c r="I1497" i="8"/>
  <c r="I1275" i="8"/>
  <c r="I769" i="8"/>
  <c r="I1527" i="8"/>
  <c r="I1466" i="8"/>
  <c r="I1292" i="8"/>
  <c r="I1485" i="8"/>
  <c r="I1505" i="8"/>
  <c r="I1115" i="8"/>
  <c r="I1137" i="8"/>
  <c r="I866" i="8"/>
  <c r="I202" i="8"/>
  <c r="I18" i="8"/>
  <c r="I943" i="8"/>
  <c r="I17" i="8"/>
  <c r="I1025" i="8"/>
  <c r="I185" i="8"/>
  <c r="I749" i="8"/>
  <c r="I865" i="8"/>
  <c r="I820" i="8"/>
  <c r="I61" i="8"/>
  <c r="I221" i="8"/>
  <c r="I864" i="8"/>
  <c r="I863" i="8"/>
  <c r="I942" i="8"/>
  <c r="I1136" i="8"/>
  <c r="I1031" i="8"/>
  <c r="I1435" i="8"/>
  <c r="I862" i="8"/>
  <c r="I220" i="8"/>
  <c r="I941" i="8"/>
  <c r="I8" i="8"/>
  <c r="I651" i="8"/>
  <c r="I133" i="8"/>
  <c r="I1191" i="8"/>
  <c r="I1189" i="8"/>
  <c r="I1135" i="8"/>
  <c r="I1274" i="8"/>
  <c r="I1338" i="8"/>
  <c r="I1395" i="8"/>
  <c r="I1088" i="8"/>
  <c r="I710" i="8"/>
  <c r="I1273" i="8"/>
  <c r="I336" i="8"/>
  <c r="I861" i="8"/>
  <c r="I1434" i="8"/>
  <c r="I1488" i="8"/>
  <c r="I1291" i="8"/>
  <c r="I1441" i="8"/>
  <c r="I1417" i="8"/>
  <c r="I1329" i="8"/>
  <c r="I1217" i="8"/>
  <c r="I1165" i="8"/>
  <c r="I1094" i="8"/>
  <c r="I1451" i="8"/>
  <c r="I1262" i="8"/>
  <c r="I1164" i="8"/>
  <c r="I1416" i="8"/>
  <c r="I1415" i="8"/>
  <c r="I1367" i="8"/>
  <c r="I1328" i="8"/>
  <c r="I1232" i="8"/>
  <c r="I1216" i="8"/>
  <c r="I1160" i="8"/>
  <c r="I1159" i="8"/>
  <c r="I1163" i="8"/>
  <c r="I1130" i="8"/>
  <c r="I1093" i="8"/>
  <c r="I555" i="8"/>
  <c r="I1324" i="8"/>
  <c r="I958" i="8"/>
  <c r="I1239" i="8"/>
  <c r="I957" i="8"/>
  <c r="I1383" i="8"/>
  <c r="I1225" i="8"/>
  <c r="I1145" i="8"/>
  <c r="I662" i="8"/>
  <c r="I1539" i="8"/>
  <c r="I1522" i="8"/>
  <c r="I1224" i="8"/>
  <c r="I1215" i="8"/>
  <c r="I1411" i="8"/>
  <c r="I1192" i="8"/>
  <c r="I1414" i="8"/>
  <c r="I1373" i="8"/>
  <c r="I1510" i="8"/>
  <c r="I1238" i="8"/>
  <c r="I1144" i="8"/>
  <c r="I1162" i="8"/>
  <c r="I1372" i="8"/>
  <c r="I1236" i="8"/>
  <c r="I1343" i="8"/>
  <c r="I1158" i="8"/>
  <c r="I1157" i="8"/>
  <c r="I1156" i="8"/>
  <c r="I1450" i="8"/>
  <c r="I1410" i="8"/>
  <c r="I956" i="8"/>
  <c r="I1476" i="8"/>
  <c r="I913" i="8"/>
  <c r="I912" i="8"/>
  <c r="I1193" i="8"/>
  <c r="I1413" i="8"/>
  <c r="I699" i="8"/>
  <c r="I513" i="8"/>
  <c r="I581" i="8"/>
  <c r="I698" i="8"/>
  <c r="I782" i="8"/>
  <c r="I911" i="8"/>
  <c r="I918" i="8"/>
  <c r="I276" i="8"/>
  <c r="I1229" i="8"/>
  <c r="I317" i="8"/>
  <c r="I874" i="8"/>
  <c r="I877" i="8"/>
  <c r="I811" i="8"/>
  <c r="I697" i="8"/>
  <c r="I910" i="8"/>
  <c r="I873" i="8"/>
  <c r="I860" i="8"/>
  <c r="I810" i="8"/>
  <c r="I755" i="8"/>
  <c r="I696" i="8"/>
  <c r="I635" i="8"/>
  <c r="I925" i="8"/>
  <c r="I1042" i="8"/>
  <c r="I280" i="8"/>
  <c r="I1285" i="8"/>
  <c r="I809" i="8"/>
  <c r="I808" i="8"/>
  <c r="I580" i="8"/>
  <c r="I466" i="8"/>
  <c r="I969" i="8"/>
  <c r="I1033" i="8"/>
  <c r="I1323" i="8"/>
  <c r="I955" i="8"/>
  <c r="I465" i="8"/>
  <c r="I924" i="8"/>
  <c r="I1195" i="8"/>
  <c r="I1194" i="8"/>
  <c r="I1041" i="8"/>
  <c r="I1036" i="8"/>
  <c r="I999" i="8"/>
  <c r="I998" i="8"/>
  <c r="I997" i="8"/>
  <c r="I423" i="8"/>
  <c r="I1001" i="8"/>
  <c r="I945" i="8"/>
  <c r="I758" i="8"/>
  <c r="I339" i="8"/>
  <c r="I876" i="8"/>
  <c r="I316" i="8"/>
  <c r="I917" i="8"/>
  <c r="I1181" i="8"/>
  <c r="I751" i="8"/>
  <c r="I514" i="8"/>
  <c r="I931" i="8"/>
  <c r="I1226" i="8"/>
  <c r="I814" i="8"/>
  <c r="I744" i="8"/>
  <c r="I188" i="8"/>
  <c r="I926" i="8"/>
  <c r="I551" i="8"/>
  <c r="I1214" i="8"/>
  <c r="I916" i="8"/>
  <c r="I1096" i="8"/>
  <c r="I807" i="8"/>
  <c r="I711" i="8"/>
  <c r="I668" i="8"/>
  <c r="I517" i="8"/>
  <c r="I1180" i="8"/>
  <c r="I806" i="8"/>
  <c r="I467" i="8"/>
  <c r="I647" i="8"/>
  <c r="I167" i="8"/>
  <c r="I130" i="8"/>
  <c r="I274" i="8"/>
  <c r="I177" i="8"/>
  <c r="I88" i="8"/>
  <c r="I449" i="8"/>
  <c r="I338" i="8"/>
  <c r="I131" i="8"/>
  <c r="I658" i="8"/>
  <c r="I230" i="8"/>
  <c r="I250" i="8"/>
  <c r="I489" i="8"/>
  <c r="I875" i="8"/>
  <c r="I348" i="8"/>
  <c r="I207" i="8"/>
  <c r="I279" i="8"/>
  <c r="I212" i="8"/>
  <c r="I239" i="8"/>
  <c r="I288" i="8"/>
  <c r="I509" i="8"/>
  <c r="I737" i="8"/>
  <c r="I275" i="8"/>
  <c r="I813" i="8"/>
  <c r="I604" i="8"/>
  <c r="I297" i="8"/>
  <c r="I757" i="8"/>
  <c r="I700" i="8"/>
  <c r="I638" i="8"/>
  <c r="I543" i="8"/>
  <c r="I756" i="8"/>
  <c r="I1021" i="8"/>
  <c r="I637" i="8"/>
  <c r="I510" i="8"/>
  <c r="I352" i="8"/>
  <c r="I829" i="8"/>
  <c r="I930" i="8"/>
  <c r="I229" i="8"/>
  <c r="I812" i="8"/>
  <c r="I422" i="8"/>
  <c r="I490" i="8"/>
  <c r="I960" i="8"/>
  <c r="I582" i="8"/>
  <c r="I298" i="8"/>
  <c r="I488" i="8"/>
  <c r="I959" i="8"/>
  <c r="I636" i="8"/>
  <c r="I487" i="8"/>
  <c r="I914" i="8"/>
  <c r="I828" i="8"/>
  <c r="I895" i="8"/>
  <c r="I878" i="8"/>
  <c r="I929" i="8"/>
  <c r="I868" i="8"/>
  <c r="I1095" i="8"/>
  <c r="I1336" i="8"/>
  <c r="I1371" i="8"/>
  <c r="I429" i="8"/>
  <c r="I1092" i="8"/>
  <c r="I1477" i="8"/>
  <c r="I1327" i="8"/>
  <c r="I1326" i="8"/>
  <c r="I1141" i="8"/>
  <c r="I1370" i="8"/>
  <c r="I1412" i="8"/>
  <c r="I1253" i="8"/>
  <c r="I1325" i="8"/>
  <c r="I1090" i="8"/>
  <c r="I1369" i="8"/>
  <c r="I1261" i="8"/>
  <c r="I1047" i="8"/>
  <c r="I1498" i="8"/>
  <c r="I1501" i="8"/>
  <c r="I1518" i="8"/>
  <c r="I1228" i="8"/>
  <c r="I915" i="8"/>
  <c r="I888" i="8"/>
  <c r="I1020" i="8"/>
  <c r="I1091" i="8"/>
  <c r="I1368" i="8"/>
  <c r="I1506" i="8"/>
  <c r="I1213" i="8"/>
  <c r="I1161" i="8"/>
  <c r="I1455" i="8"/>
  <c r="I139" i="8"/>
  <c r="I238" i="8"/>
  <c r="I157" i="8"/>
  <c r="I657" i="8"/>
  <c r="I270" i="8"/>
  <c r="I321" i="8"/>
  <c r="I132" i="8"/>
  <c r="I2" i="8"/>
  <c r="I948" i="8"/>
  <c r="I448" i="8"/>
  <c r="I649" i="8"/>
  <c r="I656" i="8"/>
  <c r="I180" i="8"/>
  <c r="I621" i="8"/>
  <c r="I346" i="8"/>
  <c r="I1056" i="8"/>
  <c r="I598" i="8"/>
  <c r="I597" i="8"/>
  <c r="I996" i="8"/>
  <c r="I1212" i="8"/>
  <c r="I834" i="8"/>
  <c r="I1437" i="8"/>
  <c r="I1499" i="8"/>
  <c r="I1556" i="8"/>
  <c r="I1454" i="8"/>
  <c r="I345" i="8"/>
  <c r="I271" i="8"/>
  <c r="I302" i="8"/>
  <c r="I347" i="8"/>
  <c r="I343" i="8"/>
  <c r="I410" i="8"/>
  <c r="I129" i="8"/>
  <c r="I9" i="8"/>
  <c r="I128" i="8"/>
  <c r="I76" i="8"/>
  <c r="I464" i="8"/>
  <c r="I622" i="8"/>
  <c r="I1071" i="8"/>
  <c r="I928" i="8"/>
  <c r="I833" i="8"/>
  <c r="I12" i="8"/>
  <c r="I927" i="8"/>
  <c r="I1283" i="8"/>
  <c r="I357" i="8"/>
  <c r="I778" i="8"/>
  <c r="I170" i="8"/>
  <c r="I87" i="8"/>
  <c r="I1055" i="8"/>
  <c r="I655" i="8"/>
  <c r="I394" i="8"/>
  <c r="I393" i="8"/>
  <c r="I1140" i="8"/>
  <c r="I187" i="8"/>
  <c r="I832" i="8"/>
  <c r="I468" i="8"/>
  <c r="I1054" i="8"/>
  <c r="I579" i="8"/>
  <c r="I654" i="8"/>
  <c r="I358" i="8"/>
  <c r="I1284" i="8"/>
  <c r="I19" i="8"/>
  <c r="I37" i="8"/>
  <c r="I181" i="8"/>
  <c r="I301" i="8"/>
  <c r="I127" i="8"/>
  <c r="I228" i="8"/>
  <c r="I392" i="8"/>
  <c r="I243" i="8"/>
  <c r="I272" i="8"/>
  <c r="I227" i="8"/>
  <c r="I242" i="8"/>
  <c r="I115" i="8"/>
  <c r="I134" i="8"/>
  <c r="I463" i="8"/>
  <c r="I391" i="8"/>
  <c r="I322" i="8"/>
  <c r="I320" i="8"/>
  <c r="I68" i="8"/>
  <c r="I205" i="8"/>
  <c r="I204" i="8"/>
  <c r="I315" i="8"/>
  <c r="I556" i="8"/>
  <c r="I165" i="8"/>
  <c r="I307" i="8"/>
  <c r="I143" i="8"/>
  <c r="I226" i="8"/>
  <c r="I511" i="8"/>
  <c r="I300" i="8"/>
  <c r="I652" i="8"/>
  <c r="I541" i="8"/>
  <c r="I342" i="8"/>
  <c r="I344" i="8"/>
  <c r="I356" i="8"/>
  <c r="I224" i="8"/>
  <c r="I540" i="8"/>
  <c r="I595" i="8"/>
  <c r="I110" i="8"/>
  <c r="I743" i="8"/>
  <c r="I1026" i="8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3" i="2"/>
  <c r="N14" i="2"/>
  <c r="N9" i="2"/>
  <c r="N13" i="2"/>
  <c r="N12" i="2"/>
  <c r="N11" i="2"/>
  <c r="N10" i="2"/>
  <c r="N8" i="2"/>
  <c r="N7" i="2"/>
  <c r="N6" i="2"/>
  <c r="N5" i="2"/>
  <c r="N3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N19" i="8" l="1"/>
  <c r="X4" i="2"/>
  <c r="X3" i="2"/>
  <c r="N4" i="2"/>
</calcChain>
</file>

<file path=xl/sharedStrings.xml><?xml version="1.0" encoding="utf-8"?>
<sst xmlns="http://schemas.openxmlformats.org/spreadsheetml/2006/main" count="21223" uniqueCount="126">
  <si>
    <t>Номер</t>
  </si>
  <si>
    <t>Район</t>
  </si>
  <si>
    <t>Число комнат</t>
  </si>
  <si>
    <t>Тип дома</t>
  </si>
  <si>
    <t>Индикаторная переменная</t>
  </si>
  <si>
    <t>Общая</t>
  </si>
  <si>
    <t>Жилая</t>
  </si>
  <si>
    <t>Кухня</t>
  </si>
  <si>
    <t>Цена, тыс. руб.</t>
  </si>
  <si>
    <t>ЮМР</t>
  </si>
  <si>
    <t>блочный</t>
  </si>
  <si>
    <t>СМР</t>
  </si>
  <si>
    <t>кирпичный</t>
  </si>
  <si>
    <t>ГМР</t>
  </si>
  <si>
    <t>Центр</t>
  </si>
  <si>
    <t>ЧМР</t>
  </si>
  <si>
    <t>40-летПобеды</t>
  </si>
  <si>
    <t xml:space="preserve">блочный  </t>
  </si>
  <si>
    <t>Авиагородок</t>
  </si>
  <si>
    <t>Витаминкомбинат</t>
  </si>
  <si>
    <t>монолитный</t>
  </si>
  <si>
    <t>ЗИП</t>
  </si>
  <si>
    <t>ККБ</t>
  </si>
  <si>
    <t>КМР</t>
  </si>
  <si>
    <t>ФМР</t>
  </si>
  <si>
    <t>СХИ</t>
  </si>
  <si>
    <t>панельный</t>
  </si>
  <si>
    <t>КСК</t>
  </si>
  <si>
    <t>ТЭЦ</t>
  </si>
  <si>
    <t>Энка</t>
  </si>
  <si>
    <t>ЖМР</t>
  </si>
  <si>
    <t>Пригород</t>
  </si>
  <si>
    <t>каркасный</t>
  </si>
  <si>
    <t>Мосты</t>
  </si>
  <si>
    <t>Рос-кая</t>
  </si>
  <si>
    <t>ПМР</t>
  </si>
  <si>
    <t>Ф.Таб</t>
  </si>
  <si>
    <t>Школьная</t>
  </si>
  <si>
    <t>Average</t>
  </si>
  <si>
    <t>Standard error</t>
  </si>
  <si>
    <t>Median</t>
  </si>
  <si>
    <t>Mode</t>
  </si>
  <si>
    <t>Standard deviation</t>
  </si>
  <si>
    <t>Sample variance</t>
  </si>
  <si>
    <t>Excess</t>
  </si>
  <si>
    <t>Asymmetry</t>
  </si>
  <si>
    <t>Minimum</t>
  </si>
  <si>
    <t>Maximum</t>
  </si>
  <si>
    <t>Count</t>
  </si>
  <si>
    <t>6-7 rooms</t>
  </si>
  <si>
    <t>the dist. Is assymetric with heavy right tail</t>
  </si>
  <si>
    <t>outliers</t>
  </si>
  <si>
    <t>extreme values</t>
  </si>
  <si>
    <t>price</t>
  </si>
  <si>
    <t>frequency</t>
  </si>
  <si>
    <t>total area</t>
  </si>
  <si>
    <t>kitchen area</t>
  </si>
  <si>
    <t>Названия строк</t>
  </si>
  <si>
    <t>Общий итог</t>
  </si>
  <si>
    <t>Названия столбцов</t>
  </si>
  <si>
    <t>Сумма по полю Номер</t>
  </si>
  <si>
    <t>Количество по полю Номер</t>
  </si>
  <si>
    <t>159 not listed</t>
  </si>
  <si>
    <t>prigorod</t>
  </si>
  <si>
    <t>fmr</t>
  </si>
  <si>
    <t>blochny of 1 type - space at the end</t>
  </si>
  <si>
    <t>1 block line</t>
  </si>
  <si>
    <t>8 outliers deleted</t>
  </si>
  <si>
    <t>beetter quality data</t>
  </si>
  <si>
    <t>Среднее по полю Цена, тыс. руб.</t>
  </si>
  <si>
    <t>Максимум по полю Цена, тыс. руб.2</t>
  </si>
  <si>
    <t>Минимум по полю Цена, тыс. руб.3</t>
  </si>
  <si>
    <t>(Все)</t>
  </si>
  <si>
    <t>Значения</t>
  </si>
  <si>
    <t>Итог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</si>
  <si>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</si>
  <si>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</si>
  <si>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</si>
  <si>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</si>
  <si>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</si>
  <si>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</si>
  <si>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</si>
  <si>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</si>
  <si>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</si>
  <si>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</si>
  <si>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</si>
  <si>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</si>
  <si>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</si>
  <si>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Наибольший(1)</t>
  </si>
  <si>
    <t>Наименьший(1)</t>
  </si>
  <si>
    <t>Уровень надежности(95,0%)</t>
  </si>
  <si>
    <t xml:space="preserve">good correlation best - total and res 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</si>
  <si>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</si>
  <si>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</si>
  <si>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</si>
  <si>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</si>
  <si>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</si>
  <si>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</si>
  <si>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</si>
  <si>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</si>
  <si>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</si>
  <si>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</si>
  <si>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</si>
  <si>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</si>
  <si>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</si>
  <si>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</si>
  <si>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</si>
  <si>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</si>
  <si>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</si>
  <si>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</si>
  <si>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</si>
  <si>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</si>
  <si>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</si>
  <si>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</si>
  <si>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</si>
  <si>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</si>
  <si>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</si>
  <si>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Цена, тыс. руб.</t>
  </si>
  <si>
    <t>Остатки</t>
  </si>
  <si>
    <t>ВЫВОД ВЕРОЯТНОСТИ</t>
  </si>
  <si>
    <t>Персентиль</t>
  </si>
  <si>
    <t>y=382,988377+total square*23,5085168</t>
  </si>
  <si>
    <t>total square min=</t>
  </si>
  <si>
    <t>total square max=</t>
  </si>
  <si>
    <t>y=179,042919+total square*32,0640447</t>
  </si>
  <si>
    <t>y=618,672828+total square*24,3260773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</si>
</sst>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0"/>
      <name val="Arial Cyr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/>
    <xf numFmtId="1" fontId="0" fillId="0" borderId="0" xfId="0" applyNumberFormat="1"/>
    <xf numFmtId="1" fontId="6" fillId="0" borderId="0" xfId="0" applyNumberFormat="1" applyFont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/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0" fillId="0" borderId="0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2" xfId="0" applyFill="1" applyBorder="1" applyAlignment="1"/>
    <xf numFmtId="0" fontId="8" fillId="0" borderId="0" xfId="0" applyFont="1"/>
    <xf numFmtId="0" fontId="9" fillId="0" borderId="0" xfId="0" applyFont="1"/>
    <xf numFmtId="0" fontId="0" fillId="4" borderId="0" xfId="0" applyFill="1" applyBorder="1" applyAlignment="1"/>
    <xf numFmtId="0" fontId="0" fillId="4" borderId="2" xfId="0" applyFill="1" applyBorder="1" applyAlignment="1"/>
    <xf numFmtId="0" fontId="0" fillId="5" borderId="0" xfId="0" applyFill="1" applyBorder="1" applyAlignment="1"/>
    <xf numFmtId="0" fontId="0" fillId="5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'Source sample'!$I$1</c:f>
              <c:strCache>
                <c:ptCount val="1"/>
                <c:pt idx="0">
                  <c:v>Цена, тыс. руб.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1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6E9-3848-AC92-A179AFBF0F00}"/>
              </c:ext>
            </c:extLst>
          </c:dPt>
          <c:dPt>
            <c:idx val="155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6E9-3848-AC92-A179AFBF0F00}"/>
              </c:ext>
            </c:extLst>
          </c:dPt>
          <c:yVal>
            <c:numRef>
              <c:f>'Source sample'!$I$2:$I$1586</c:f>
              <c:numCache>
                <c:formatCode>0.00</c:formatCode>
                <c:ptCount val="1585"/>
                <c:pt idx="0">
                  <c:v>1596</c:v>
                </c:pt>
                <c:pt idx="1">
                  <c:v>1876</c:v>
                </c:pt>
                <c:pt idx="2">
                  <c:v>3500</c:v>
                </c:pt>
                <c:pt idx="3">
                  <c:v>2074.8000000000002</c:v>
                </c:pt>
                <c:pt idx="4">
                  <c:v>2156</c:v>
                </c:pt>
                <c:pt idx="5">
                  <c:v>2828</c:v>
                </c:pt>
                <c:pt idx="6">
                  <c:v>2436</c:v>
                </c:pt>
                <c:pt idx="7">
                  <c:v>2489.1999999999998</c:v>
                </c:pt>
                <c:pt idx="8">
                  <c:v>2489.1999999999998</c:v>
                </c:pt>
                <c:pt idx="9">
                  <c:v>2156</c:v>
                </c:pt>
                <c:pt idx="10">
                  <c:v>1970.36</c:v>
                </c:pt>
                <c:pt idx="11">
                  <c:v>2592.8000000000002</c:v>
                </c:pt>
                <c:pt idx="12">
                  <c:v>2178.4</c:v>
                </c:pt>
                <c:pt idx="13">
                  <c:v>2800</c:v>
                </c:pt>
                <c:pt idx="14">
                  <c:v>3248</c:v>
                </c:pt>
                <c:pt idx="15">
                  <c:v>2576</c:v>
                </c:pt>
                <c:pt idx="16">
                  <c:v>3164</c:v>
                </c:pt>
                <c:pt idx="17">
                  <c:v>2128</c:v>
                </c:pt>
                <c:pt idx="18">
                  <c:v>2540.7199999999998</c:v>
                </c:pt>
                <c:pt idx="19">
                  <c:v>2937.2</c:v>
                </c:pt>
                <c:pt idx="20">
                  <c:v>2903.6</c:v>
                </c:pt>
                <c:pt idx="21">
                  <c:v>3827.6</c:v>
                </c:pt>
                <c:pt idx="22">
                  <c:v>2520</c:v>
                </c:pt>
                <c:pt idx="23">
                  <c:v>2520</c:v>
                </c:pt>
                <c:pt idx="24">
                  <c:v>2380</c:v>
                </c:pt>
                <c:pt idx="25">
                  <c:v>2240</c:v>
                </c:pt>
                <c:pt idx="26">
                  <c:v>3304</c:v>
                </c:pt>
                <c:pt idx="27">
                  <c:v>3424.4</c:v>
                </c:pt>
                <c:pt idx="28">
                  <c:v>2702</c:v>
                </c:pt>
                <c:pt idx="29">
                  <c:v>2800</c:v>
                </c:pt>
                <c:pt idx="30">
                  <c:v>2688</c:v>
                </c:pt>
                <c:pt idx="31">
                  <c:v>2702</c:v>
                </c:pt>
                <c:pt idx="32">
                  <c:v>2380</c:v>
                </c:pt>
                <c:pt idx="33">
                  <c:v>2800</c:v>
                </c:pt>
                <c:pt idx="34">
                  <c:v>3360</c:v>
                </c:pt>
                <c:pt idx="35">
                  <c:v>2592.8000000000002</c:v>
                </c:pt>
                <c:pt idx="36">
                  <c:v>3059.28</c:v>
                </c:pt>
                <c:pt idx="37">
                  <c:v>4354</c:v>
                </c:pt>
                <c:pt idx="38">
                  <c:v>5180</c:v>
                </c:pt>
                <c:pt idx="39">
                  <c:v>1344</c:v>
                </c:pt>
                <c:pt idx="40">
                  <c:v>2436</c:v>
                </c:pt>
                <c:pt idx="41">
                  <c:v>1960</c:v>
                </c:pt>
                <c:pt idx="42">
                  <c:v>2100</c:v>
                </c:pt>
                <c:pt idx="43">
                  <c:v>1540</c:v>
                </c:pt>
                <c:pt idx="44">
                  <c:v>2240</c:v>
                </c:pt>
                <c:pt idx="45">
                  <c:v>1764</c:v>
                </c:pt>
                <c:pt idx="46">
                  <c:v>3007.2</c:v>
                </c:pt>
                <c:pt idx="47">
                  <c:v>1484</c:v>
                </c:pt>
                <c:pt idx="48">
                  <c:v>2380</c:v>
                </c:pt>
                <c:pt idx="49">
                  <c:v>2380</c:v>
                </c:pt>
                <c:pt idx="50">
                  <c:v>1960</c:v>
                </c:pt>
                <c:pt idx="51">
                  <c:v>1540</c:v>
                </c:pt>
                <c:pt idx="52">
                  <c:v>3640</c:v>
                </c:pt>
                <c:pt idx="53">
                  <c:v>3110.8</c:v>
                </c:pt>
                <c:pt idx="54">
                  <c:v>1820</c:v>
                </c:pt>
                <c:pt idx="55">
                  <c:v>2436</c:v>
                </c:pt>
                <c:pt idx="56">
                  <c:v>1348.2</c:v>
                </c:pt>
                <c:pt idx="57">
                  <c:v>1680</c:v>
                </c:pt>
                <c:pt idx="58">
                  <c:v>5600</c:v>
                </c:pt>
                <c:pt idx="59">
                  <c:v>1764</c:v>
                </c:pt>
                <c:pt idx="60">
                  <c:v>1680</c:v>
                </c:pt>
                <c:pt idx="61">
                  <c:v>1506.4</c:v>
                </c:pt>
                <c:pt idx="62">
                  <c:v>2016</c:v>
                </c:pt>
                <c:pt idx="63">
                  <c:v>2240</c:v>
                </c:pt>
                <c:pt idx="64">
                  <c:v>3780</c:v>
                </c:pt>
                <c:pt idx="65">
                  <c:v>3360</c:v>
                </c:pt>
                <c:pt idx="66">
                  <c:v>5880</c:v>
                </c:pt>
                <c:pt idx="67">
                  <c:v>3360</c:v>
                </c:pt>
                <c:pt idx="68">
                  <c:v>2324</c:v>
                </c:pt>
                <c:pt idx="69">
                  <c:v>2489.1999999999998</c:v>
                </c:pt>
                <c:pt idx="70">
                  <c:v>2486.4</c:v>
                </c:pt>
                <c:pt idx="71">
                  <c:v>2592.8000000000002</c:v>
                </c:pt>
                <c:pt idx="72">
                  <c:v>2693.6</c:v>
                </c:pt>
                <c:pt idx="73">
                  <c:v>2489.1999999999998</c:v>
                </c:pt>
                <c:pt idx="74">
                  <c:v>6222.16</c:v>
                </c:pt>
                <c:pt idx="75">
                  <c:v>1148</c:v>
                </c:pt>
                <c:pt idx="76">
                  <c:v>686</c:v>
                </c:pt>
                <c:pt idx="77">
                  <c:v>1008</c:v>
                </c:pt>
                <c:pt idx="78">
                  <c:v>1176</c:v>
                </c:pt>
                <c:pt idx="79">
                  <c:v>1762.88</c:v>
                </c:pt>
                <c:pt idx="80">
                  <c:v>1400</c:v>
                </c:pt>
                <c:pt idx="81">
                  <c:v>1610</c:v>
                </c:pt>
                <c:pt idx="82">
                  <c:v>2072</c:v>
                </c:pt>
                <c:pt idx="83">
                  <c:v>2072</c:v>
                </c:pt>
                <c:pt idx="84">
                  <c:v>1540</c:v>
                </c:pt>
                <c:pt idx="85">
                  <c:v>2489.1999999999998</c:v>
                </c:pt>
                <c:pt idx="86">
                  <c:v>2023</c:v>
                </c:pt>
                <c:pt idx="87">
                  <c:v>3080</c:v>
                </c:pt>
                <c:pt idx="88">
                  <c:v>1960</c:v>
                </c:pt>
                <c:pt idx="89">
                  <c:v>1971.2</c:v>
                </c:pt>
                <c:pt idx="90">
                  <c:v>2282</c:v>
                </c:pt>
                <c:pt idx="91">
                  <c:v>1660.4</c:v>
                </c:pt>
                <c:pt idx="92">
                  <c:v>6160</c:v>
                </c:pt>
                <c:pt idx="93">
                  <c:v>3351.6</c:v>
                </c:pt>
                <c:pt idx="94">
                  <c:v>2520</c:v>
                </c:pt>
                <c:pt idx="95">
                  <c:v>2696.4</c:v>
                </c:pt>
                <c:pt idx="96">
                  <c:v>1960</c:v>
                </c:pt>
                <c:pt idx="97">
                  <c:v>3220</c:v>
                </c:pt>
                <c:pt idx="98">
                  <c:v>2744</c:v>
                </c:pt>
                <c:pt idx="99">
                  <c:v>3276</c:v>
                </c:pt>
                <c:pt idx="100">
                  <c:v>1140</c:v>
                </c:pt>
                <c:pt idx="101">
                  <c:v>1450</c:v>
                </c:pt>
                <c:pt idx="102">
                  <c:v>1400</c:v>
                </c:pt>
                <c:pt idx="103">
                  <c:v>980</c:v>
                </c:pt>
                <c:pt idx="104">
                  <c:v>1250</c:v>
                </c:pt>
                <c:pt idx="105">
                  <c:v>1500</c:v>
                </c:pt>
                <c:pt idx="106">
                  <c:v>1600</c:v>
                </c:pt>
                <c:pt idx="107">
                  <c:v>1740</c:v>
                </c:pt>
                <c:pt idx="108">
                  <c:v>1700</c:v>
                </c:pt>
                <c:pt idx="109">
                  <c:v>1385</c:v>
                </c:pt>
                <c:pt idx="110">
                  <c:v>940</c:v>
                </c:pt>
                <c:pt idx="111">
                  <c:v>1000</c:v>
                </c:pt>
                <c:pt idx="112">
                  <c:v>1020</c:v>
                </c:pt>
                <c:pt idx="113">
                  <c:v>1550</c:v>
                </c:pt>
                <c:pt idx="114">
                  <c:v>1350</c:v>
                </c:pt>
                <c:pt idx="115">
                  <c:v>1250</c:v>
                </c:pt>
                <c:pt idx="116">
                  <c:v>1500</c:v>
                </c:pt>
                <c:pt idx="117">
                  <c:v>1300</c:v>
                </c:pt>
                <c:pt idx="118">
                  <c:v>1350</c:v>
                </c:pt>
                <c:pt idx="119">
                  <c:v>1200</c:v>
                </c:pt>
                <c:pt idx="120">
                  <c:v>1250</c:v>
                </c:pt>
                <c:pt idx="121">
                  <c:v>1480</c:v>
                </c:pt>
                <c:pt idx="122">
                  <c:v>1300</c:v>
                </c:pt>
                <c:pt idx="123">
                  <c:v>1300</c:v>
                </c:pt>
                <c:pt idx="124">
                  <c:v>1100</c:v>
                </c:pt>
                <c:pt idx="125">
                  <c:v>1500</c:v>
                </c:pt>
                <c:pt idx="126">
                  <c:v>2296</c:v>
                </c:pt>
                <c:pt idx="127">
                  <c:v>1250</c:v>
                </c:pt>
                <c:pt idx="128">
                  <c:v>1280</c:v>
                </c:pt>
                <c:pt idx="129">
                  <c:v>1500</c:v>
                </c:pt>
                <c:pt idx="130">
                  <c:v>1753</c:v>
                </c:pt>
                <c:pt idx="131">
                  <c:v>1680</c:v>
                </c:pt>
                <c:pt idx="132">
                  <c:v>1750</c:v>
                </c:pt>
                <c:pt idx="133">
                  <c:v>1707</c:v>
                </c:pt>
                <c:pt idx="134">
                  <c:v>1780</c:v>
                </c:pt>
                <c:pt idx="135">
                  <c:v>1700</c:v>
                </c:pt>
                <c:pt idx="136">
                  <c:v>2200</c:v>
                </c:pt>
                <c:pt idx="137">
                  <c:v>2000</c:v>
                </c:pt>
                <c:pt idx="138">
                  <c:v>1650</c:v>
                </c:pt>
                <c:pt idx="139">
                  <c:v>2200</c:v>
                </c:pt>
                <c:pt idx="140">
                  <c:v>2600</c:v>
                </c:pt>
                <c:pt idx="141">
                  <c:v>2100</c:v>
                </c:pt>
                <c:pt idx="142">
                  <c:v>1650</c:v>
                </c:pt>
                <c:pt idx="143">
                  <c:v>2200</c:v>
                </c:pt>
                <c:pt idx="144">
                  <c:v>2300</c:v>
                </c:pt>
                <c:pt idx="145">
                  <c:v>1800</c:v>
                </c:pt>
                <c:pt idx="146">
                  <c:v>2800</c:v>
                </c:pt>
                <c:pt idx="147">
                  <c:v>1680</c:v>
                </c:pt>
                <c:pt idx="148">
                  <c:v>1770</c:v>
                </c:pt>
                <c:pt idx="149">
                  <c:v>2460</c:v>
                </c:pt>
                <c:pt idx="150">
                  <c:v>2180</c:v>
                </c:pt>
                <c:pt idx="151">
                  <c:v>2000</c:v>
                </c:pt>
                <c:pt idx="152">
                  <c:v>1600</c:v>
                </c:pt>
                <c:pt idx="153">
                  <c:v>1850</c:v>
                </c:pt>
                <c:pt idx="154">
                  <c:v>2150</c:v>
                </c:pt>
                <c:pt idx="155">
                  <c:v>2000</c:v>
                </c:pt>
                <c:pt idx="156">
                  <c:v>1900</c:v>
                </c:pt>
                <c:pt idx="157">
                  <c:v>1850</c:v>
                </c:pt>
                <c:pt idx="158">
                  <c:v>2600</c:v>
                </c:pt>
                <c:pt idx="159">
                  <c:v>2040</c:v>
                </c:pt>
                <c:pt idx="160">
                  <c:v>1800</c:v>
                </c:pt>
                <c:pt idx="161">
                  <c:v>2660</c:v>
                </c:pt>
                <c:pt idx="162">
                  <c:v>1890</c:v>
                </c:pt>
                <c:pt idx="163">
                  <c:v>2184</c:v>
                </c:pt>
                <c:pt idx="164">
                  <c:v>2604</c:v>
                </c:pt>
                <c:pt idx="165">
                  <c:v>2744</c:v>
                </c:pt>
                <c:pt idx="166">
                  <c:v>2850</c:v>
                </c:pt>
                <c:pt idx="167">
                  <c:v>2650</c:v>
                </c:pt>
                <c:pt idx="168">
                  <c:v>2900</c:v>
                </c:pt>
                <c:pt idx="169">
                  <c:v>2485</c:v>
                </c:pt>
                <c:pt idx="170">
                  <c:v>1750</c:v>
                </c:pt>
                <c:pt idx="171">
                  <c:v>2200</c:v>
                </c:pt>
                <c:pt idx="172">
                  <c:v>2700</c:v>
                </c:pt>
                <c:pt idx="173">
                  <c:v>2800</c:v>
                </c:pt>
                <c:pt idx="174">
                  <c:v>1960</c:v>
                </c:pt>
                <c:pt idx="175">
                  <c:v>3360</c:v>
                </c:pt>
                <c:pt idx="176">
                  <c:v>2500</c:v>
                </c:pt>
                <c:pt idx="177">
                  <c:v>2280</c:v>
                </c:pt>
                <c:pt idx="178">
                  <c:v>3640</c:v>
                </c:pt>
                <c:pt idx="179">
                  <c:v>3100</c:v>
                </c:pt>
                <c:pt idx="180">
                  <c:v>2660</c:v>
                </c:pt>
                <c:pt idx="181">
                  <c:v>3360</c:v>
                </c:pt>
                <c:pt idx="182">
                  <c:v>3136</c:v>
                </c:pt>
                <c:pt idx="183">
                  <c:v>1988</c:v>
                </c:pt>
                <c:pt idx="184">
                  <c:v>2240</c:v>
                </c:pt>
                <c:pt idx="185">
                  <c:v>1800</c:v>
                </c:pt>
                <c:pt idx="186">
                  <c:v>1443.61</c:v>
                </c:pt>
                <c:pt idx="187">
                  <c:v>2160</c:v>
                </c:pt>
                <c:pt idx="188">
                  <c:v>1944</c:v>
                </c:pt>
                <c:pt idx="189">
                  <c:v>1890</c:v>
                </c:pt>
                <c:pt idx="190">
                  <c:v>1800</c:v>
                </c:pt>
                <c:pt idx="191">
                  <c:v>1500</c:v>
                </c:pt>
                <c:pt idx="192">
                  <c:v>1700</c:v>
                </c:pt>
                <c:pt idx="193">
                  <c:v>1400</c:v>
                </c:pt>
                <c:pt idx="194">
                  <c:v>2138.6799999999998</c:v>
                </c:pt>
                <c:pt idx="195">
                  <c:v>1684.21</c:v>
                </c:pt>
                <c:pt idx="196">
                  <c:v>3000</c:v>
                </c:pt>
                <c:pt idx="197">
                  <c:v>1871.34</c:v>
                </c:pt>
                <c:pt idx="198">
                  <c:v>1800</c:v>
                </c:pt>
                <c:pt idx="199">
                  <c:v>1386</c:v>
                </c:pt>
                <c:pt idx="200">
                  <c:v>1680</c:v>
                </c:pt>
                <c:pt idx="201">
                  <c:v>2170</c:v>
                </c:pt>
                <c:pt idx="202">
                  <c:v>1854</c:v>
                </c:pt>
                <c:pt idx="203">
                  <c:v>1440</c:v>
                </c:pt>
                <c:pt idx="204">
                  <c:v>1700</c:v>
                </c:pt>
                <c:pt idx="205">
                  <c:v>2539.6799999999998</c:v>
                </c:pt>
                <c:pt idx="206">
                  <c:v>1750</c:v>
                </c:pt>
                <c:pt idx="207">
                  <c:v>2500</c:v>
                </c:pt>
                <c:pt idx="208">
                  <c:v>1850</c:v>
                </c:pt>
                <c:pt idx="209">
                  <c:v>1670</c:v>
                </c:pt>
                <c:pt idx="210">
                  <c:v>1604.01</c:v>
                </c:pt>
                <c:pt idx="211">
                  <c:v>2300</c:v>
                </c:pt>
                <c:pt idx="212">
                  <c:v>1609.8</c:v>
                </c:pt>
                <c:pt idx="213">
                  <c:v>1609.8</c:v>
                </c:pt>
                <c:pt idx="214">
                  <c:v>1609.8</c:v>
                </c:pt>
                <c:pt idx="215">
                  <c:v>41706.898000000001</c:v>
                </c:pt>
                <c:pt idx="216">
                  <c:v>1567.7</c:v>
                </c:pt>
                <c:pt idx="217">
                  <c:v>1560.1</c:v>
                </c:pt>
                <c:pt idx="218">
                  <c:v>1410.15</c:v>
                </c:pt>
                <c:pt idx="219">
                  <c:v>1410.15</c:v>
                </c:pt>
                <c:pt idx="220">
                  <c:v>1684.21</c:v>
                </c:pt>
                <c:pt idx="221">
                  <c:v>2240</c:v>
                </c:pt>
                <c:pt idx="222">
                  <c:v>1650</c:v>
                </c:pt>
                <c:pt idx="223">
                  <c:v>1300</c:v>
                </c:pt>
                <c:pt idx="224">
                  <c:v>1577.28</c:v>
                </c:pt>
                <c:pt idx="225">
                  <c:v>1630.74</c:v>
                </c:pt>
                <c:pt idx="226">
                  <c:v>2240</c:v>
                </c:pt>
                <c:pt idx="227">
                  <c:v>2100</c:v>
                </c:pt>
                <c:pt idx="228">
                  <c:v>1800</c:v>
                </c:pt>
                <c:pt idx="229">
                  <c:v>1800</c:v>
                </c:pt>
                <c:pt idx="230">
                  <c:v>1336.68</c:v>
                </c:pt>
                <c:pt idx="231">
                  <c:v>2650</c:v>
                </c:pt>
                <c:pt idx="232">
                  <c:v>1560</c:v>
                </c:pt>
                <c:pt idx="233">
                  <c:v>1684.21</c:v>
                </c:pt>
                <c:pt idx="234">
                  <c:v>2000</c:v>
                </c:pt>
                <c:pt idx="235">
                  <c:v>1900</c:v>
                </c:pt>
                <c:pt idx="236">
                  <c:v>1850</c:v>
                </c:pt>
                <c:pt idx="237">
                  <c:v>1800</c:v>
                </c:pt>
                <c:pt idx="238">
                  <c:v>1755</c:v>
                </c:pt>
                <c:pt idx="239">
                  <c:v>1750</c:v>
                </c:pt>
                <c:pt idx="240">
                  <c:v>1700</c:v>
                </c:pt>
                <c:pt idx="241">
                  <c:v>1900</c:v>
                </c:pt>
                <c:pt idx="242">
                  <c:v>1800</c:v>
                </c:pt>
                <c:pt idx="243">
                  <c:v>1750</c:v>
                </c:pt>
                <c:pt idx="244">
                  <c:v>1750</c:v>
                </c:pt>
                <c:pt idx="245">
                  <c:v>2539.6799999999998</c:v>
                </c:pt>
                <c:pt idx="246">
                  <c:v>1380</c:v>
                </c:pt>
                <c:pt idx="247">
                  <c:v>2656</c:v>
                </c:pt>
                <c:pt idx="248">
                  <c:v>1700</c:v>
                </c:pt>
                <c:pt idx="249">
                  <c:v>1700</c:v>
                </c:pt>
                <c:pt idx="250">
                  <c:v>1810</c:v>
                </c:pt>
                <c:pt idx="251">
                  <c:v>1900</c:v>
                </c:pt>
                <c:pt idx="252">
                  <c:v>2100</c:v>
                </c:pt>
                <c:pt idx="253">
                  <c:v>2170</c:v>
                </c:pt>
                <c:pt idx="254">
                  <c:v>1900</c:v>
                </c:pt>
                <c:pt idx="255">
                  <c:v>1200</c:v>
                </c:pt>
                <c:pt idx="256">
                  <c:v>1416.88</c:v>
                </c:pt>
                <c:pt idx="257">
                  <c:v>1700</c:v>
                </c:pt>
                <c:pt idx="258">
                  <c:v>1700</c:v>
                </c:pt>
                <c:pt idx="259">
                  <c:v>1100</c:v>
                </c:pt>
                <c:pt idx="260">
                  <c:v>1650</c:v>
                </c:pt>
                <c:pt idx="261">
                  <c:v>1200</c:v>
                </c:pt>
                <c:pt idx="262">
                  <c:v>1150</c:v>
                </c:pt>
                <c:pt idx="263">
                  <c:v>1450</c:v>
                </c:pt>
                <c:pt idx="264">
                  <c:v>1450</c:v>
                </c:pt>
                <c:pt idx="265">
                  <c:v>1450</c:v>
                </c:pt>
                <c:pt idx="266">
                  <c:v>1256.47</c:v>
                </c:pt>
                <c:pt idx="267">
                  <c:v>1358</c:v>
                </c:pt>
                <c:pt idx="268">
                  <c:v>1250</c:v>
                </c:pt>
                <c:pt idx="269">
                  <c:v>1450</c:v>
                </c:pt>
                <c:pt idx="270">
                  <c:v>1470.34</c:v>
                </c:pt>
                <c:pt idx="271">
                  <c:v>1350</c:v>
                </c:pt>
                <c:pt idx="272">
                  <c:v>950</c:v>
                </c:pt>
                <c:pt idx="273">
                  <c:v>1250</c:v>
                </c:pt>
                <c:pt idx="274">
                  <c:v>1200</c:v>
                </c:pt>
                <c:pt idx="275">
                  <c:v>1420</c:v>
                </c:pt>
                <c:pt idx="276">
                  <c:v>1200</c:v>
                </c:pt>
                <c:pt idx="277">
                  <c:v>1400</c:v>
                </c:pt>
                <c:pt idx="278">
                  <c:v>1390</c:v>
                </c:pt>
                <c:pt idx="279">
                  <c:v>900</c:v>
                </c:pt>
                <c:pt idx="280">
                  <c:v>840</c:v>
                </c:pt>
                <c:pt idx="281">
                  <c:v>1951.55</c:v>
                </c:pt>
                <c:pt idx="282">
                  <c:v>1470.34</c:v>
                </c:pt>
                <c:pt idx="283">
                  <c:v>1390</c:v>
                </c:pt>
                <c:pt idx="284">
                  <c:v>1230</c:v>
                </c:pt>
                <c:pt idx="285">
                  <c:v>1650</c:v>
                </c:pt>
                <c:pt idx="286">
                  <c:v>1350</c:v>
                </c:pt>
                <c:pt idx="287">
                  <c:v>1650</c:v>
                </c:pt>
                <c:pt idx="288">
                  <c:v>1300</c:v>
                </c:pt>
                <c:pt idx="289">
                  <c:v>2133</c:v>
                </c:pt>
                <c:pt idx="290">
                  <c:v>1500</c:v>
                </c:pt>
                <c:pt idx="291">
                  <c:v>1485</c:v>
                </c:pt>
                <c:pt idx="292">
                  <c:v>1450</c:v>
                </c:pt>
                <c:pt idx="293">
                  <c:v>1450</c:v>
                </c:pt>
                <c:pt idx="294">
                  <c:v>1450</c:v>
                </c:pt>
                <c:pt idx="295">
                  <c:v>1400</c:v>
                </c:pt>
                <c:pt idx="296">
                  <c:v>1370</c:v>
                </c:pt>
                <c:pt idx="297">
                  <c:v>1300</c:v>
                </c:pt>
                <c:pt idx="298">
                  <c:v>1250</c:v>
                </c:pt>
                <c:pt idx="299">
                  <c:v>1200</c:v>
                </c:pt>
                <c:pt idx="300">
                  <c:v>1200</c:v>
                </c:pt>
                <c:pt idx="301">
                  <c:v>1450</c:v>
                </c:pt>
                <c:pt idx="302">
                  <c:v>1350</c:v>
                </c:pt>
                <c:pt idx="303">
                  <c:v>1150</c:v>
                </c:pt>
                <c:pt idx="304">
                  <c:v>1500</c:v>
                </c:pt>
                <c:pt idx="305">
                  <c:v>1450</c:v>
                </c:pt>
                <c:pt idx="306">
                  <c:v>1400</c:v>
                </c:pt>
                <c:pt idx="307">
                  <c:v>1300</c:v>
                </c:pt>
                <c:pt idx="308">
                  <c:v>1200</c:v>
                </c:pt>
                <c:pt idx="309">
                  <c:v>1174.5</c:v>
                </c:pt>
                <c:pt idx="310">
                  <c:v>1323</c:v>
                </c:pt>
                <c:pt idx="311">
                  <c:v>1066.5</c:v>
                </c:pt>
                <c:pt idx="312">
                  <c:v>1188</c:v>
                </c:pt>
                <c:pt idx="313">
                  <c:v>1755</c:v>
                </c:pt>
                <c:pt idx="314">
                  <c:v>2500.1999999999998</c:v>
                </c:pt>
                <c:pt idx="315">
                  <c:v>1350</c:v>
                </c:pt>
                <c:pt idx="316">
                  <c:v>1899.99</c:v>
                </c:pt>
                <c:pt idx="317">
                  <c:v>1500.12</c:v>
                </c:pt>
                <c:pt idx="318">
                  <c:v>1215</c:v>
                </c:pt>
                <c:pt idx="319">
                  <c:v>1279.8</c:v>
                </c:pt>
                <c:pt idx="320">
                  <c:v>1350</c:v>
                </c:pt>
                <c:pt idx="321">
                  <c:v>1485</c:v>
                </c:pt>
                <c:pt idx="322">
                  <c:v>1431</c:v>
                </c:pt>
                <c:pt idx="323">
                  <c:v>1428.3</c:v>
                </c:pt>
                <c:pt idx="324">
                  <c:v>3321</c:v>
                </c:pt>
                <c:pt idx="325">
                  <c:v>1971</c:v>
                </c:pt>
                <c:pt idx="326">
                  <c:v>5940</c:v>
                </c:pt>
                <c:pt idx="327">
                  <c:v>1674</c:v>
                </c:pt>
                <c:pt idx="328">
                  <c:v>2835</c:v>
                </c:pt>
                <c:pt idx="329">
                  <c:v>1755</c:v>
                </c:pt>
                <c:pt idx="330">
                  <c:v>1188</c:v>
                </c:pt>
                <c:pt idx="331">
                  <c:v>1593</c:v>
                </c:pt>
                <c:pt idx="332">
                  <c:v>1485</c:v>
                </c:pt>
                <c:pt idx="333">
                  <c:v>1674</c:v>
                </c:pt>
                <c:pt idx="334">
                  <c:v>1755</c:v>
                </c:pt>
                <c:pt idx="335">
                  <c:v>1755</c:v>
                </c:pt>
                <c:pt idx="336">
                  <c:v>2835</c:v>
                </c:pt>
                <c:pt idx="337">
                  <c:v>4050</c:v>
                </c:pt>
                <c:pt idx="338">
                  <c:v>1798.2</c:v>
                </c:pt>
                <c:pt idx="339">
                  <c:v>1755</c:v>
                </c:pt>
                <c:pt idx="340">
                  <c:v>1863</c:v>
                </c:pt>
                <c:pt idx="341">
                  <c:v>3051</c:v>
                </c:pt>
                <c:pt idx="342">
                  <c:v>1599.75</c:v>
                </c:pt>
                <c:pt idx="343">
                  <c:v>5400</c:v>
                </c:pt>
                <c:pt idx="344">
                  <c:v>1674</c:v>
                </c:pt>
                <c:pt idx="345">
                  <c:v>5265</c:v>
                </c:pt>
                <c:pt idx="346">
                  <c:v>2970</c:v>
                </c:pt>
                <c:pt idx="347">
                  <c:v>1755</c:v>
                </c:pt>
                <c:pt idx="348">
                  <c:v>1485</c:v>
                </c:pt>
                <c:pt idx="349">
                  <c:v>1498.5</c:v>
                </c:pt>
                <c:pt idx="350">
                  <c:v>999</c:v>
                </c:pt>
                <c:pt idx="351">
                  <c:v>1080</c:v>
                </c:pt>
                <c:pt idx="352">
                  <c:v>1323</c:v>
                </c:pt>
                <c:pt idx="353">
                  <c:v>1134</c:v>
                </c:pt>
                <c:pt idx="354">
                  <c:v>874.8</c:v>
                </c:pt>
                <c:pt idx="355">
                  <c:v>1849.5</c:v>
                </c:pt>
                <c:pt idx="356">
                  <c:v>1350</c:v>
                </c:pt>
                <c:pt idx="357">
                  <c:v>1026</c:v>
                </c:pt>
                <c:pt idx="358">
                  <c:v>1350</c:v>
                </c:pt>
                <c:pt idx="359">
                  <c:v>1206.9000000000001</c:v>
                </c:pt>
                <c:pt idx="360">
                  <c:v>945</c:v>
                </c:pt>
                <c:pt idx="361">
                  <c:v>1944</c:v>
                </c:pt>
                <c:pt idx="362">
                  <c:v>1250.0999999999999</c:v>
                </c:pt>
                <c:pt idx="363">
                  <c:v>1161</c:v>
                </c:pt>
                <c:pt idx="364">
                  <c:v>945</c:v>
                </c:pt>
                <c:pt idx="365">
                  <c:v>1498.5</c:v>
                </c:pt>
                <c:pt idx="366">
                  <c:v>1369.98</c:v>
                </c:pt>
                <c:pt idx="367">
                  <c:v>1350</c:v>
                </c:pt>
                <c:pt idx="368">
                  <c:v>2500.1999999999998</c:v>
                </c:pt>
                <c:pt idx="369">
                  <c:v>2187</c:v>
                </c:pt>
                <c:pt idx="370">
                  <c:v>1485</c:v>
                </c:pt>
                <c:pt idx="371">
                  <c:v>1549.8</c:v>
                </c:pt>
                <c:pt idx="372">
                  <c:v>2025</c:v>
                </c:pt>
                <c:pt idx="373">
                  <c:v>1749.6</c:v>
                </c:pt>
                <c:pt idx="374">
                  <c:v>1485</c:v>
                </c:pt>
                <c:pt idx="375">
                  <c:v>2160</c:v>
                </c:pt>
                <c:pt idx="376">
                  <c:v>1857.6</c:v>
                </c:pt>
                <c:pt idx="377">
                  <c:v>1620</c:v>
                </c:pt>
                <c:pt idx="378">
                  <c:v>2700</c:v>
                </c:pt>
                <c:pt idx="379">
                  <c:v>1836</c:v>
                </c:pt>
                <c:pt idx="380">
                  <c:v>2160</c:v>
                </c:pt>
                <c:pt idx="381">
                  <c:v>2160</c:v>
                </c:pt>
                <c:pt idx="382">
                  <c:v>2299.86</c:v>
                </c:pt>
                <c:pt idx="383">
                  <c:v>1917</c:v>
                </c:pt>
                <c:pt idx="384">
                  <c:v>2000.7</c:v>
                </c:pt>
                <c:pt idx="385">
                  <c:v>4725</c:v>
                </c:pt>
                <c:pt idx="386">
                  <c:v>2700</c:v>
                </c:pt>
                <c:pt idx="387">
                  <c:v>1852.2</c:v>
                </c:pt>
                <c:pt idx="388">
                  <c:v>2899.989</c:v>
                </c:pt>
                <c:pt idx="389">
                  <c:v>1350</c:v>
                </c:pt>
                <c:pt idx="390">
                  <c:v>972</c:v>
                </c:pt>
                <c:pt idx="391">
                  <c:v>2160</c:v>
                </c:pt>
                <c:pt idx="392">
                  <c:v>1350</c:v>
                </c:pt>
                <c:pt idx="393">
                  <c:v>2187</c:v>
                </c:pt>
                <c:pt idx="394">
                  <c:v>2239.92</c:v>
                </c:pt>
                <c:pt idx="395">
                  <c:v>1399.95</c:v>
                </c:pt>
                <c:pt idx="396">
                  <c:v>2011.5</c:v>
                </c:pt>
                <c:pt idx="397">
                  <c:v>2100.6</c:v>
                </c:pt>
                <c:pt idx="398">
                  <c:v>1242</c:v>
                </c:pt>
                <c:pt idx="399">
                  <c:v>1323</c:v>
                </c:pt>
                <c:pt idx="400">
                  <c:v>1080</c:v>
                </c:pt>
                <c:pt idx="401">
                  <c:v>1652.4</c:v>
                </c:pt>
                <c:pt idx="402">
                  <c:v>2097.9</c:v>
                </c:pt>
                <c:pt idx="403">
                  <c:v>1350</c:v>
                </c:pt>
                <c:pt idx="404">
                  <c:v>2457</c:v>
                </c:pt>
                <c:pt idx="405">
                  <c:v>1350</c:v>
                </c:pt>
                <c:pt idx="406">
                  <c:v>2000.7</c:v>
                </c:pt>
                <c:pt idx="407">
                  <c:v>1350</c:v>
                </c:pt>
                <c:pt idx="408">
                  <c:v>2073.6</c:v>
                </c:pt>
                <c:pt idx="409">
                  <c:v>1890</c:v>
                </c:pt>
                <c:pt idx="410">
                  <c:v>1800.9</c:v>
                </c:pt>
                <c:pt idx="411">
                  <c:v>3105</c:v>
                </c:pt>
                <c:pt idx="412">
                  <c:v>1755</c:v>
                </c:pt>
                <c:pt idx="413">
                  <c:v>2592</c:v>
                </c:pt>
                <c:pt idx="414">
                  <c:v>3510</c:v>
                </c:pt>
                <c:pt idx="415">
                  <c:v>1944</c:v>
                </c:pt>
                <c:pt idx="416">
                  <c:v>2808</c:v>
                </c:pt>
                <c:pt idx="417">
                  <c:v>4050</c:v>
                </c:pt>
                <c:pt idx="418">
                  <c:v>2835</c:v>
                </c:pt>
                <c:pt idx="419">
                  <c:v>1890</c:v>
                </c:pt>
                <c:pt idx="420">
                  <c:v>1890</c:v>
                </c:pt>
                <c:pt idx="421">
                  <c:v>1579.5</c:v>
                </c:pt>
                <c:pt idx="422">
                  <c:v>1809</c:v>
                </c:pt>
                <c:pt idx="423">
                  <c:v>3510</c:v>
                </c:pt>
                <c:pt idx="424">
                  <c:v>3799.98</c:v>
                </c:pt>
                <c:pt idx="425">
                  <c:v>2025</c:v>
                </c:pt>
                <c:pt idx="426">
                  <c:v>4180.68</c:v>
                </c:pt>
                <c:pt idx="427">
                  <c:v>2999.7</c:v>
                </c:pt>
                <c:pt idx="428">
                  <c:v>3780</c:v>
                </c:pt>
                <c:pt idx="429">
                  <c:v>729</c:v>
                </c:pt>
                <c:pt idx="430">
                  <c:v>594</c:v>
                </c:pt>
                <c:pt idx="431">
                  <c:v>950.4</c:v>
                </c:pt>
                <c:pt idx="432">
                  <c:v>837</c:v>
                </c:pt>
                <c:pt idx="433">
                  <c:v>799.2</c:v>
                </c:pt>
                <c:pt idx="434">
                  <c:v>850.5</c:v>
                </c:pt>
                <c:pt idx="435">
                  <c:v>850.5</c:v>
                </c:pt>
                <c:pt idx="436">
                  <c:v>899.91</c:v>
                </c:pt>
                <c:pt idx="437">
                  <c:v>1200.1500000000001</c:v>
                </c:pt>
                <c:pt idx="438">
                  <c:v>1252.8</c:v>
                </c:pt>
                <c:pt idx="439">
                  <c:v>810</c:v>
                </c:pt>
                <c:pt idx="440">
                  <c:v>1198.8</c:v>
                </c:pt>
                <c:pt idx="441">
                  <c:v>1215</c:v>
                </c:pt>
                <c:pt idx="442">
                  <c:v>418.5</c:v>
                </c:pt>
                <c:pt idx="443">
                  <c:v>1447.2</c:v>
                </c:pt>
                <c:pt idx="444">
                  <c:v>1447.2</c:v>
                </c:pt>
                <c:pt idx="445">
                  <c:v>1255.5</c:v>
                </c:pt>
                <c:pt idx="446">
                  <c:v>1309.5</c:v>
                </c:pt>
                <c:pt idx="447">
                  <c:v>270</c:v>
                </c:pt>
                <c:pt idx="448">
                  <c:v>945</c:v>
                </c:pt>
                <c:pt idx="449">
                  <c:v>1300.05</c:v>
                </c:pt>
                <c:pt idx="450">
                  <c:v>864</c:v>
                </c:pt>
                <c:pt idx="451">
                  <c:v>1250.0999999999999</c:v>
                </c:pt>
                <c:pt idx="452">
                  <c:v>1198.8</c:v>
                </c:pt>
                <c:pt idx="453">
                  <c:v>580.5</c:v>
                </c:pt>
                <c:pt idx="454">
                  <c:v>928.8</c:v>
                </c:pt>
                <c:pt idx="455">
                  <c:v>1399.95</c:v>
                </c:pt>
                <c:pt idx="456">
                  <c:v>1499.85</c:v>
                </c:pt>
                <c:pt idx="457">
                  <c:v>1499.85</c:v>
                </c:pt>
                <c:pt idx="458">
                  <c:v>1500.12</c:v>
                </c:pt>
                <c:pt idx="459">
                  <c:v>1600.02</c:v>
                </c:pt>
                <c:pt idx="460">
                  <c:v>1205.28</c:v>
                </c:pt>
                <c:pt idx="461">
                  <c:v>850.5</c:v>
                </c:pt>
                <c:pt idx="462">
                  <c:v>1080</c:v>
                </c:pt>
                <c:pt idx="463">
                  <c:v>499.5</c:v>
                </c:pt>
                <c:pt idx="464">
                  <c:v>1300.05</c:v>
                </c:pt>
                <c:pt idx="465">
                  <c:v>1601.1</c:v>
                </c:pt>
                <c:pt idx="466">
                  <c:v>1699.92</c:v>
                </c:pt>
                <c:pt idx="467">
                  <c:v>1169.0999999999999</c:v>
                </c:pt>
                <c:pt idx="468">
                  <c:v>1351</c:v>
                </c:pt>
                <c:pt idx="469">
                  <c:v>850.5</c:v>
                </c:pt>
                <c:pt idx="470">
                  <c:v>877.5</c:v>
                </c:pt>
                <c:pt idx="471">
                  <c:v>1161</c:v>
                </c:pt>
                <c:pt idx="472">
                  <c:v>1300.05</c:v>
                </c:pt>
                <c:pt idx="473">
                  <c:v>1201.5</c:v>
                </c:pt>
                <c:pt idx="474">
                  <c:v>702</c:v>
                </c:pt>
                <c:pt idx="475">
                  <c:v>850.5</c:v>
                </c:pt>
                <c:pt idx="476">
                  <c:v>1674</c:v>
                </c:pt>
                <c:pt idx="477">
                  <c:v>945</c:v>
                </c:pt>
                <c:pt idx="478">
                  <c:v>661.5</c:v>
                </c:pt>
                <c:pt idx="479">
                  <c:v>569.70000000000005</c:v>
                </c:pt>
                <c:pt idx="480">
                  <c:v>1161</c:v>
                </c:pt>
                <c:pt idx="481">
                  <c:v>702</c:v>
                </c:pt>
                <c:pt idx="482">
                  <c:v>1449.9</c:v>
                </c:pt>
                <c:pt idx="483">
                  <c:v>657.99</c:v>
                </c:pt>
                <c:pt idx="484">
                  <c:v>796.5</c:v>
                </c:pt>
                <c:pt idx="485">
                  <c:v>1242</c:v>
                </c:pt>
                <c:pt idx="486">
                  <c:v>1107</c:v>
                </c:pt>
                <c:pt idx="487">
                  <c:v>1053</c:v>
                </c:pt>
                <c:pt idx="488">
                  <c:v>1444.5</c:v>
                </c:pt>
                <c:pt idx="489">
                  <c:v>1112.4000000000001</c:v>
                </c:pt>
                <c:pt idx="490">
                  <c:v>999</c:v>
                </c:pt>
                <c:pt idx="491">
                  <c:v>1101.5999999999999</c:v>
                </c:pt>
                <c:pt idx="492">
                  <c:v>1150.2</c:v>
                </c:pt>
                <c:pt idx="493">
                  <c:v>1201.5</c:v>
                </c:pt>
                <c:pt idx="494">
                  <c:v>1215</c:v>
                </c:pt>
                <c:pt idx="495">
                  <c:v>1350</c:v>
                </c:pt>
                <c:pt idx="496">
                  <c:v>1301.4000000000001</c:v>
                </c:pt>
                <c:pt idx="497">
                  <c:v>1080</c:v>
                </c:pt>
                <c:pt idx="498">
                  <c:v>1093.5</c:v>
                </c:pt>
                <c:pt idx="499">
                  <c:v>1593</c:v>
                </c:pt>
                <c:pt idx="500">
                  <c:v>1188</c:v>
                </c:pt>
                <c:pt idx="501">
                  <c:v>1301.4000000000001</c:v>
                </c:pt>
                <c:pt idx="502">
                  <c:v>1198.8</c:v>
                </c:pt>
                <c:pt idx="503">
                  <c:v>1174.5</c:v>
                </c:pt>
                <c:pt idx="504">
                  <c:v>1242</c:v>
                </c:pt>
                <c:pt idx="505">
                  <c:v>1200.1500000000001</c:v>
                </c:pt>
                <c:pt idx="506">
                  <c:v>1350</c:v>
                </c:pt>
                <c:pt idx="507">
                  <c:v>1120.5</c:v>
                </c:pt>
                <c:pt idx="508">
                  <c:v>1755</c:v>
                </c:pt>
                <c:pt idx="509">
                  <c:v>945</c:v>
                </c:pt>
                <c:pt idx="510">
                  <c:v>1300.05</c:v>
                </c:pt>
                <c:pt idx="511">
                  <c:v>1447.2</c:v>
                </c:pt>
                <c:pt idx="512">
                  <c:v>1309.5</c:v>
                </c:pt>
                <c:pt idx="513">
                  <c:v>999</c:v>
                </c:pt>
                <c:pt idx="514">
                  <c:v>1201.5</c:v>
                </c:pt>
                <c:pt idx="515">
                  <c:v>1250.0999999999999</c:v>
                </c:pt>
                <c:pt idx="516">
                  <c:v>1300.05</c:v>
                </c:pt>
                <c:pt idx="517">
                  <c:v>1300.05</c:v>
                </c:pt>
                <c:pt idx="518">
                  <c:v>1250.0999999999999</c:v>
                </c:pt>
                <c:pt idx="519">
                  <c:v>1350</c:v>
                </c:pt>
                <c:pt idx="520">
                  <c:v>1350</c:v>
                </c:pt>
                <c:pt idx="521">
                  <c:v>1201.5</c:v>
                </c:pt>
                <c:pt idx="522">
                  <c:v>1107</c:v>
                </c:pt>
                <c:pt idx="523">
                  <c:v>1350</c:v>
                </c:pt>
                <c:pt idx="524">
                  <c:v>1026</c:v>
                </c:pt>
                <c:pt idx="525">
                  <c:v>1215</c:v>
                </c:pt>
                <c:pt idx="526">
                  <c:v>1250.0999999999999</c:v>
                </c:pt>
                <c:pt idx="527">
                  <c:v>1250.0999999999999</c:v>
                </c:pt>
                <c:pt idx="528">
                  <c:v>1250.0999999999999</c:v>
                </c:pt>
                <c:pt idx="529">
                  <c:v>1217.7</c:v>
                </c:pt>
                <c:pt idx="530">
                  <c:v>1250.0999999999999</c:v>
                </c:pt>
                <c:pt idx="531">
                  <c:v>1150.2</c:v>
                </c:pt>
                <c:pt idx="532">
                  <c:v>1236.5999999999999</c:v>
                </c:pt>
                <c:pt idx="533">
                  <c:v>1255.5</c:v>
                </c:pt>
                <c:pt idx="534">
                  <c:v>1366.2</c:v>
                </c:pt>
                <c:pt idx="535">
                  <c:v>1458</c:v>
                </c:pt>
                <c:pt idx="536">
                  <c:v>1439.1</c:v>
                </c:pt>
                <c:pt idx="537">
                  <c:v>1250.0999999999999</c:v>
                </c:pt>
                <c:pt idx="538">
                  <c:v>1209.5999999999999</c:v>
                </c:pt>
                <c:pt idx="539">
                  <c:v>1188</c:v>
                </c:pt>
                <c:pt idx="540">
                  <c:v>1401.3</c:v>
                </c:pt>
                <c:pt idx="541">
                  <c:v>1188</c:v>
                </c:pt>
                <c:pt idx="542">
                  <c:v>1039.5</c:v>
                </c:pt>
                <c:pt idx="543">
                  <c:v>874.8</c:v>
                </c:pt>
                <c:pt idx="544">
                  <c:v>1198.8</c:v>
                </c:pt>
                <c:pt idx="545">
                  <c:v>1100.25</c:v>
                </c:pt>
                <c:pt idx="546">
                  <c:v>1300.05</c:v>
                </c:pt>
                <c:pt idx="547">
                  <c:v>1350</c:v>
                </c:pt>
                <c:pt idx="548">
                  <c:v>837</c:v>
                </c:pt>
                <c:pt idx="549">
                  <c:v>1300.05</c:v>
                </c:pt>
                <c:pt idx="550">
                  <c:v>1300.05</c:v>
                </c:pt>
                <c:pt idx="551">
                  <c:v>1198.8</c:v>
                </c:pt>
                <c:pt idx="552">
                  <c:v>1301.4000000000001</c:v>
                </c:pt>
                <c:pt idx="553">
                  <c:v>1301.4000000000001</c:v>
                </c:pt>
                <c:pt idx="554">
                  <c:v>1300.05</c:v>
                </c:pt>
                <c:pt idx="555">
                  <c:v>1250.0999999999999</c:v>
                </c:pt>
                <c:pt idx="556">
                  <c:v>1539</c:v>
                </c:pt>
                <c:pt idx="557">
                  <c:v>1220.4000000000001</c:v>
                </c:pt>
                <c:pt idx="558">
                  <c:v>1198.8</c:v>
                </c:pt>
                <c:pt idx="559">
                  <c:v>864</c:v>
                </c:pt>
                <c:pt idx="560">
                  <c:v>1296</c:v>
                </c:pt>
                <c:pt idx="561">
                  <c:v>1242</c:v>
                </c:pt>
                <c:pt idx="562">
                  <c:v>945</c:v>
                </c:pt>
                <c:pt idx="563">
                  <c:v>1485</c:v>
                </c:pt>
                <c:pt idx="564">
                  <c:v>1228.5</c:v>
                </c:pt>
                <c:pt idx="565">
                  <c:v>1260.9000000000001</c:v>
                </c:pt>
                <c:pt idx="566">
                  <c:v>1449.9</c:v>
                </c:pt>
                <c:pt idx="567">
                  <c:v>1198.8</c:v>
                </c:pt>
                <c:pt idx="568">
                  <c:v>1296</c:v>
                </c:pt>
                <c:pt idx="569">
                  <c:v>1800.9</c:v>
                </c:pt>
                <c:pt idx="570">
                  <c:v>1399.95</c:v>
                </c:pt>
                <c:pt idx="571">
                  <c:v>1296</c:v>
                </c:pt>
                <c:pt idx="572">
                  <c:v>1755</c:v>
                </c:pt>
                <c:pt idx="573">
                  <c:v>1458</c:v>
                </c:pt>
                <c:pt idx="574">
                  <c:v>783</c:v>
                </c:pt>
                <c:pt idx="575">
                  <c:v>900.18</c:v>
                </c:pt>
                <c:pt idx="576">
                  <c:v>1198.8</c:v>
                </c:pt>
                <c:pt idx="577">
                  <c:v>1323</c:v>
                </c:pt>
                <c:pt idx="578">
                  <c:v>1498.5</c:v>
                </c:pt>
                <c:pt idx="579">
                  <c:v>1449.9</c:v>
                </c:pt>
                <c:pt idx="580">
                  <c:v>810</c:v>
                </c:pt>
                <c:pt idx="581">
                  <c:v>1188</c:v>
                </c:pt>
                <c:pt idx="582">
                  <c:v>1150.2</c:v>
                </c:pt>
                <c:pt idx="583">
                  <c:v>1134</c:v>
                </c:pt>
                <c:pt idx="584">
                  <c:v>1099.98</c:v>
                </c:pt>
                <c:pt idx="585">
                  <c:v>918</c:v>
                </c:pt>
                <c:pt idx="586">
                  <c:v>1099.98</c:v>
                </c:pt>
                <c:pt idx="587">
                  <c:v>1250.0999999999999</c:v>
                </c:pt>
                <c:pt idx="588">
                  <c:v>1135.08</c:v>
                </c:pt>
                <c:pt idx="589">
                  <c:v>1498.5</c:v>
                </c:pt>
                <c:pt idx="590">
                  <c:v>1350</c:v>
                </c:pt>
                <c:pt idx="591">
                  <c:v>1026</c:v>
                </c:pt>
                <c:pt idx="592">
                  <c:v>1350</c:v>
                </c:pt>
                <c:pt idx="593">
                  <c:v>950.4</c:v>
                </c:pt>
                <c:pt idx="594">
                  <c:v>1485</c:v>
                </c:pt>
                <c:pt idx="595">
                  <c:v>842.4</c:v>
                </c:pt>
                <c:pt idx="596">
                  <c:v>1161</c:v>
                </c:pt>
                <c:pt idx="597">
                  <c:v>1201.5</c:v>
                </c:pt>
                <c:pt idx="598">
                  <c:v>1350</c:v>
                </c:pt>
                <c:pt idx="599">
                  <c:v>1134</c:v>
                </c:pt>
                <c:pt idx="600">
                  <c:v>1350</c:v>
                </c:pt>
                <c:pt idx="601">
                  <c:v>1512</c:v>
                </c:pt>
                <c:pt idx="602">
                  <c:v>1301.4000000000001</c:v>
                </c:pt>
                <c:pt idx="603">
                  <c:v>1350</c:v>
                </c:pt>
                <c:pt idx="604">
                  <c:v>1134</c:v>
                </c:pt>
                <c:pt idx="605">
                  <c:v>1485</c:v>
                </c:pt>
                <c:pt idx="606">
                  <c:v>1512</c:v>
                </c:pt>
                <c:pt idx="607">
                  <c:v>1242</c:v>
                </c:pt>
                <c:pt idx="608">
                  <c:v>1215</c:v>
                </c:pt>
                <c:pt idx="609">
                  <c:v>2349</c:v>
                </c:pt>
                <c:pt idx="610">
                  <c:v>1323</c:v>
                </c:pt>
                <c:pt idx="611">
                  <c:v>1485</c:v>
                </c:pt>
                <c:pt idx="612">
                  <c:v>1250.0999999999999</c:v>
                </c:pt>
                <c:pt idx="613">
                  <c:v>1250.0999999999999</c:v>
                </c:pt>
                <c:pt idx="614">
                  <c:v>1250.0999999999999</c:v>
                </c:pt>
                <c:pt idx="615">
                  <c:v>1404</c:v>
                </c:pt>
                <c:pt idx="616">
                  <c:v>1250.0999999999999</c:v>
                </c:pt>
                <c:pt idx="617">
                  <c:v>1179.9000000000001</c:v>
                </c:pt>
                <c:pt idx="618">
                  <c:v>1890</c:v>
                </c:pt>
                <c:pt idx="619">
                  <c:v>1201.5</c:v>
                </c:pt>
                <c:pt idx="620">
                  <c:v>2430</c:v>
                </c:pt>
                <c:pt idx="621">
                  <c:v>865.08</c:v>
                </c:pt>
                <c:pt idx="622">
                  <c:v>810</c:v>
                </c:pt>
                <c:pt idx="623">
                  <c:v>1350</c:v>
                </c:pt>
                <c:pt idx="624">
                  <c:v>1250.0999999999999</c:v>
                </c:pt>
                <c:pt idx="625">
                  <c:v>1512</c:v>
                </c:pt>
                <c:pt idx="626">
                  <c:v>1039.5</c:v>
                </c:pt>
                <c:pt idx="627">
                  <c:v>810</c:v>
                </c:pt>
                <c:pt idx="628">
                  <c:v>1242</c:v>
                </c:pt>
                <c:pt idx="629">
                  <c:v>599.4</c:v>
                </c:pt>
                <c:pt idx="630">
                  <c:v>1301.4000000000001</c:v>
                </c:pt>
                <c:pt idx="631">
                  <c:v>1250.0999999999999</c:v>
                </c:pt>
                <c:pt idx="632">
                  <c:v>1134</c:v>
                </c:pt>
                <c:pt idx="633">
                  <c:v>1439.1</c:v>
                </c:pt>
                <c:pt idx="634">
                  <c:v>1620</c:v>
                </c:pt>
                <c:pt idx="635">
                  <c:v>1379.7</c:v>
                </c:pt>
                <c:pt idx="636">
                  <c:v>1215</c:v>
                </c:pt>
                <c:pt idx="637">
                  <c:v>1485</c:v>
                </c:pt>
                <c:pt idx="638">
                  <c:v>1350</c:v>
                </c:pt>
                <c:pt idx="639">
                  <c:v>1300.05</c:v>
                </c:pt>
                <c:pt idx="640">
                  <c:v>1300.05</c:v>
                </c:pt>
                <c:pt idx="641">
                  <c:v>1649.7</c:v>
                </c:pt>
                <c:pt idx="642">
                  <c:v>1500.12</c:v>
                </c:pt>
                <c:pt idx="643">
                  <c:v>1500.12</c:v>
                </c:pt>
                <c:pt idx="644">
                  <c:v>2295</c:v>
                </c:pt>
                <c:pt idx="645">
                  <c:v>1431</c:v>
                </c:pt>
                <c:pt idx="646">
                  <c:v>1134</c:v>
                </c:pt>
                <c:pt idx="647">
                  <c:v>1174.5</c:v>
                </c:pt>
                <c:pt idx="648">
                  <c:v>1309.5</c:v>
                </c:pt>
                <c:pt idx="649">
                  <c:v>1390.5</c:v>
                </c:pt>
                <c:pt idx="650">
                  <c:v>1099.98</c:v>
                </c:pt>
                <c:pt idx="651">
                  <c:v>1449.9</c:v>
                </c:pt>
                <c:pt idx="652">
                  <c:v>1498.5</c:v>
                </c:pt>
                <c:pt idx="653">
                  <c:v>1600.02</c:v>
                </c:pt>
                <c:pt idx="654">
                  <c:v>1449.9</c:v>
                </c:pt>
                <c:pt idx="655">
                  <c:v>1498.5</c:v>
                </c:pt>
                <c:pt idx="656">
                  <c:v>1498.5</c:v>
                </c:pt>
                <c:pt idx="657">
                  <c:v>1404</c:v>
                </c:pt>
                <c:pt idx="658">
                  <c:v>1501.2</c:v>
                </c:pt>
                <c:pt idx="659">
                  <c:v>1296</c:v>
                </c:pt>
                <c:pt idx="660">
                  <c:v>1501.2</c:v>
                </c:pt>
                <c:pt idx="661">
                  <c:v>1501.2</c:v>
                </c:pt>
                <c:pt idx="662">
                  <c:v>1512</c:v>
                </c:pt>
                <c:pt idx="663">
                  <c:v>1215</c:v>
                </c:pt>
                <c:pt idx="664">
                  <c:v>1134</c:v>
                </c:pt>
                <c:pt idx="665">
                  <c:v>1401.3</c:v>
                </c:pt>
                <c:pt idx="666">
                  <c:v>1600.02</c:v>
                </c:pt>
                <c:pt idx="667">
                  <c:v>1350</c:v>
                </c:pt>
                <c:pt idx="668">
                  <c:v>1399.95</c:v>
                </c:pt>
                <c:pt idx="669">
                  <c:v>1149.93</c:v>
                </c:pt>
                <c:pt idx="670">
                  <c:v>1359.99</c:v>
                </c:pt>
                <c:pt idx="671">
                  <c:v>1399.95</c:v>
                </c:pt>
                <c:pt idx="672">
                  <c:v>1250.0999999999999</c:v>
                </c:pt>
                <c:pt idx="673">
                  <c:v>1600.02</c:v>
                </c:pt>
                <c:pt idx="674">
                  <c:v>1620</c:v>
                </c:pt>
                <c:pt idx="675">
                  <c:v>1600.02</c:v>
                </c:pt>
                <c:pt idx="676">
                  <c:v>1600.02</c:v>
                </c:pt>
                <c:pt idx="677">
                  <c:v>1620</c:v>
                </c:pt>
                <c:pt idx="678">
                  <c:v>1755</c:v>
                </c:pt>
                <c:pt idx="679">
                  <c:v>1755</c:v>
                </c:pt>
                <c:pt idx="680">
                  <c:v>1301.4000000000001</c:v>
                </c:pt>
                <c:pt idx="681">
                  <c:v>1620</c:v>
                </c:pt>
                <c:pt idx="682">
                  <c:v>1485</c:v>
                </c:pt>
                <c:pt idx="683">
                  <c:v>1201.5</c:v>
                </c:pt>
                <c:pt idx="684">
                  <c:v>3240</c:v>
                </c:pt>
                <c:pt idx="685">
                  <c:v>1201.5</c:v>
                </c:pt>
                <c:pt idx="686">
                  <c:v>1323</c:v>
                </c:pt>
                <c:pt idx="687">
                  <c:v>1269</c:v>
                </c:pt>
                <c:pt idx="688">
                  <c:v>1350</c:v>
                </c:pt>
                <c:pt idx="689">
                  <c:v>1350</c:v>
                </c:pt>
                <c:pt idx="690">
                  <c:v>1652.4</c:v>
                </c:pt>
                <c:pt idx="691">
                  <c:v>1001.7</c:v>
                </c:pt>
                <c:pt idx="692">
                  <c:v>1498.5</c:v>
                </c:pt>
                <c:pt idx="693">
                  <c:v>1198.8</c:v>
                </c:pt>
                <c:pt idx="694">
                  <c:v>1404</c:v>
                </c:pt>
                <c:pt idx="695">
                  <c:v>2295</c:v>
                </c:pt>
                <c:pt idx="696">
                  <c:v>1350</c:v>
                </c:pt>
                <c:pt idx="697">
                  <c:v>1350</c:v>
                </c:pt>
                <c:pt idx="698">
                  <c:v>1350</c:v>
                </c:pt>
                <c:pt idx="699">
                  <c:v>1350</c:v>
                </c:pt>
                <c:pt idx="700">
                  <c:v>1350</c:v>
                </c:pt>
                <c:pt idx="701">
                  <c:v>1499.9849999999999</c:v>
                </c:pt>
                <c:pt idx="702">
                  <c:v>1552.5</c:v>
                </c:pt>
                <c:pt idx="703">
                  <c:v>1549.8</c:v>
                </c:pt>
                <c:pt idx="704">
                  <c:v>1701</c:v>
                </c:pt>
                <c:pt idx="705">
                  <c:v>1401.3</c:v>
                </c:pt>
                <c:pt idx="706">
                  <c:v>1649.7</c:v>
                </c:pt>
                <c:pt idx="707">
                  <c:v>1539</c:v>
                </c:pt>
                <c:pt idx="708">
                  <c:v>1701</c:v>
                </c:pt>
                <c:pt idx="709">
                  <c:v>1269</c:v>
                </c:pt>
                <c:pt idx="710">
                  <c:v>999</c:v>
                </c:pt>
                <c:pt idx="711">
                  <c:v>1674</c:v>
                </c:pt>
                <c:pt idx="712">
                  <c:v>1254.1500000000001</c:v>
                </c:pt>
                <c:pt idx="713">
                  <c:v>1300.05</c:v>
                </c:pt>
                <c:pt idx="714">
                  <c:v>1890</c:v>
                </c:pt>
                <c:pt idx="715">
                  <c:v>945</c:v>
                </c:pt>
                <c:pt idx="716">
                  <c:v>1080</c:v>
                </c:pt>
                <c:pt idx="717">
                  <c:v>1350</c:v>
                </c:pt>
                <c:pt idx="718">
                  <c:v>1296</c:v>
                </c:pt>
                <c:pt idx="719">
                  <c:v>1728</c:v>
                </c:pt>
                <c:pt idx="720">
                  <c:v>1863</c:v>
                </c:pt>
                <c:pt idx="721">
                  <c:v>1350</c:v>
                </c:pt>
                <c:pt idx="722">
                  <c:v>1377</c:v>
                </c:pt>
                <c:pt idx="723">
                  <c:v>1601.1</c:v>
                </c:pt>
                <c:pt idx="724">
                  <c:v>1134</c:v>
                </c:pt>
                <c:pt idx="725">
                  <c:v>1549.8</c:v>
                </c:pt>
                <c:pt idx="726">
                  <c:v>1350</c:v>
                </c:pt>
                <c:pt idx="727">
                  <c:v>1428.3</c:v>
                </c:pt>
                <c:pt idx="728">
                  <c:v>1571.4</c:v>
                </c:pt>
                <c:pt idx="729">
                  <c:v>1501.2</c:v>
                </c:pt>
                <c:pt idx="730">
                  <c:v>1215</c:v>
                </c:pt>
                <c:pt idx="731">
                  <c:v>1134</c:v>
                </c:pt>
                <c:pt idx="732">
                  <c:v>1620</c:v>
                </c:pt>
                <c:pt idx="733">
                  <c:v>1401.3</c:v>
                </c:pt>
                <c:pt idx="734">
                  <c:v>1501.2</c:v>
                </c:pt>
                <c:pt idx="735">
                  <c:v>1560.6</c:v>
                </c:pt>
                <c:pt idx="736">
                  <c:v>1660.5</c:v>
                </c:pt>
                <c:pt idx="737">
                  <c:v>1331.1</c:v>
                </c:pt>
                <c:pt idx="738">
                  <c:v>1450.008</c:v>
                </c:pt>
                <c:pt idx="739">
                  <c:v>1501.2</c:v>
                </c:pt>
                <c:pt idx="740">
                  <c:v>1809</c:v>
                </c:pt>
                <c:pt idx="741">
                  <c:v>1701</c:v>
                </c:pt>
                <c:pt idx="742">
                  <c:v>1890</c:v>
                </c:pt>
                <c:pt idx="743">
                  <c:v>1449.9</c:v>
                </c:pt>
                <c:pt idx="744">
                  <c:v>1053</c:v>
                </c:pt>
                <c:pt idx="745">
                  <c:v>1117.8</c:v>
                </c:pt>
                <c:pt idx="746">
                  <c:v>2362.5</c:v>
                </c:pt>
                <c:pt idx="747">
                  <c:v>1620</c:v>
                </c:pt>
                <c:pt idx="748">
                  <c:v>1552.5</c:v>
                </c:pt>
                <c:pt idx="749">
                  <c:v>1499.9849999999999</c:v>
                </c:pt>
                <c:pt idx="750">
                  <c:v>1485</c:v>
                </c:pt>
                <c:pt idx="751">
                  <c:v>2970</c:v>
                </c:pt>
                <c:pt idx="752">
                  <c:v>1471.5</c:v>
                </c:pt>
                <c:pt idx="753">
                  <c:v>1539</c:v>
                </c:pt>
                <c:pt idx="754">
                  <c:v>796.5</c:v>
                </c:pt>
                <c:pt idx="755">
                  <c:v>850.5</c:v>
                </c:pt>
                <c:pt idx="756">
                  <c:v>1549.8</c:v>
                </c:pt>
                <c:pt idx="757">
                  <c:v>1512</c:v>
                </c:pt>
                <c:pt idx="758">
                  <c:v>1350</c:v>
                </c:pt>
                <c:pt idx="759">
                  <c:v>1431</c:v>
                </c:pt>
                <c:pt idx="760">
                  <c:v>1350</c:v>
                </c:pt>
                <c:pt idx="761">
                  <c:v>1600.02</c:v>
                </c:pt>
                <c:pt idx="762">
                  <c:v>1512</c:v>
                </c:pt>
                <c:pt idx="763">
                  <c:v>1601.1</c:v>
                </c:pt>
                <c:pt idx="764">
                  <c:v>1300.05</c:v>
                </c:pt>
                <c:pt idx="765">
                  <c:v>1498.5</c:v>
                </c:pt>
                <c:pt idx="766">
                  <c:v>1890</c:v>
                </c:pt>
                <c:pt idx="767">
                  <c:v>1570.05</c:v>
                </c:pt>
                <c:pt idx="768">
                  <c:v>1250.0999999999999</c:v>
                </c:pt>
                <c:pt idx="769">
                  <c:v>1485</c:v>
                </c:pt>
                <c:pt idx="770">
                  <c:v>1485</c:v>
                </c:pt>
                <c:pt idx="771">
                  <c:v>1449.9</c:v>
                </c:pt>
                <c:pt idx="772">
                  <c:v>1899.99</c:v>
                </c:pt>
                <c:pt idx="773">
                  <c:v>1499.9849999999999</c:v>
                </c:pt>
                <c:pt idx="774">
                  <c:v>1499.9849999999999</c:v>
                </c:pt>
                <c:pt idx="775">
                  <c:v>1061.0999999999999</c:v>
                </c:pt>
                <c:pt idx="776">
                  <c:v>1485</c:v>
                </c:pt>
                <c:pt idx="777">
                  <c:v>1401.3</c:v>
                </c:pt>
                <c:pt idx="778">
                  <c:v>839.7</c:v>
                </c:pt>
                <c:pt idx="779">
                  <c:v>1431</c:v>
                </c:pt>
                <c:pt idx="780">
                  <c:v>1499.9849999999999</c:v>
                </c:pt>
                <c:pt idx="781">
                  <c:v>1730.7</c:v>
                </c:pt>
                <c:pt idx="782">
                  <c:v>1188</c:v>
                </c:pt>
                <c:pt idx="783">
                  <c:v>1601.1</c:v>
                </c:pt>
                <c:pt idx="784">
                  <c:v>1600.02</c:v>
                </c:pt>
                <c:pt idx="785">
                  <c:v>1749.6</c:v>
                </c:pt>
                <c:pt idx="786">
                  <c:v>1674</c:v>
                </c:pt>
                <c:pt idx="787">
                  <c:v>1498.5</c:v>
                </c:pt>
                <c:pt idx="788">
                  <c:v>1458</c:v>
                </c:pt>
                <c:pt idx="789">
                  <c:v>1458</c:v>
                </c:pt>
                <c:pt idx="790">
                  <c:v>1501.2</c:v>
                </c:pt>
                <c:pt idx="791">
                  <c:v>1501.2</c:v>
                </c:pt>
                <c:pt idx="792">
                  <c:v>1755</c:v>
                </c:pt>
                <c:pt idx="793">
                  <c:v>2025</c:v>
                </c:pt>
                <c:pt idx="794">
                  <c:v>1701</c:v>
                </c:pt>
                <c:pt idx="795">
                  <c:v>1890</c:v>
                </c:pt>
                <c:pt idx="796">
                  <c:v>1890</c:v>
                </c:pt>
                <c:pt idx="797">
                  <c:v>1599.75</c:v>
                </c:pt>
                <c:pt idx="798">
                  <c:v>1512</c:v>
                </c:pt>
                <c:pt idx="799">
                  <c:v>1600.02</c:v>
                </c:pt>
                <c:pt idx="800">
                  <c:v>1900.8</c:v>
                </c:pt>
                <c:pt idx="801">
                  <c:v>1449.9</c:v>
                </c:pt>
                <c:pt idx="802">
                  <c:v>1458</c:v>
                </c:pt>
                <c:pt idx="803">
                  <c:v>1404</c:v>
                </c:pt>
                <c:pt idx="804">
                  <c:v>1512</c:v>
                </c:pt>
                <c:pt idx="805">
                  <c:v>1174.5</c:v>
                </c:pt>
                <c:pt idx="806">
                  <c:v>1498.5</c:v>
                </c:pt>
                <c:pt idx="807">
                  <c:v>1593</c:v>
                </c:pt>
                <c:pt idx="808">
                  <c:v>1499.9849999999999</c:v>
                </c:pt>
                <c:pt idx="809">
                  <c:v>1701</c:v>
                </c:pt>
                <c:pt idx="810">
                  <c:v>1649.7</c:v>
                </c:pt>
                <c:pt idx="811">
                  <c:v>1701</c:v>
                </c:pt>
                <c:pt idx="812">
                  <c:v>1755</c:v>
                </c:pt>
                <c:pt idx="813">
                  <c:v>1701</c:v>
                </c:pt>
                <c:pt idx="814">
                  <c:v>1404</c:v>
                </c:pt>
                <c:pt idx="815">
                  <c:v>1479.6</c:v>
                </c:pt>
                <c:pt idx="816">
                  <c:v>1629.99</c:v>
                </c:pt>
                <c:pt idx="817">
                  <c:v>1655.1</c:v>
                </c:pt>
                <c:pt idx="818">
                  <c:v>1809</c:v>
                </c:pt>
                <c:pt idx="819">
                  <c:v>1350</c:v>
                </c:pt>
                <c:pt idx="820">
                  <c:v>1188</c:v>
                </c:pt>
                <c:pt idx="821">
                  <c:v>1296</c:v>
                </c:pt>
                <c:pt idx="822">
                  <c:v>1890</c:v>
                </c:pt>
                <c:pt idx="823">
                  <c:v>1600.02</c:v>
                </c:pt>
                <c:pt idx="824">
                  <c:v>1566</c:v>
                </c:pt>
                <c:pt idx="825">
                  <c:v>1890</c:v>
                </c:pt>
                <c:pt idx="826">
                  <c:v>2160</c:v>
                </c:pt>
                <c:pt idx="827">
                  <c:v>1080</c:v>
                </c:pt>
                <c:pt idx="828">
                  <c:v>1701</c:v>
                </c:pt>
                <c:pt idx="829">
                  <c:v>1620</c:v>
                </c:pt>
                <c:pt idx="830">
                  <c:v>1620</c:v>
                </c:pt>
                <c:pt idx="831">
                  <c:v>1620</c:v>
                </c:pt>
                <c:pt idx="832">
                  <c:v>1620</c:v>
                </c:pt>
                <c:pt idx="833">
                  <c:v>1449.9</c:v>
                </c:pt>
                <c:pt idx="834">
                  <c:v>1755</c:v>
                </c:pt>
                <c:pt idx="835">
                  <c:v>1566</c:v>
                </c:pt>
                <c:pt idx="836">
                  <c:v>1652.4</c:v>
                </c:pt>
                <c:pt idx="837">
                  <c:v>1620</c:v>
                </c:pt>
                <c:pt idx="838">
                  <c:v>1749.6</c:v>
                </c:pt>
                <c:pt idx="839">
                  <c:v>1599.75</c:v>
                </c:pt>
                <c:pt idx="840">
                  <c:v>1949.4</c:v>
                </c:pt>
                <c:pt idx="841">
                  <c:v>1890</c:v>
                </c:pt>
                <c:pt idx="842">
                  <c:v>2160</c:v>
                </c:pt>
                <c:pt idx="843">
                  <c:v>1674</c:v>
                </c:pt>
                <c:pt idx="844">
                  <c:v>1620</c:v>
                </c:pt>
                <c:pt idx="845">
                  <c:v>1800.9</c:v>
                </c:pt>
                <c:pt idx="846">
                  <c:v>1215</c:v>
                </c:pt>
                <c:pt idx="847">
                  <c:v>1701</c:v>
                </c:pt>
                <c:pt idx="848">
                  <c:v>1674</c:v>
                </c:pt>
                <c:pt idx="849">
                  <c:v>1649.7</c:v>
                </c:pt>
                <c:pt idx="850">
                  <c:v>1300.05</c:v>
                </c:pt>
                <c:pt idx="851">
                  <c:v>1836</c:v>
                </c:pt>
                <c:pt idx="852">
                  <c:v>1750.0050000000001</c:v>
                </c:pt>
                <c:pt idx="853">
                  <c:v>1444.5</c:v>
                </c:pt>
                <c:pt idx="854">
                  <c:v>1782</c:v>
                </c:pt>
                <c:pt idx="855">
                  <c:v>1350</c:v>
                </c:pt>
                <c:pt idx="856">
                  <c:v>1899.99</c:v>
                </c:pt>
                <c:pt idx="857">
                  <c:v>1999.89</c:v>
                </c:pt>
                <c:pt idx="858">
                  <c:v>3501.9</c:v>
                </c:pt>
                <c:pt idx="859">
                  <c:v>2751.3</c:v>
                </c:pt>
                <c:pt idx="860">
                  <c:v>1728</c:v>
                </c:pt>
                <c:pt idx="861">
                  <c:v>1215</c:v>
                </c:pt>
                <c:pt idx="862">
                  <c:v>1458</c:v>
                </c:pt>
                <c:pt idx="863">
                  <c:v>1701</c:v>
                </c:pt>
                <c:pt idx="864">
                  <c:v>1566</c:v>
                </c:pt>
                <c:pt idx="865">
                  <c:v>1539</c:v>
                </c:pt>
                <c:pt idx="866">
                  <c:v>1599.75</c:v>
                </c:pt>
                <c:pt idx="867">
                  <c:v>1517.4</c:v>
                </c:pt>
                <c:pt idx="868">
                  <c:v>1501.2</c:v>
                </c:pt>
                <c:pt idx="869">
                  <c:v>1549.8</c:v>
                </c:pt>
                <c:pt idx="870">
                  <c:v>1549.8</c:v>
                </c:pt>
                <c:pt idx="871">
                  <c:v>1431</c:v>
                </c:pt>
                <c:pt idx="872">
                  <c:v>2000.7</c:v>
                </c:pt>
                <c:pt idx="873">
                  <c:v>1501.2</c:v>
                </c:pt>
                <c:pt idx="874">
                  <c:v>1350</c:v>
                </c:pt>
                <c:pt idx="875">
                  <c:v>1404</c:v>
                </c:pt>
                <c:pt idx="876">
                  <c:v>1701</c:v>
                </c:pt>
                <c:pt idx="877">
                  <c:v>1620</c:v>
                </c:pt>
                <c:pt idx="878">
                  <c:v>1260.9000000000001</c:v>
                </c:pt>
                <c:pt idx="879">
                  <c:v>1458</c:v>
                </c:pt>
                <c:pt idx="880">
                  <c:v>2160</c:v>
                </c:pt>
                <c:pt idx="881">
                  <c:v>2241</c:v>
                </c:pt>
                <c:pt idx="882">
                  <c:v>1674</c:v>
                </c:pt>
                <c:pt idx="883">
                  <c:v>1749.6</c:v>
                </c:pt>
                <c:pt idx="884">
                  <c:v>1900.8</c:v>
                </c:pt>
                <c:pt idx="885">
                  <c:v>1899.99</c:v>
                </c:pt>
                <c:pt idx="886">
                  <c:v>1539</c:v>
                </c:pt>
                <c:pt idx="887">
                  <c:v>1404</c:v>
                </c:pt>
                <c:pt idx="888">
                  <c:v>1501.2</c:v>
                </c:pt>
                <c:pt idx="889">
                  <c:v>1755</c:v>
                </c:pt>
                <c:pt idx="890">
                  <c:v>561.6</c:v>
                </c:pt>
                <c:pt idx="891">
                  <c:v>1300.05</c:v>
                </c:pt>
                <c:pt idx="892">
                  <c:v>3510</c:v>
                </c:pt>
                <c:pt idx="893">
                  <c:v>1325.7</c:v>
                </c:pt>
                <c:pt idx="894">
                  <c:v>1649.7</c:v>
                </c:pt>
                <c:pt idx="895">
                  <c:v>1652.4</c:v>
                </c:pt>
                <c:pt idx="896">
                  <c:v>1593</c:v>
                </c:pt>
                <c:pt idx="897">
                  <c:v>3375</c:v>
                </c:pt>
                <c:pt idx="898">
                  <c:v>1485</c:v>
                </c:pt>
                <c:pt idx="899">
                  <c:v>1674</c:v>
                </c:pt>
                <c:pt idx="900">
                  <c:v>1401.3</c:v>
                </c:pt>
                <c:pt idx="901">
                  <c:v>1752.3</c:v>
                </c:pt>
                <c:pt idx="902">
                  <c:v>1899.99</c:v>
                </c:pt>
                <c:pt idx="903">
                  <c:v>2251.8000000000002</c:v>
                </c:pt>
                <c:pt idx="904">
                  <c:v>1674</c:v>
                </c:pt>
                <c:pt idx="905">
                  <c:v>1485</c:v>
                </c:pt>
                <c:pt idx="906">
                  <c:v>1755</c:v>
                </c:pt>
                <c:pt idx="907">
                  <c:v>1849.5</c:v>
                </c:pt>
                <c:pt idx="908">
                  <c:v>1699.92</c:v>
                </c:pt>
                <c:pt idx="909">
                  <c:v>1039.5</c:v>
                </c:pt>
                <c:pt idx="910">
                  <c:v>1134</c:v>
                </c:pt>
                <c:pt idx="911">
                  <c:v>1485</c:v>
                </c:pt>
                <c:pt idx="912">
                  <c:v>1593</c:v>
                </c:pt>
                <c:pt idx="913">
                  <c:v>1699.92</c:v>
                </c:pt>
                <c:pt idx="914">
                  <c:v>1755</c:v>
                </c:pt>
                <c:pt idx="915">
                  <c:v>1242</c:v>
                </c:pt>
                <c:pt idx="916">
                  <c:v>1404</c:v>
                </c:pt>
                <c:pt idx="917">
                  <c:v>1699.92</c:v>
                </c:pt>
                <c:pt idx="918">
                  <c:v>1755</c:v>
                </c:pt>
                <c:pt idx="919">
                  <c:v>1674</c:v>
                </c:pt>
                <c:pt idx="920">
                  <c:v>1809</c:v>
                </c:pt>
                <c:pt idx="921">
                  <c:v>1949.94</c:v>
                </c:pt>
                <c:pt idx="922">
                  <c:v>1728</c:v>
                </c:pt>
                <c:pt idx="923">
                  <c:v>1899.99</c:v>
                </c:pt>
                <c:pt idx="924">
                  <c:v>1952.1</c:v>
                </c:pt>
                <c:pt idx="925">
                  <c:v>1798.2</c:v>
                </c:pt>
                <c:pt idx="926">
                  <c:v>1452.6</c:v>
                </c:pt>
                <c:pt idx="927">
                  <c:v>1890</c:v>
                </c:pt>
                <c:pt idx="928">
                  <c:v>2106</c:v>
                </c:pt>
                <c:pt idx="929">
                  <c:v>1809</c:v>
                </c:pt>
                <c:pt idx="930">
                  <c:v>1485</c:v>
                </c:pt>
                <c:pt idx="931">
                  <c:v>1890</c:v>
                </c:pt>
                <c:pt idx="932">
                  <c:v>1601.1</c:v>
                </c:pt>
                <c:pt idx="933">
                  <c:v>1601.1</c:v>
                </c:pt>
                <c:pt idx="934">
                  <c:v>2224.8000000000002</c:v>
                </c:pt>
                <c:pt idx="935">
                  <c:v>1863</c:v>
                </c:pt>
                <c:pt idx="936">
                  <c:v>1350</c:v>
                </c:pt>
                <c:pt idx="937">
                  <c:v>3510</c:v>
                </c:pt>
                <c:pt idx="938">
                  <c:v>1836</c:v>
                </c:pt>
                <c:pt idx="939">
                  <c:v>1501.2</c:v>
                </c:pt>
                <c:pt idx="940">
                  <c:v>1100.0070000000001</c:v>
                </c:pt>
                <c:pt idx="941">
                  <c:v>1198.8</c:v>
                </c:pt>
                <c:pt idx="942">
                  <c:v>1899.99</c:v>
                </c:pt>
                <c:pt idx="943">
                  <c:v>1620</c:v>
                </c:pt>
                <c:pt idx="944">
                  <c:v>1649.7</c:v>
                </c:pt>
                <c:pt idx="945">
                  <c:v>1741.5</c:v>
                </c:pt>
                <c:pt idx="946">
                  <c:v>1749.6</c:v>
                </c:pt>
                <c:pt idx="947">
                  <c:v>1601.1</c:v>
                </c:pt>
                <c:pt idx="948">
                  <c:v>1620</c:v>
                </c:pt>
                <c:pt idx="949">
                  <c:v>1755</c:v>
                </c:pt>
                <c:pt idx="950">
                  <c:v>2025</c:v>
                </c:pt>
                <c:pt idx="951">
                  <c:v>2025</c:v>
                </c:pt>
                <c:pt idx="952">
                  <c:v>2799.9</c:v>
                </c:pt>
                <c:pt idx="953">
                  <c:v>1107</c:v>
                </c:pt>
                <c:pt idx="954">
                  <c:v>1485</c:v>
                </c:pt>
                <c:pt idx="955">
                  <c:v>1671.3</c:v>
                </c:pt>
                <c:pt idx="956">
                  <c:v>1849.5</c:v>
                </c:pt>
                <c:pt idx="957">
                  <c:v>1749.6</c:v>
                </c:pt>
                <c:pt idx="958">
                  <c:v>1749.6</c:v>
                </c:pt>
                <c:pt idx="959">
                  <c:v>1836</c:v>
                </c:pt>
                <c:pt idx="960">
                  <c:v>1755</c:v>
                </c:pt>
                <c:pt idx="961">
                  <c:v>2000.7</c:v>
                </c:pt>
                <c:pt idx="962">
                  <c:v>1811.7</c:v>
                </c:pt>
                <c:pt idx="963">
                  <c:v>853.2</c:v>
                </c:pt>
                <c:pt idx="964">
                  <c:v>899.1</c:v>
                </c:pt>
                <c:pt idx="965">
                  <c:v>2600.1</c:v>
                </c:pt>
                <c:pt idx="966">
                  <c:v>1944</c:v>
                </c:pt>
                <c:pt idx="967">
                  <c:v>1880.01</c:v>
                </c:pt>
                <c:pt idx="968">
                  <c:v>1939.95</c:v>
                </c:pt>
                <c:pt idx="969">
                  <c:v>3915</c:v>
                </c:pt>
                <c:pt idx="970">
                  <c:v>1485</c:v>
                </c:pt>
                <c:pt idx="971">
                  <c:v>1809</c:v>
                </c:pt>
                <c:pt idx="972">
                  <c:v>1620</c:v>
                </c:pt>
                <c:pt idx="973">
                  <c:v>2295</c:v>
                </c:pt>
                <c:pt idx="974">
                  <c:v>1242</c:v>
                </c:pt>
                <c:pt idx="975">
                  <c:v>2199.96</c:v>
                </c:pt>
                <c:pt idx="976">
                  <c:v>2997</c:v>
                </c:pt>
                <c:pt idx="977">
                  <c:v>2500.1999999999998</c:v>
                </c:pt>
                <c:pt idx="978">
                  <c:v>2430</c:v>
                </c:pt>
                <c:pt idx="979">
                  <c:v>2700</c:v>
                </c:pt>
                <c:pt idx="980">
                  <c:v>2565</c:v>
                </c:pt>
                <c:pt idx="981">
                  <c:v>1601.1</c:v>
                </c:pt>
                <c:pt idx="982">
                  <c:v>2700</c:v>
                </c:pt>
                <c:pt idx="983">
                  <c:v>2700</c:v>
                </c:pt>
                <c:pt idx="984">
                  <c:v>1890</c:v>
                </c:pt>
                <c:pt idx="985">
                  <c:v>1755</c:v>
                </c:pt>
                <c:pt idx="986">
                  <c:v>2100.6</c:v>
                </c:pt>
                <c:pt idx="987">
                  <c:v>1755</c:v>
                </c:pt>
                <c:pt idx="988">
                  <c:v>1752.3</c:v>
                </c:pt>
                <c:pt idx="989">
                  <c:v>1809</c:v>
                </c:pt>
                <c:pt idx="990">
                  <c:v>1798.2</c:v>
                </c:pt>
                <c:pt idx="991">
                  <c:v>1899.99</c:v>
                </c:pt>
                <c:pt idx="992">
                  <c:v>1863</c:v>
                </c:pt>
                <c:pt idx="993">
                  <c:v>2430</c:v>
                </c:pt>
                <c:pt idx="994">
                  <c:v>2970</c:v>
                </c:pt>
                <c:pt idx="995">
                  <c:v>2322</c:v>
                </c:pt>
                <c:pt idx="996">
                  <c:v>1795.5</c:v>
                </c:pt>
                <c:pt idx="997">
                  <c:v>2646</c:v>
                </c:pt>
                <c:pt idx="998">
                  <c:v>2025</c:v>
                </c:pt>
                <c:pt idx="999">
                  <c:v>1809</c:v>
                </c:pt>
                <c:pt idx="1000">
                  <c:v>1944</c:v>
                </c:pt>
                <c:pt idx="1001">
                  <c:v>1699.92</c:v>
                </c:pt>
                <c:pt idx="1002">
                  <c:v>1755</c:v>
                </c:pt>
                <c:pt idx="1003">
                  <c:v>1755</c:v>
                </c:pt>
                <c:pt idx="1004">
                  <c:v>1890</c:v>
                </c:pt>
                <c:pt idx="1005">
                  <c:v>2025</c:v>
                </c:pt>
                <c:pt idx="1006">
                  <c:v>2199.96</c:v>
                </c:pt>
                <c:pt idx="1007">
                  <c:v>1620</c:v>
                </c:pt>
                <c:pt idx="1008">
                  <c:v>1431</c:v>
                </c:pt>
                <c:pt idx="1009">
                  <c:v>1501.2</c:v>
                </c:pt>
                <c:pt idx="1010">
                  <c:v>1849.5</c:v>
                </c:pt>
                <c:pt idx="1011">
                  <c:v>1900.8</c:v>
                </c:pt>
                <c:pt idx="1012">
                  <c:v>2737.8</c:v>
                </c:pt>
                <c:pt idx="1013">
                  <c:v>1800.9</c:v>
                </c:pt>
                <c:pt idx="1014">
                  <c:v>2600.1</c:v>
                </c:pt>
                <c:pt idx="1015">
                  <c:v>2199.96</c:v>
                </c:pt>
                <c:pt idx="1016">
                  <c:v>1768.5</c:v>
                </c:pt>
                <c:pt idx="1017">
                  <c:v>1750.14</c:v>
                </c:pt>
                <c:pt idx="1018">
                  <c:v>2025</c:v>
                </c:pt>
                <c:pt idx="1019">
                  <c:v>1849.5</c:v>
                </c:pt>
                <c:pt idx="1020">
                  <c:v>1799.82</c:v>
                </c:pt>
                <c:pt idx="1021">
                  <c:v>2079</c:v>
                </c:pt>
                <c:pt idx="1022">
                  <c:v>2403</c:v>
                </c:pt>
                <c:pt idx="1023">
                  <c:v>3510</c:v>
                </c:pt>
                <c:pt idx="1024">
                  <c:v>1620</c:v>
                </c:pt>
                <c:pt idx="1025">
                  <c:v>1501.2</c:v>
                </c:pt>
                <c:pt idx="1026">
                  <c:v>2400.3000000000002</c:v>
                </c:pt>
                <c:pt idx="1027">
                  <c:v>2400.3000000000002</c:v>
                </c:pt>
                <c:pt idx="1028">
                  <c:v>2100.6</c:v>
                </c:pt>
                <c:pt idx="1029">
                  <c:v>1822.5</c:v>
                </c:pt>
                <c:pt idx="1030">
                  <c:v>1890</c:v>
                </c:pt>
                <c:pt idx="1031">
                  <c:v>2025</c:v>
                </c:pt>
                <c:pt idx="1032">
                  <c:v>1998</c:v>
                </c:pt>
                <c:pt idx="1033">
                  <c:v>1755</c:v>
                </c:pt>
                <c:pt idx="1034">
                  <c:v>2700</c:v>
                </c:pt>
                <c:pt idx="1035">
                  <c:v>1900.8</c:v>
                </c:pt>
                <c:pt idx="1036">
                  <c:v>1900.8</c:v>
                </c:pt>
                <c:pt idx="1037">
                  <c:v>1849.5</c:v>
                </c:pt>
                <c:pt idx="1038">
                  <c:v>1769.85</c:v>
                </c:pt>
                <c:pt idx="1039">
                  <c:v>1890</c:v>
                </c:pt>
                <c:pt idx="1040">
                  <c:v>1950.75</c:v>
                </c:pt>
                <c:pt idx="1041">
                  <c:v>1890</c:v>
                </c:pt>
                <c:pt idx="1042">
                  <c:v>1749.6</c:v>
                </c:pt>
                <c:pt idx="1043">
                  <c:v>1620</c:v>
                </c:pt>
                <c:pt idx="1044">
                  <c:v>1890</c:v>
                </c:pt>
                <c:pt idx="1045">
                  <c:v>1900.8</c:v>
                </c:pt>
                <c:pt idx="1046">
                  <c:v>2199.96</c:v>
                </c:pt>
                <c:pt idx="1047">
                  <c:v>2187</c:v>
                </c:pt>
                <c:pt idx="1048">
                  <c:v>1755</c:v>
                </c:pt>
                <c:pt idx="1049">
                  <c:v>1458</c:v>
                </c:pt>
                <c:pt idx="1050">
                  <c:v>1149.93</c:v>
                </c:pt>
                <c:pt idx="1051">
                  <c:v>2214</c:v>
                </c:pt>
                <c:pt idx="1052">
                  <c:v>2100.6</c:v>
                </c:pt>
                <c:pt idx="1053">
                  <c:v>2295</c:v>
                </c:pt>
                <c:pt idx="1054">
                  <c:v>2295</c:v>
                </c:pt>
                <c:pt idx="1055">
                  <c:v>2025</c:v>
                </c:pt>
                <c:pt idx="1056">
                  <c:v>1609.2</c:v>
                </c:pt>
                <c:pt idx="1057">
                  <c:v>2199.96</c:v>
                </c:pt>
                <c:pt idx="1058">
                  <c:v>1755</c:v>
                </c:pt>
                <c:pt idx="1059">
                  <c:v>1800.9</c:v>
                </c:pt>
                <c:pt idx="1060">
                  <c:v>2025</c:v>
                </c:pt>
                <c:pt idx="1061">
                  <c:v>1998</c:v>
                </c:pt>
                <c:pt idx="1062">
                  <c:v>2133</c:v>
                </c:pt>
                <c:pt idx="1063">
                  <c:v>1735.83</c:v>
                </c:pt>
                <c:pt idx="1064">
                  <c:v>1809</c:v>
                </c:pt>
                <c:pt idx="1065">
                  <c:v>1879.2</c:v>
                </c:pt>
                <c:pt idx="1066">
                  <c:v>1755</c:v>
                </c:pt>
                <c:pt idx="1067">
                  <c:v>1849.5</c:v>
                </c:pt>
                <c:pt idx="1068">
                  <c:v>1800.9</c:v>
                </c:pt>
                <c:pt idx="1069">
                  <c:v>2700</c:v>
                </c:pt>
                <c:pt idx="1070">
                  <c:v>2999.7</c:v>
                </c:pt>
                <c:pt idx="1071">
                  <c:v>2430</c:v>
                </c:pt>
                <c:pt idx="1072">
                  <c:v>2700</c:v>
                </c:pt>
                <c:pt idx="1073">
                  <c:v>2187</c:v>
                </c:pt>
                <c:pt idx="1074">
                  <c:v>2173.5</c:v>
                </c:pt>
                <c:pt idx="1075">
                  <c:v>2241</c:v>
                </c:pt>
                <c:pt idx="1076">
                  <c:v>1552.5</c:v>
                </c:pt>
                <c:pt idx="1077">
                  <c:v>1795.5</c:v>
                </c:pt>
                <c:pt idx="1078">
                  <c:v>1849.5</c:v>
                </c:pt>
                <c:pt idx="1079">
                  <c:v>2700</c:v>
                </c:pt>
                <c:pt idx="1080">
                  <c:v>1890</c:v>
                </c:pt>
                <c:pt idx="1081">
                  <c:v>1998</c:v>
                </c:pt>
                <c:pt idx="1082">
                  <c:v>1849.5</c:v>
                </c:pt>
                <c:pt idx="1083">
                  <c:v>1836</c:v>
                </c:pt>
                <c:pt idx="1084">
                  <c:v>1404</c:v>
                </c:pt>
                <c:pt idx="1085">
                  <c:v>2241</c:v>
                </c:pt>
                <c:pt idx="1086">
                  <c:v>1701</c:v>
                </c:pt>
                <c:pt idx="1087">
                  <c:v>2052</c:v>
                </c:pt>
                <c:pt idx="1088">
                  <c:v>2133</c:v>
                </c:pt>
                <c:pt idx="1089">
                  <c:v>2322</c:v>
                </c:pt>
                <c:pt idx="1090">
                  <c:v>2349</c:v>
                </c:pt>
                <c:pt idx="1091">
                  <c:v>1917</c:v>
                </c:pt>
                <c:pt idx="1092">
                  <c:v>1728</c:v>
                </c:pt>
                <c:pt idx="1093">
                  <c:v>2150.0100000000002</c:v>
                </c:pt>
                <c:pt idx="1094">
                  <c:v>1999.89</c:v>
                </c:pt>
                <c:pt idx="1095">
                  <c:v>1949.4</c:v>
                </c:pt>
                <c:pt idx="1096">
                  <c:v>2214</c:v>
                </c:pt>
                <c:pt idx="1097">
                  <c:v>2070.9</c:v>
                </c:pt>
                <c:pt idx="1098">
                  <c:v>2349</c:v>
                </c:pt>
                <c:pt idx="1099">
                  <c:v>2700</c:v>
                </c:pt>
                <c:pt idx="1100">
                  <c:v>3510</c:v>
                </c:pt>
                <c:pt idx="1101">
                  <c:v>1849.5</c:v>
                </c:pt>
                <c:pt idx="1102">
                  <c:v>3510</c:v>
                </c:pt>
                <c:pt idx="1103">
                  <c:v>3510</c:v>
                </c:pt>
                <c:pt idx="1104">
                  <c:v>1798.2</c:v>
                </c:pt>
                <c:pt idx="1105">
                  <c:v>1701</c:v>
                </c:pt>
                <c:pt idx="1106">
                  <c:v>2500.1999999999998</c:v>
                </c:pt>
                <c:pt idx="1107">
                  <c:v>1899.99</c:v>
                </c:pt>
                <c:pt idx="1108">
                  <c:v>2799.9</c:v>
                </c:pt>
                <c:pt idx="1109">
                  <c:v>1952.1</c:v>
                </c:pt>
                <c:pt idx="1110">
                  <c:v>3780</c:v>
                </c:pt>
                <c:pt idx="1111">
                  <c:v>1900.8</c:v>
                </c:pt>
                <c:pt idx="1112">
                  <c:v>1890</c:v>
                </c:pt>
                <c:pt idx="1113">
                  <c:v>1652.4</c:v>
                </c:pt>
                <c:pt idx="1114">
                  <c:v>1800.9</c:v>
                </c:pt>
                <c:pt idx="1115">
                  <c:v>2052</c:v>
                </c:pt>
                <c:pt idx="1116">
                  <c:v>1900.8</c:v>
                </c:pt>
                <c:pt idx="1117">
                  <c:v>1899.99</c:v>
                </c:pt>
                <c:pt idx="1118">
                  <c:v>2149.1999999999998</c:v>
                </c:pt>
                <c:pt idx="1119">
                  <c:v>1863</c:v>
                </c:pt>
                <c:pt idx="1120">
                  <c:v>2430</c:v>
                </c:pt>
                <c:pt idx="1121">
                  <c:v>3299.4</c:v>
                </c:pt>
                <c:pt idx="1122">
                  <c:v>2500.1999999999998</c:v>
                </c:pt>
                <c:pt idx="1123">
                  <c:v>1944</c:v>
                </c:pt>
                <c:pt idx="1124">
                  <c:v>2200.5</c:v>
                </c:pt>
                <c:pt idx="1125">
                  <c:v>1385.91</c:v>
                </c:pt>
                <c:pt idx="1126">
                  <c:v>3250.8</c:v>
                </c:pt>
                <c:pt idx="1127">
                  <c:v>5400</c:v>
                </c:pt>
                <c:pt idx="1128">
                  <c:v>4320</c:v>
                </c:pt>
                <c:pt idx="1129">
                  <c:v>2484</c:v>
                </c:pt>
                <c:pt idx="1130">
                  <c:v>1944</c:v>
                </c:pt>
                <c:pt idx="1131">
                  <c:v>2295</c:v>
                </c:pt>
                <c:pt idx="1132">
                  <c:v>2000.7</c:v>
                </c:pt>
                <c:pt idx="1133">
                  <c:v>2199.96</c:v>
                </c:pt>
                <c:pt idx="1134">
                  <c:v>2000.7</c:v>
                </c:pt>
                <c:pt idx="1135">
                  <c:v>1960.2</c:v>
                </c:pt>
                <c:pt idx="1136">
                  <c:v>1944</c:v>
                </c:pt>
                <c:pt idx="1137">
                  <c:v>1649.7</c:v>
                </c:pt>
                <c:pt idx="1138">
                  <c:v>1620</c:v>
                </c:pt>
                <c:pt idx="1139">
                  <c:v>1800.9</c:v>
                </c:pt>
                <c:pt idx="1140">
                  <c:v>2100.6</c:v>
                </c:pt>
                <c:pt idx="1141">
                  <c:v>2100.6</c:v>
                </c:pt>
                <c:pt idx="1142">
                  <c:v>2200.5</c:v>
                </c:pt>
                <c:pt idx="1143">
                  <c:v>2199.96</c:v>
                </c:pt>
                <c:pt idx="1144">
                  <c:v>2106</c:v>
                </c:pt>
                <c:pt idx="1145">
                  <c:v>2700</c:v>
                </c:pt>
                <c:pt idx="1146">
                  <c:v>2168.1</c:v>
                </c:pt>
                <c:pt idx="1147">
                  <c:v>2500.1999999999998</c:v>
                </c:pt>
                <c:pt idx="1148">
                  <c:v>2160</c:v>
                </c:pt>
                <c:pt idx="1149">
                  <c:v>1817.1</c:v>
                </c:pt>
                <c:pt idx="1150">
                  <c:v>2052</c:v>
                </c:pt>
                <c:pt idx="1151">
                  <c:v>2160</c:v>
                </c:pt>
                <c:pt idx="1152">
                  <c:v>1809</c:v>
                </c:pt>
                <c:pt idx="1153">
                  <c:v>1782</c:v>
                </c:pt>
                <c:pt idx="1154">
                  <c:v>1620</c:v>
                </c:pt>
                <c:pt idx="1155">
                  <c:v>2025</c:v>
                </c:pt>
                <c:pt idx="1156">
                  <c:v>2160</c:v>
                </c:pt>
                <c:pt idx="1157">
                  <c:v>2249.1</c:v>
                </c:pt>
                <c:pt idx="1158">
                  <c:v>2011.5</c:v>
                </c:pt>
                <c:pt idx="1159">
                  <c:v>2235.6</c:v>
                </c:pt>
                <c:pt idx="1160">
                  <c:v>2199.96</c:v>
                </c:pt>
                <c:pt idx="1161">
                  <c:v>2160</c:v>
                </c:pt>
                <c:pt idx="1162">
                  <c:v>2511</c:v>
                </c:pt>
                <c:pt idx="1163">
                  <c:v>2600.1</c:v>
                </c:pt>
                <c:pt idx="1164">
                  <c:v>1800.9</c:v>
                </c:pt>
                <c:pt idx="1165">
                  <c:v>1795.5</c:v>
                </c:pt>
                <c:pt idx="1166">
                  <c:v>2100.6</c:v>
                </c:pt>
                <c:pt idx="1167">
                  <c:v>1660.5</c:v>
                </c:pt>
                <c:pt idx="1168">
                  <c:v>4050</c:v>
                </c:pt>
                <c:pt idx="1169">
                  <c:v>2241</c:v>
                </c:pt>
                <c:pt idx="1170">
                  <c:v>2160</c:v>
                </c:pt>
                <c:pt idx="1171">
                  <c:v>1649.7</c:v>
                </c:pt>
                <c:pt idx="1172">
                  <c:v>2000.7</c:v>
                </c:pt>
                <c:pt idx="1173">
                  <c:v>2529.9</c:v>
                </c:pt>
                <c:pt idx="1174">
                  <c:v>2079</c:v>
                </c:pt>
                <c:pt idx="1175">
                  <c:v>2399.7600000000002</c:v>
                </c:pt>
                <c:pt idx="1176">
                  <c:v>2565</c:v>
                </c:pt>
                <c:pt idx="1177">
                  <c:v>2300.4</c:v>
                </c:pt>
                <c:pt idx="1178">
                  <c:v>1944</c:v>
                </c:pt>
                <c:pt idx="1179">
                  <c:v>1944</c:v>
                </c:pt>
                <c:pt idx="1180">
                  <c:v>2079</c:v>
                </c:pt>
                <c:pt idx="1181">
                  <c:v>1782</c:v>
                </c:pt>
                <c:pt idx="1182">
                  <c:v>1404</c:v>
                </c:pt>
                <c:pt idx="1183">
                  <c:v>1620</c:v>
                </c:pt>
                <c:pt idx="1184">
                  <c:v>1944</c:v>
                </c:pt>
                <c:pt idx="1185">
                  <c:v>2187</c:v>
                </c:pt>
                <c:pt idx="1186">
                  <c:v>2276.1</c:v>
                </c:pt>
                <c:pt idx="1187">
                  <c:v>1952.1</c:v>
                </c:pt>
                <c:pt idx="1188">
                  <c:v>1782</c:v>
                </c:pt>
                <c:pt idx="1189">
                  <c:v>2169.9899999999998</c:v>
                </c:pt>
                <c:pt idx="1190">
                  <c:v>1852.2</c:v>
                </c:pt>
                <c:pt idx="1191">
                  <c:v>1301.4000000000001</c:v>
                </c:pt>
                <c:pt idx="1192">
                  <c:v>4099.95</c:v>
                </c:pt>
                <c:pt idx="1193">
                  <c:v>1949.4</c:v>
                </c:pt>
                <c:pt idx="1194">
                  <c:v>2187</c:v>
                </c:pt>
                <c:pt idx="1195">
                  <c:v>2549.88</c:v>
                </c:pt>
                <c:pt idx="1196">
                  <c:v>2000.7</c:v>
                </c:pt>
                <c:pt idx="1197">
                  <c:v>2149.1999999999998</c:v>
                </c:pt>
                <c:pt idx="1198">
                  <c:v>2149.1999999999998</c:v>
                </c:pt>
                <c:pt idx="1199">
                  <c:v>2100.6</c:v>
                </c:pt>
                <c:pt idx="1200">
                  <c:v>2299.86</c:v>
                </c:pt>
                <c:pt idx="1201">
                  <c:v>1944</c:v>
                </c:pt>
                <c:pt idx="1202">
                  <c:v>3780</c:v>
                </c:pt>
                <c:pt idx="1203">
                  <c:v>1890</c:v>
                </c:pt>
                <c:pt idx="1204">
                  <c:v>2430</c:v>
                </c:pt>
                <c:pt idx="1205">
                  <c:v>2100.6</c:v>
                </c:pt>
                <c:pt idx="1206">
                  <c:v>1890</c:v>
                </c:pt>
                <c:pt idx="1207">
                  <c:v>2295</c:v>
                </c:pt>
                <c:pt idx="1208">
                  <c:v>1900.8</c:v>
                </c:pt>
                <c:pt idx="1209">
                  <c:v>2970</c:v>
                </c:pt>
                <c:pt idx="1210">
                  <c:v>2970</c:v>
                </c:pt>
                <c:pt idx="1211">
                  <c:v>2899.8</c:v>
                </c:pt>
                <c:pt idx="1212">
                  <c:v>2239.92</c:v>
                </c:pt>
                <c:pt idx="1213">
                  <c:v>2362.5</c:v>
                </c:pt>
                <c:pt idx="1214">
                  <c:v>1798.2</c:v>
                </c:pt>
                <c:pt idx="1215">
                  <c:v>2106</c:v>
                </c:pt>
                <c:pt idx="1216">
                  <c:v>2241</c:v>
                </c:pt>
                <c:pt idx="1217">
                  <c:v>2100.6</c:v>
                </c:pt>
                <c:pt idx="1218">
                  <c:v>2199.96</c:v>
                </c:pt>
                <c:pt idx="1219">
                  <c:v>1890</c:v>
                </c:pt>
                <c:pt idx="1220">
                  <c:v>2079</c:v>
                </c:pt>
                <c:pt idx="1221">
                  <c:v>2349</c:v>
                </c:pt>
                <c:pt idx="1222">
                  <c:v>2349</c:v>
                </c:pt>
                <c:pt idx="1223">
                  <c:v>3132</c:v>
                </c:pt>
                <c:pt idx="1224">
                  <c:v>2484</c:v>
                </c:pt>
                <c:pt idx="1225">
                  <c:v>2052</c:v>
                </c:pt>
                <c:pt idx="1226">
                  <c:v>2400.3000000000002</c:v>
                </c:pt>
                <c:pt idx="1227">
                  <c:v>2300.4</c:v>
                </c:pt>
                <c:pt idx="1228">
                  <c:v>1998</c:v>
                </c:pt>
                <c:pt idx="1229">
                  <c:v>2149.1999999999998</c:v>
                </c:pt>
                <c:pt idx="1230">
                  <c:v>2106</c:v>
                </c:pt>
                <c:pt idx="1231">
                  <c:v>2500.1999999999998</c:v>
                </c:pt>
                <c:pt idx="1232">
                  <c:v>1279.8</c:v>
                </c:pt>
                <c:pt idx="1233">
                  <c:v>1309.5</c:v>
                </c:pt>
                <c:pt idx="1234">
                  <c:v>1306.8</c:v>
                </c:pt>
                <c:pt idx="1235">
                  <c:v>2100.6</c:v>
                </c:pt>
                <c:pt idx="1236">
                  <c:v>2160</c:v>
                </c:pt>
                <c:pt idx="1237">
                  <c:v>2025</c:v>
                </c:pt>
                <c:pt idx="1238">
                  <c:v>1890</c:v>
                </c:pt>
                <c:pt idx="1239">
                  <c:v>2700</c:v>
                </c:pt>
                <c:pt idx="1240">
                  <c:v>1485</c:v>
                </c:pt>
                <c:pt idx="1241">
                  <c:v>1620</c:v>
                </c:pt>
                <c:pt idx="1242">
                  <c:v>1755</c:v>
                </c:pt>
                <c:pt idx="1243">
                  <c:v>1944</c:v>
                </c:pt>
                <c:pt idx="1244">
                  <c:v>2511</c:v>
                </c:pt>
                <c:pt idx="1245">
                  <c:v>1800.9</c:v>
                </c:pt>
                <c:pt idx="1246">
                  <c:v>1800.9</c:v>
                </c:pt>
                <c:pt idx="1247">
                  <c:v>2300.4</c:v>
                </c:pt>
                <c:pt idx="1248">
                  <c:v>1809</c:v>
                </c:pt>
                <c:pt idx="1249">
                  <c:v>2600.1</c:v>
                </c:pt>
                <c:pt idx="1250">
                  <c:v>1809</c:v>
                </c:pt>
                <c:pt idx="1251">
                  <c:v>1849.5</c:v>
                </c:pt>
                <c:pt idx="1252">
                  <c:v>1971</c:v>
                </c:pt>
                <c:pt idx="1253">
                  <c:v>2538</c:v>
                </c:pt>
                <c:pt idx="1254">
                  <c:v>2106</c:v>
                </c:pt>
                <c:pt idx="1255">
                  <c:v>2511</c:v>
                </c:pt>
                <c:pt idx="1256">
                  <c:v>2308.5</c:v>
                </c:pt>
                <c:pt idx="1257">
                  <c:v>3024</c:v>
                </c:pt>
                <c:pt idx="1258">
                  <c:v>2322</c:v>
                </c:pt>
                <c:pt idx="1259">
                  <c:v>2295</c:v>
                </c:pt>
                <c:pt idx="1260">
                  <c:v>1917</c:v>
                </c:pt>
                <c:pt idx="1261">
                  <c:v>2832.3</c:v>
                </c:pt>
                <c:pt idx="1262">
                  <c:v>2079</c:v>
                </c:pt>
                <c:pt idx="1263">
                  <c:v>2100.6</c:v>
                </c:pt>
                <c:pt idx="1264">
                  <c:v>2700</c:v>
                </c:pt>
                <c:pt idx="1265">
                  <c:v>1836</c:v>
                </c:pt>
                <c:pt idx="1266">
                  <c:v>1629.45</c:v>
                </c:pt>
                <c:pt idx="1267">
                  <c:v>1819.8</c:v>
                </c:pt>
                <c:pt idx="1268">
                  <c:v>1552.5</c:v>
                </c:pt>
                <c:pt idx="1269">
                  <c:v>1998</c:v>
                </c:pt>
                <c:pt idx="1270">
                  <c:v>2149.1999999999998</c:v>
                </c:pt>
                <c:pt idx="1271">
                  <c:v>4860</c:v>
                </c:pt>
                <c:pt idx="1272">
                  <c:v>2397.6</c:v>
                </c:pt>
                <c:pt idx="1273">
                  <c:v>1890</c:v>
                </c:pt>
                <c:pt idx="1274">
                  <c:v>2079</c:v>
                </c:pt>
                <c:pt idx="1275">
                  <c:v>6750</c:v>
                </c:pt>
                <c:pt idx="1276">
                  <c:v>2160</c:v>
                </c:pt>
                <c:pt idx="1277">
                  <c:v>2430</c:v>
                </c:pt>
                <c:pt idx="1278">
                  <c:v>3510</c:v>
                </c:pt>
                <c:pt idx="1279">
                  <c:v>2241</c:v>
                </c:pt>
                <c:pt idx="1280">
                  <c:v>837</c:v>
                </c:pt>
                <c:pt idx="1281">
                  <c:v>2300.4</c:v>
                </c:pt>
                <c:pt idx="1282">
                  <c:v>3483</c:v>
                </c:pt>
                <c:pt idx="1283">
                  <c:v>3199.5</c:v>
                </c:pt>
                <c:pt idx="1284">
                  <c:v>3375</c:v>
                </c:pt>
                <c:pt idx="1285">
                  <c:v>2380.59</c:v>
                </c:pt>
                <c:pt idx="1286">
                  <c:v>2367.9</c:v>
                </c:pt>
                <c:pt idx="1287">
                  <c:v>1890</c:v>
                </c:pt>
                <c:pt idx="1288">
                  <c:v>2700</c:v>
                </c:pt>
                <c:pt idx="1289">
                  <c:v>2400.3000000000002</c:v>
                </c:pt>
                <c:pt idx="1290">
                  <c:v>2000.7</c:v>
                </c:pt>
                <c:pt idx="1291">
                  <c:v>2000.7</c:v>
                </c:pt>
                <c:pt idx="1292">
                  <c:v>1852.47</c:v>
                </c:pt>
                <c:pt idx="1293">
                  <c:v>1755</c:v>
                </c:pt>
                <c:pt idx="1294">
                  <c:v>2295</c:v>
                </c:pt>
                <c:pt idx="1295">
                  <c:v>2376</c:v>
                </c:pt>
                <c:pt idx="1296">
                  <c:v>3105</c:v>
                </c:pt>
                <c:pt idx="1297">
                  <c:v>1999.89</c:v>
                </c:pt>
                <c:pt idx="1298">
                  <c:v>2835</c:v>
                </c:pt>
                <c:pt idx="1299">
                  <c:v>3202.2</c:v>
                </c:pt>
                <c:pt idx="1300">
                  <c:v>3267</c:v>
                </c:pt>
                <c:pt idx="1301">
                  <c:v>3105</c:v>
                </c:pt>
                <c:pt idx="1302">
                  <c:v>2799.9</c:v>
                </c:pt>
                <c:pt idx="1303">
                  <c:v>2400.3000000000002</c:v>
                </c:pt>
                <c:pt idx="1304">
                  <c:v>2400.3000000000002</c:v>
                </c:pt>
                <c:pt idx="1305">
                  <c:v>2449.98</c:v>
                </c:pt>
                <c:pt idx="1306">
                  <c:v>2950.02</c:v>
                </c:pt>
                <c:pt idx="1307">
                  <c:v>2400.3000000000002</c:v>
                </c:pt>
                <c:pt idx="1308">
                  <c:v>2241</c:v>
                </c:pt>
                <c:pt idx="1309">
                  <c:v>2160</c:v>
                </c:pt>
                <c:pt idx="1310">
                  <c:v>2214</c:v>
                </c:pt>
                <c:pt idx="1311">
                  <c:v>2295</c:v>
                </c:pt>
                <c:pt idx="1312">
                  <c:v>4050</c:v>
                </c:pt>
                <c:pt idx="1313">
                  <c:v>2799.9</c:v>
                </c:pt>
                <c:pt idx="1314">
                  <c:v>3780</c:v>
                </c:pt>
                <c:pt idx="1315">
                  <c:v>1701</c:v>
                </c:pt>
                <c:pt idx="1316">
                  <c:v>2100.6</c:v>
                </c:pt>
                <c:pt idx="1317">
                  <c:v>2079</c:v>
                </c:pt>
                <c:pt idx="1318">
                  <c:v>2299.86</c:v>
                </c:pt>
                <c:pt idx="1319">
                  <c:v>3240</c:v>
                </c:pt>
                <c:pt idx="1320">
                  <c:v>2079</c:v>
                </c:pt>
                <c:pt idx="1321">
                  <c:v>3105</c:v>
                </c:pt>
                <c:pt idx="1322">
                  <c:v>3240</c:v>
                </c:pt>
                <c:pt idx="1323">
                  <c:v>2430</c:v>
                </c:pt>
                <c:pt idx="1324">
                  <c:v>2592</c:v>
                </c:pt>
                <c:pt idx="1325">
                  <c:v>2295</c:v>
                </c:pt>
                <c:pt idx="1326">
                  <c:v>2430</c:v>
                </c:pt>
                <c:pt idx="1327">
                  <c:v>2430</c:v>
                </c:pt>
                <c:pt idx="1328">
                  <c:v>2295</c:v>
                </c:pt>
                <c:pt idx="1329">
                  <c:v>4185</c:v>
                </c:pt>
                <c:pt idx="1330">
                  <c:v>2149.1999999999998</c:v>
                </c:pt>
                <c:pt idx="1331">
                  <c:v>2299.9949999999999</c:v>
                </c:pt>
                <c:pt idx="1332">
                  <c:v>2160</c:v>
                </c:pt>
                <c:pt idx="1333">
                  <c:v>2200.5</c:v>
                </c:pt>
                <c:pt idx="1334">
                  <c:v>1755</c:v>
                </c:pt>
                <c:pt idx="1335">
                  <c:v>1836</c:v>
                </c:pt>
                <c:pt idx="1336">
                  <c:v>2199.96</c:v>
                </c:pt>
                <c:pt idx="1337">
                  <c:v>2106</c:v>
                </c:pt>
                <c:pt idx="1338">
                  <c:v>2295</c:v>
                </c:pt>
                <c:pt idx="1339">
                  <c:v>2214</c:v>
                </c:pt>
                <c:pt idx="1340">
                  <c:v>2160</c:v>
                </c:pt>
                <c:pt idx="1341">
                  <c:v>2160</c:v>
                </c:pt>
                <c:pt idx="1342">
                  <c:v>2187</c:v>
                </c:pt>
                <c:pt idx="1343">
                  <c:v>2403</c:v>
                </c:pt>
                <c:pt idx="1344">
                  <c:v>2349</c:v>
                </c:pt>
                <c:pt idx="1345">
                  <c:v>2160</c:v>
                </c:pt>
                <c:pt idx="1346">
                  <c:v>2300.4</c:v>
                </c:pt>
                <c:pt idx="1347">
                  <c:v>2300.4</c:v>
                </c:pt>
                <c:pt idx="1348">
                  <c:v>2200.5</c:v>
                </c:pt>
                <c:pt idx="1349">
                  <c:v>2300.4</c:v>
                </c:pt>
                <c:pt idx="1350">
                  <c:v>2133</c:v>
                </c:pt>
                <c:pt idx="1351">
                  <c:v>2160</c:v>
                </c:pt>
                <c:pt idx="1352">
                  <c:v>2187</c:v>
                </c:pt>
                <c:pt idx="1353">
                  <c:v>2241</c:v>
                </c:pt>
                <c:pt idx="1354">
                  <c:v>2376</c:v>
                </c:pt>
                <c:pt idx="1355">
                  <c:v>2700</c:v>
                </c:pt>
                <c:pt idx="1356">
                  <c:v>2299.0500000000002</c:v>
                </c:pt>
                <c:pt idx="1357">
                  <c:v>2200.5</c:v>
                </c:pt>
                <c:pt idx="1358">
                  <c:v>2397.6</c:v>
                </c:pt>
                <c:pt idx="1359">
                  <c:v>2370.6</c:v>
                </c:pt>
                <c:pt idx="1360">
                  <c:v>2430</c:v>
                </c:pt>
                <c:pt idx="1361">
                  <c:v>2200.5</c:v>
                </c:pt>
                <c:pt idx="1362">
                  <c:v>2200.5</c:v>
                </c:pt>
                <c:pt idx="1363">
                  <c:v>2430</c:v>
                </c:pt>
                <c:pt idx="1364">
                  <c:v>1944</c:v>
                </c:pt>
                <c:pt idx="1365">
                  <c:v>2700</c:v>
                </c:pt>
                <c:pt idx="1366">
                  <c:v>2970</c:v>
                </c:pt>
                <c:pt idx="1367">
                  <c:v>2119.5</c:v>
                </c:pt>
                <c:pt idx="1368">
                  <c:v>1917</c:v>
                </c:pt>
                <c:pt idx="1369">
                  <c:v>2099.79</c:v>
                </c:pt>
                <c:pt idx="1370">
                  <c:v>2200.5</c:v>
                </c:pt>
                <c:pt idx="1371">
                  <c:v>4050</c:v>
                </c:pt>
                <c:pt idx="1372">
                  <c:v>2700</c:v>
                </c:pt>
                <c:pt idx="1373">
                  <c:v>3105</c:v>
                </c:pt>
                <c:pt idx="1374">
                  <c:v>3375</c:v>
                </c:pt>
                <c:pt idx="1375">
                  <c:v>2160</c:v>
                </c:pt>
                <c:pt idx="1376">
                  <c:v>2597.4</c:v>
                </c:pt>
                <c:pt idx="1377">
                  <c:v>3402</c:v>
                </c:pt>
                <c:pt idx="1378">
                  <c:v>4050</c:v>
                </c:pt>
                <c:pt idx="1379">
                  <c:v>3898.8</c:v>
                </c:pt>
                <c:pt idx="1380">
                  <c:v>3499.2</c:v>
                </c:pt>
                <c:pt idx="1381">
                  <c:v>810</c:v>
                </c:pt>
                <c:pt idx="1382">
                  <c:v>3240</c:v>
                </c:pt>
                <c:pt idx="1383">
                  <c:v>2430</c:v>
                </c:pt>
                <c:pt idx="1384">
                  <c:v>2646</c:v>
                </c:pt>
                <c:pt idx="1385">
                  <c:v>2160</c:v>
                </c:pt>
                <c:pt idx="1386">
                  <c:v>2484</c:v>
                </c:pt>
                <c:pt idx="1387">
                  <c:v>2430</c:v>
                </c:pt>
                <c:pt idx="1388">
                  <c:v>2500.1999999999998</c:v>
                </c:pt>
                <c:pt idx="1389">
                  <c:v>2430</c:v>
                </c:pt>
                <c:pt idx="1390">
                  <c:v>2835</c:v>
                </c:pt>
                <c:pt idx="1391">
                  <c:v>2605.5</c:v>
                </c:pt>
                <c:pt idx="1392">
                  <c:v>3501.9</c:v>
                </c:pt>
                <c:pt idx="1393">
                  <c:v>3500.01</c:v>
                </c:pt>
                <c:pt idx="1394">
                  <c:v>2619</c:v>
                </c:pt>
                <c:pt idx="1395">
                  <c:v>2214</c:v>
                </c:pt>
                <c:pt idx="1396">
                  <c:v>2999.7</c:v>
                </c:pt>
                <c:pt idx="1397">
                  <c:v>2651.4</c:v>
                </c:pt>
                <c:pt idx="1398">
                  <c:v>3240</c:v>
                </c:pt>
                <c:pt idx="1399">
                  <c:v>2500.1999999999998</c:v>
                </c:pt>
                <c:pt idx="1400">
                  <c:v>2500.1999999999998</c:v>
                </c:pt>
                <c:pt idx="1401">
                  <c:v>2079</c:v>
                </c:pt>
                <c:pt idx="1402">
                  <c:v>2500.1999999999998</c:v>
                </c:pt>
                <c:pt idx="1403">
                  <c:v>2700</c:v>
                </c:pt>
                <c:pt idx="1404">
                  <c:v>2651.4</c:v>
                </c:pt>
                <c:pt idx="1405">
                  <c:v>2673</c:v>
                </c:pt>
                <c:pt idx="1406">
                  <c:v>4492.8</c:v>
                </c:pt>
                <c:pt idx="1407">
                  <c:v>5400</c:v>
                </c:pt>
                <c:pt idx="1408">
                  <c:v>1755</c:v>
                </c:pt>
                <c:pt idx="1409">
                  <c:v>2025</c:v>
                </c:pt>
                <c:pt idx="1410">
                  <c:v>2214</c:v>
                </c:pt>
                <c:pt idx="1411">
                  <c:v>2295</c:v>
                </c:pt>
                <c:pt idx="1412">
                  <c:v>2600.1</c:v>
                </c:pt>
                <c:pt idx="1413">
                  <c:v>2600.1</c:v>
                </c:pt>
                <c:pt idx="1414">
                  <c:v>2392.1999999999998</c:v>
                </c:pt>
                <c:pt idx="1415">
                  <c:v>3199.5</c:v>
                </c:pt>
                <c:pt idx="1416">
                  <c:v>2124.9</c:v>
                </c:pt>
                <c:pt idx="1417">
                  <c:v>2600.1</c:v>
                </c:pt>
                <c:pt idx="1418">
                  <c:v>2997</c:v>
                </c:pt>
                <c:pt idx="1419">
                  <c:v>2097.9</c:v>
                </c:pt>
                <c:pt idx="1420">
                  <c:v>3780</c:v>
                </c:pt>
                <c:pt idx="1421">
                  <c:v>2149.1999999999998</c:v>
                </c:pt>
                <c:pt idx="1422">
                  <c:v>2835</c:v>
                </c:pt>
                <c:pt idx="1423">
                  <c:v>2497.5</c:v>
                </c:pt>
                <c:pt idx="1424">
                  <c:v>2349</c:v>
                </c:pt>
                <c:pt idx="1425">
                  <c:v>2457</c:v>
                </c:pt>
                <c:pt idx="1426">
                  <c:v>4050</c:v>
                </c:pt>
                <c:pt idx="1427">
                  <c:v>2295</c:v>
                </c:pt>
                <c:pt idx="1428">
                  <c:v>2295</c:v>
                </c:pt>
                <c:pt idx="1429">
                  <c:v>2851.2</c:v>
                </c:pt>
                <c:pt idx="1430">
                  <c:v>2835</c:v>
                </c:pt>
                <c:pt idx="1431">
                  <c:v>2848.5</c:v>
                </c:pt>
                <c:pt idx="1432">
                  <c:v>2025</c:v>
                </c:pt>
                <c:pt idx="1433">
                  <c:v>2430</c:v>
                </c:pt>
                <c:pt idx="1434">
                  <c:v>2754</c:v>
                </c:pt>
                <c:pt idx="1435">
                  <c:v>2878.2</c:v>
                </c:pt>
                <c:pt idx="1436">
                  <c:v>2700</c:v>
                </c:pt>
                <c:pt idx="1437">
                  <c:v>2254.5</c:v>
                </c:pt>
                <c:pt idx="1438">
                  <c:v>3240</c:v>
                </c:pt>
                <c:pt idx="1439">
                  <c:v>6750</c:v>
                </c:pt>
                <c:pt idx="1440">
                  <c:v>2430</c:v>
                </c:pt>
                <c:pt idx="1441">
                  <c:v>1499.85</c:v>
                </c:pt>
                <c:pt idx="1442">
                  <c:v>3051</c:v>
                </c:pt>
                <c:pt idx="1443">
                  <c:v>3500.01</c:v>
                </c:pt>
                <c:pt idx="1444">
                  <c:v>3302.1</c:v>
                </c:pt>
                <c:pt idx="1445">
                  <c:v>2241</c:v>
                </c:pt>
                <c:pt idx="1446">
                  <c:v>2324.6999999999998</c:v>
                </c:pt>
                <c:pt idx="1447">
                  <c:v>4185</c:v>
                </c:pt>
                <c:pt idx="1448">
                  <c:v>3526.2</c:v>
                </c:pt>
                <c:pt idx="1449">
                  <c:v>3099.9780000000001</c:v>
                </c:pt>
                <c:pt idx="1450">
                  <c:v>2570.4</c:v>
                </c:pt>
                <c:pt idx="1451">
                  <c:v>4725</c:v>
                </c:pt>
                <c:pt idx="1452">
                  <c:v>4725</c:v>
                </c:pt>
                <c:pt idx="1453">
                  <c:v>3302.1</c:v>
                </c:pt>
                <c:pt idx="1454">
                  <c:v>3402</c:v>
                </c:pt>
                <c:pt idx="1455">
                  <c:v>2751.3</c:v>
                </c:pt>
                <c:pt idx="1456">
                  <c:v>1984.5</c:v>
                </c:pt>
                <c:pt idx="1457">
                  <c:v>3051</c:v>
                </c:pt>
                <c:pt idx="1458">
                  <c:v>2700</c:v>
                </c:pt>
                <c:pt idx="1459">
                  <c:v>3199.5</c:v>
                </c:pt>
                <c:pt idx="1460">
                  <c:v>5999.94</c:v>
                </c:pt>
                <c:pt idx="1461">
                  <c:v>3294</c:v>
                </c:pt>
                <c:pt idx="1462">
                  <c:v>4185</c:v>
                </c:pt>
                <c:pt idx="1463">
                  <c:v>5940</c:v>
                </c:pt>
                <c:pt idx="1464">
                  <c:v>3099.6</c:v>
                </c:pt>
                <c:pt idx="1465">
                  <c:v>3051</c:v>
                </c:pt>
                <c:pt idx="1466">
                  <c:v>2902.5</c:v>
                </c:pt>
                <c:pt idx="1467">
                  <c:v>2295</c:v>
                </c:pt>
                <c:pt idx="1468">
                  <c:v>3119.9850000000001</c:v>
                </c:pt>
                <c:pt idx="1469">
                  <c:v>2700</c:v>
                </c:pt>
                <c:pt idx="1470">
                  <c:v>2700</c:v>
                </c:pt>
                <c:pt idx="1471">
                  <c:v>2700</c:v>
                </c:pt>
                <c:pt idx="1472">
                  <c:v>2600.1</c:v>
                </c:pt>
                <c:pt idx="1473">
                  <c:v>4455</c:v>
                </c:pt>
                <c:pt idx="1474">
                  <c:v>2376</c:v>
                </c:pt>
                <c:pt idx="1475">
                  <c:v>2497.5</c:v>
                </c:pt>
                <c:pt idx="1476">
                  <c:v>2700</c:v>
                </c:pt>
                <c:pt idx="1477">
                  <c:v>3199.5</c:v>
                </c:pt>
                <c:pt idx="1478">
                  <c:v>4320</c:v>
                </c:pt>
                <c:pt idx="1479">
                  <c:v>3240</c:v>
                </c:pt>
                <c:pt idx="1480">
                  <c:v>4455</c:v>
                </c:pt>
                <c:pt idx="1481">
                  <c:v>2970</c:v>
                </c:pt>
                <c:pt idx="1482">
                  <c:v>4050</c:v>
                </c:pt>
                <c:pt idx="1483">
                  <c:v>3798.9</c:v>
                </c:pt>
                <c:pt idx="1484">
                  <c:v>3780</c:v>
                </c:pt>
                <c:pt idx="1485">
                  <c:v>4563</c:v>
                </c:pt>
                <c:pt idx="1486">
                  <c:v>3780</c:v>
                </c:pt>
                <c:pt idx="1487">
                  <c:v>3456</c:v>
                </c:pt>
                <c:pt idx="1488">
                  <c:v>3240</c:v>
                </c:pt>
                <c:pt idx="1489">
                  <c:v>2592</c:v>
                </c:pt>
                <c:pt idx="1490">
                  <c:v>2605.5</c:v>
                </c:pt>
                <c:pt idx="1491">
                  <c:v>2605.5</c:v>
                </c:pt>
                <c:pt idx="1492">
                  <c:v>2500.1999999999998</c:v>
                </c:pt>
                <c:pt idx="1493">
                  <c:v>2835</c:v>
                </c:pt>
                <c:pt idx="1494">
                  <c:v>3645</c:v>
                </c:pt>
                <c:pt idx="1495">
                  <c:v>2999.7</c:v>
                </c:pt>
                <c:pt idx="1496">
                  <c:v>2592</c:v>
                </c:pt>
                <c:pt idx="1497">
                  <c:v>3618</c:v>
                </c:pt>
                <c:pt idx="1498">
                  <c:v>3618</c:v>
                </c:pt>
                <c:pt idx="1499">
                  <c:v>3599.1</c:v>
                </c:pt>
                <c:pt idx="1500">
                  <c:v>3599.1</c:v>
                </c:pt>
                <c:pt idx="1501">
                  <c:v>3650.4</c:v>
                </c:pt>
                <c:pt idx="1502">
                  <c:v>4320</c:v>
                </c:pt>
                <c:pt idx="1503">
                  <c:v>3240</c:v>
                </c:pt>
                <c:pt idx="1504">
                  <c:v>4320</c:v>
                </c:pt>
                <c:pt idx="1505">
                  <c:v>4320</c:v>
                </c:pt>
                <c:pt idx="1506">
                  <c:v>3780</c:v>
                </c:pt>
                <c:pt idx="1507">
                  <c:v>2295</c:v>
                </c:pt>
                <c:pt idx="1508">
                  <c:v>3901.5</c:v>
                </c:pt>
                <c:pt idx="1509">
                  <c:v>3429</c:v>
                </c:pt>
                <c:pt idx="1510">
                  <c:v>2725.11</c:v>
                </c:pt>
                <c:pt idx="1511">
                  <c:v>5940</c:v>
                </c:pt>
                <c:pt idx="1512">
                  <c:v>4860</c:v>
                </c:pt>
                <c:pt idx="1513">
                  <c:v>4995</c:v>
                </c:pt>
                <c:pt idx="1514">
                  <c:v>2999.7</c:v>
                </c:pt>
                <c:pt idx="1515">
                  <c:v>3510</c:v>
                </c:pt>
                <c:pt idx="1516">
                  <c:v>3510</c:v>
                </c:pt>
                <c:pt idx="1517">
                  <c:v>3807</c:v>
                </c:pt>
                <c:pt idx="1518">
                  <c:v>4185</c:v>
                </c:pt>
                <c:pt idx="1519">
                  <c:v>3240</c:v>
                </c:pt>
                <c:pt idx="1520">
                  <c:v>3996</c:v>
                </c:pt>
                <c:pt idx="1521">
                  <c:v>4000.05</c:v>
                </c:pt>
                <c:pt idx="1522">
                  <c:v>4185</c:v>
                </c:pt>
                <c:pt idx="1523">
                  <c:v>3186</c:v>
                </c:pt>
                <c:pt idx="1524">
                  <c:v>5130</c:v>
                </c:pt>
                <c:pt idx="1525">
                  <c:v>2565</c:v>
                </c:pt>
                <c:pt idx="1526">
                  <c:v>2565</c:v>
                </c:pt>
                <c:pt idx="1527">
                  <c:v>3375</c:v>
                </c:pt>
                <c:pt idx="1528">
                  <c:v>2565</c:v>
                </c:pt>
                <c:pt idx="1529">
                  <c:v>4050</c:v>
                </c:pt>
                <c:pt idx="1530">
                  <c:v>3510</c:v>
                </c:pt>
                <c:pt idx="1531">
                  <c:v>5670</c:v>
                </c:pt>
                <c:pt idx="1532">
                  <c:v>3267</c:v>
                </c:pt>
                <c:pt idx="1533">
                  <c:v>3690.9</c:v>
                </c:pt>
                <c:pt idx="1534">
                  <c:v>4050</c:v>
                </c:pt>
                <c:pt idx="1535">
                  <c:v>3186</c:v>
                </c:pt>
                <c:pt idx="1536">
                  <c:v>2835</c:v>
                </c:pt>
                <c:pt idx="1537">
                  <c:v>2106</c:v>
                </c:pt>
                <c:pt idx="1538">
                  <c:v>7020</c:v>
                </c:pt>
                <c:pt idx="1539">
                  <c:v>2700</c:v>
                </c:pt>
                <c:pt idx="1540">
                  <c:v>4131</c:v>
                </c:pt>
                <c:pt idx="1541">
                  <c:v>4050</c:v>
                </c:pt>
                <c:pt idx="1542">
                  <c:v>4995</c:v>
                </c:pt>
                <c:pt idx="1543">
                  <c:v>5130</c:v>
                </c:pt>
                <c:pt idx="1544">
                  <c:v>2025</c:v>
                </c:pt>
                <c:pt idx="1545">
                  <c:v>3375</c:v>
                </c:pt>
                <c:pt idx="1546">
                  <c:v>3645</c:v>
                </c:pt>
                <c:pt idx="1547">
                  <c:v>4725</c:v>
                </c:pt>
                <c:pt idx="1548">
                  <c:v>3375</c:v>
                </c:pt>
                <c:pt idx="1549">
                  <c:v>3240</c:v>
                </c:pt>
                <c:pt idx="1550">
                  <c:v>3645</c:v>
                </c:pt>
                <c:pt idx="1551">
                  <c:v>10260</c:v>
                </c:pt>
                <c:pt idx="1552">
                  <c:v>3375</c:v>
                </c:pt>
                <c:pt idx="1553">
                  <c:v>3375</c:v>
                </c:pt>
                <c:pt idx="1554">
                  <c:v>3375</c:v>
                </c:pt>
                <c:pt idx="1555">
                  <c:v>3231.9</c:v>
                </c:pt>
                <c:pt idx="1556">
                  <c:v>2430</c:v>
                </c:pt>
                <c:pt idx="1557">
                  <c:v>3240</c:v>
                </c:pt>
                <c:pt idx="1558">
                  <c:v>3105</c:v>
                </c:pt>
                <c:pt idx="1559">
                  <c:v>3159</c:v>
                </c:pt>
                <c:pt idx="1560">
                  <c:v>5400</c:v>
                </c:pt>
                <c:pt idx="1561">
                  <c:v>6075</c:v>
                </c:pt>
                <c:pt idx="1562">
                  <c:v>3780</c:v>
                </c:pt>
                <c:pt idx="1563">
                  <c:v>4198.5</c:v>
                </c:pt>
                <c:pt idx="1564">
                  <c:v>4590</c:v>
                </c:pt>
                <c:pt idx="1565">
                  <c:v>7290</c:v>
                </c:pt>
                <c:pt idx="1566">
                  <c:v>5670</c:v>
                </c:pt>
                <c:pt idx="1567">
                  <c:v>6210</c:v>
                </c:pt>
                <c:pt idx="1568">
                  <c:v>2619</c:v>
                </c:pt>
                <c:pt idx="1569">
                  <c:v>4590</c:v>
                </c:pt>
                <c:pt idx="1570">
                  <c:v>4590</c:v>
                </c:pt>
                <c:pt idx="1571">
                  <c:v>5535</c:v>
                </c:pt>
                <c:pt idx="1572">
                  <c:v>5940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16-4AE0-84E6-AD1691D69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3471"/>
        <c:axId val="158092463"/>
      </c:scatterChart>
      <c:valAx>
        <c:axId val="1562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92463"/>
        <c:crosses val="autoZero"/>
        <c:crossBetween val="midCat"/>
      </c:valAx>
      <c:valAx>
        <c:axId val="15809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2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rooms vs price</a:t>
            </a:r>
          </a:p>
          <a:p>
            <a:pPr>
              <a:defRPr/>
            </a:pPr>
            <a:r>
              <a:rPr lang="en-US" baseline="0"/>
              <a:t>2 rooms extr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0.359458223972003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'Source sample'!$D$2:$D$1574</c:f>
              <c:numCache>
                <c:formatCode>General</c:formatCode>
                <c:ptCount val="157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4</c:v>
                </c:pt>
                <c:pt idx="428">
                  <c:v>4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1</c:v>
                </c:pt>
                <c:pt idx="472">
                  <c:v>1</c:v>
                </c:pt>
                <c:pt idx="473">
                  <c:v>3</c:v>
                </c:pt>
                <c:pt idx="474">
                  <c:v>1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1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1</c:v>
                </c:pt>
                <c:pt idx="493">
                  <c:v>1</c:v>
                </c:pt>
                <c:pt idx="494">
                  <c:v>2</c:v>
                </c:pt>
                <c:pt idx="495">
                  <c:v>2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2</c:v>
                </c:pt>
                <c:pt idx="507">
                  <c:v>3</c:v>
                </c:pt>
                <c:pt idx="508">
                  <c:v>3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4</c:v>
                </c:pt>
                <c:pt idx="579">
                  <c:v>4</c:v>
                </c:pt>
                <c:pt idx="580">
                  <c:v>3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5</c:v>
                </c:pt>
                <c:pt idx="604">
                  <c:v>3</c:v>
                </c:pt>
                <c:pt idx="605">
                  <c:v>1</c:v>
                </c:pt>
                <c:pt idx="606">
                  <c:v>1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1</c:v>
                </c:pt>
                <c:pt idx="617">
                  <c:v>1</c:v>
                </c:pt>
                <c:pt idx="618">
                  <c:v>2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2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2</c:v>
                </c:pt>
                <c:pt idx="631">
                  <c:v>3</c:v>
                </c:pt>
                <c:pt idx="632">
                  <c:v>3</c:v>
                </c:pt>
                <c:pt idx="633">
                  <c:v>4</c:v>
                </c:pt>
                <c:pt idx="634">
                  <c:v>5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5</c:v>
                </c:pt>
                <c:pt idx="640">
                  <c:v>5</c:v>
                </c:pt>
                <c:pt idx="641">
                  <c:v>1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1</c:v>
                </c:pt>
                <c:pt idx="710">
                  <c:v>3</c:v>
                </c:pt>
                <c:pt idx="711">
                  <c:v>1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4</c:v>
                </c:pt>
                <c:pt idx="718">
                  <c:v>1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4</c:v>
                </c:pt>
                <c:pt idx="735">
                  <c:v>4</c:v>
                </c:pt>
                <c:pt idx="736">
                  <c:v>3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4</c:v>
                </c:pt>
                <c:pt idx="776">
                  <c:v>3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1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5</c:v>
                </c:pt>
                <c:pt idx="825">
                  <c:v>1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1</c:v>
                </c:pt>
                <c:pt idx="855">
                  <c:v>1</c:v>
                </c:pt>
                <c:pt idx="856">
                  <c:v>2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4</c:v>
                </c:pt>
                <c:pt idx="885">
                  <c:v>5</c:v>
                </c:pt>
                <c:pt idx="886">
                  <c:v>5</c:v>
                </c:pt>
                <c:pt idx="887">
                  <c:v>2</c:v>
                </c:pt>
                <c:pt idx="888">
                  <c:v>1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3</c:v>
                </c:pt>
                <c:pt idx="920">
                  <c:v>3</c:v>
                </c:pt>
                <c:pt idx="921">
                  <c:v>4</c:v>
                </c:pt>
                <c:pt idx="922">
                  <c:v>3</c:v>
                </c:pt>
                <c:pt idx="923">
                  <c:v>1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4</c:v>
                </c:pt>
                <c:pt idx="935">
                  <c:v>1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4</c:v>
                </c:pt>
                <c:pt idx="961">
                  <c:v>5</c:v>
                </c:pt>
                <c:pt idx="962">
                  <c:v>3</c:v>
                </c:pt>
                <c:pt idx="963">
                  <c:v>1</c:v>
                </c:pt>
                <c:pt idx="964">
                  <c:v>1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2</c:v>
                </c:pt>
                <c:pt idx="974">
                  <c:v>3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3</c:v>
                </c:pt>
                <c:pt idx="997">
                  <c:v>2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3</c:v>
                </c:pt>
                <c:pt idx="1056">
                  <c:v>4</c:v>
                </c:pt>
                <c:pt idx="1057">
                  <c:v>4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3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3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4</c:v>
                </c:pt>
                <c:pt idx="1108">
                  <c:v>4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4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5</c:v>
                </c:pt>
                <c:pt idx="1131">
                  <c:v>3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3</c:v>
                </c:pt>
                <c:pt idx="1146">
                  <c:v>3</c:v>
                </c:pt>
                <c:pt idx="1147">
                  <c:v>4</c:v>
                </c:pt>
                <c:pt idx="1148">
                  <c:v>6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3</c:v>
                </c:pt>
                <c:pt idx="1172">
                  <c:v>3</c:v>
                </c:pt>
                <c:pt idx="1173">
                  <c:v>4</c:v>
                </c:pt>
                <c:pt idx="1174">
                  <c:v>3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4</c:v>
                </c:pt>
                <c:pt idx="1221">
                  <c:v>4</c:v>
                </c:pt>
                <c:pt idx="1222">
                  <c:v>4</c:v>
                </c:pt>
                <c:pt idx="1223">
                  <c:v>4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4</c:v>
                </c:pt>
                <c:pt idx="1230">
                  <c:v>4</c:v>
                </c:pt>
                <c:pt idx="1231">
                  <c:v>5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2</c:v>
                </c:pt>
                <c:pt idx="1236">
                  <c:v>2</c:v>
                </c:pt>
                <c:pt idx="1237">
                  <c:v>3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2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3</c:v>
                </c:pt>
                <c:pt idx="1272">
                  <c:v>1</c:v>
                </c:pt>
                <c:pt idx="1273">
                  <c:v>1</c:v>
                </c:pt>
                <c:pt idx="1274">
                  <c:v>2</c:v>
                </c:pt>
                <c:pt idx="1275">
                  <c:v>2</c:v>
                </c:pt>
                <c:pt idx="1276">
                  <c:v>3</c:v>
                </c:pt>
                <c:pt idx="1277">
                  <c:v>3</c:v>
                </c:pt>
                <c:pt idx="1278">
                  <c:v>4</c:v>
                </c:pt>
                <c:pt idx="1279">
                  <c:v>3</c:v>
                </c:pt>
                <c:pt idx="1280">
                  <c:v>1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1</c:v>
                </c:pt>
                <c:pt idx="1294">
                  <c:v>1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3</c:v>
                </c:pt>
                <c:pt idx="1303">
                  <c:v>3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6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3</c:v>
                </c:pt>
                <c:pt idx="1316">
                  <c:v>4</c:v>
                </c:pt>
                <c:pt idx="1317">
                  <c:v>3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3</c:v>
                </c:pt>
                <c:pt idx="1326">
                  <c:v>6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3</c:v>
                </c:pt>
                <c:pt idx="1349">
                  <c:v>3</c:v>
                </c:pt>
                <c:pt idx="1350">
                  <c:v>4</c:v>
                </c:pt>
                <c:pt idx="1351">
                  <c:v>4</c:v>
                </c:pt>
                <c:pt idx="1352">
                  <c:v>6</c:v>
                </c:pt>
                <c:pt idx="1353">
                  <c:v>6</c:v>
                </c:pt>
                <c:pt idx="1354">
                  <c:v>6</c:v>
                </c:pt>
                <c:pt idx="1355">
                  <c:v>4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2</c:v>
                </c:pt>
                <c:pt idx="1361">
                  <c:v>4</c:v>
                </c:pt>
                <c:pt idx="1362">
                  <c:v>4</c:v>
                </c:pt>
                <c:pt idx="1363">
                  <c:v>6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4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3</c:v>
                </c:pt>
                <c:pt idx="1395">
                  <c:v>1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3</c:v>
                </c:pt>
                <c:pt idx="1402">
                  <c:v>4</c:v>
                </c:pt>
                <c:pt idx="1403">
                  <c:v>4</c:v>
                </c:pt>
                <c:pt idx="1404">
                  <c:v>1</c:v>
                </c:pt>
                <c:pt idx="1405">
                  <c:v>1</c:v>
                </c:pt>
                <c:pt idx="1406">
                  <c:v>2</c:v>
                </c:pt>
                <c:pt idx="1407">
                  <c:v>2</c:v>
                </c:pt>
                <c:pt idx="1408">
                  <c:v>3</c:v>
                </c:pt>
                <c:pt idx="1409">
                  <c:v>4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2</c:v>
                </c:pt>
                <c:pt idx="1414">
                  <c:v>4</c:v>
                </c:pt>
                <c:pt idx="1415">
                  <c:v>1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1</c:v>
                </c:pt>
                <c:pt idx="1420">
                  <c:v>2</c:v>
                </c:pt>
                <c:pt idx="1421">
                  <c:v>3</c:v>
                </c:pt>
                <c:pt idx="1422">
                  <c:v>3</c:v>
                </c:pt>
                <c:pt idx="1423">
                  <c:v>4</c:v>
                </c:pt>
                <c:pt idx="1424">
                  <c:v>4</c:v>
                </c:pt>
                <c:pt idx="1425">
                  <c:v>4</c:v>
                </c:pt>
                <c:pt idx="1426">
                  <c:v>2</c:v>
                </c:pt>
                <c:pt idx="1427">
                  <c:v>4</c:v>
                </c:pt>
                <c:pt idx="1428">
                  <c:v>4</c:v>
                </c:pt>
                <c:pt idx="1429">
                  <c:v>4</c:v>
                </c:pt>
                <c:pt idx="1430">
                  <c:v>4</c:v>
                </c:pt>
                <c:pt idx="1431">
                  <c:v>4</c:v>
                </c:pt>
                <c:pt idx="1432">
                  <c:v>1</c:v>
                </c:pt>
                <c:pt idx="1433">
                  <c:v>4</c:v>
                </c:pt>
                <c:pt idx="1434">
                  <c:v>4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3</c:v>
                </c:pt>
                <c:pt idx="1440">
                  <c:v>1</c:v>
                </c:pt>
                <c:pt idx="1441">
                  <c:v>1</c:v>
                </c:pt>
                <c:pt idx="1442">
                  <c:v>3</c:v>
                </c:pt>
                <c:pt idx="1443">
                  <c:v>3</c:v>
                </c:pt>
                <c:pt idx="1444">
                  <c:v>4</c:v>
                </c:pt>
                <c:pt idx="1445">
                  <c:v>2</c:v>
                </c:pt>
                <c:pt idx="1446">
                  <c:v>4</c:v>
                </c:pt>
                <c:pt idx="1447">
                  <c:v>3</c:v>
                </c:pt>
                <c:pt idx="1448">
                  <c:v>1</c:v>
                </c:pt>
                <c:pt idx="1449">
                  <c:v>1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3</c:v>
                </c:pt>
                <c:pt idx="1457">
                  <c:v>3</c:v>
                </c:pt>
                <c:pt idx="1458">
                  <c:v>4</c:v>
                </c:pt>
                <c:pt idx="1459">
                  <c:v>1</c:v>
                </c:pt>
                <c:pt idx="1460">
                  <c:v>2</c:v>
                </c:pt>
                <c:pt idx="1461">
                  <c:v>2</c:v>
                </c:pt>
                <c:pt idx="1462">
                  <c:v>3</c:v>
                </c:pt>
                <c:pt idx="1463">
                  <c:v>3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2</c:v>
                </c:pt>
                <c:pt idx="1468">
                  <c:v>3</c:v>
                </c:pt>
                <c:pt idx="1469">
                  <c:v>4</c:v>
                </c:pt>
                <c:pt idx="1470">
                  <c:v>4</c:v>
                </c:pt>
                <c:pt idx="1471">
                  <c:v>4</c:v>
                </c:pt>
                <c:pt idx="1472">
                  <c:v>1</c:v>
                </c:pt>
                <c:pt idx="1473">
                  <c:v>2</c:v>
                </c:pt>
                <c:pt idx="1474">
                  <c:v>4</c:v>
                </c:pt>
                <c:pt idx="1475">
                  <c:v>4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3</c:v>
                </c:pt>
                <c:pt idx="1486">
                  <c:v>3</c:v>
                </c:pt>
                <c:pt idx="1487">
                  <c:v>3</c:v>
                </c:pt>
                <c:pt idx="1488">
                  <c:v>3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7</c:v>
                </c:pt>
                <c:pt idx="1494">
                  <c:v>2</c:v>
                </c:pt>
                <c:pt idx="1495">
                  <c:v>1</c:v>
                </c:pt>
                <c:pt idx="1496">
                  <c:v>2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3</c:v>
                </c:pt>
                <c:pt idx="1504">
                  <c:v>4</c:v>
                </c:pt>
                <c:pt idx="1505">
                  <c:v>4</c:v>
                </c:pt>
                <c:pt idx="1506">
                  <c:v>2</c:v>
                </c:pt>
                <c:pt idx="1507">
                  <c:v>4</c:v>
                </c:pt>
                <c:pt idx="1508">
                  <c:v>3</c:v>
                </c:pt>
                <c:pt idx="1509">
                  <c:v>3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3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3</c:v>
                </c:pt>
                <c:pt idx="1519">
                  <c:v>2</c:v>
                </c:pt>
                <c:pt idx="1520">
                  <c:v>4</c:v>
                </c:pt>
                <c:pt idx="1521">
                  <c:v>4</c:v>
                </c:pt>
                <c:pt idx="1522">
                  <c:v>2</c:v>
                </c:pt>
                <c:pt idx="1523">
                  <c:v>4</c:v>
                </c:pt>
                <c:pt idx="1524">
                  <c:v>4</c:v>
                </c:pt>
                <c:pt idx="1525">
                  <c:v>1</c:v>
                </c:pt>
                <c:pt idx="1526">
                  <c:v>1</c:v>
                </c:pt>
                <c:pt idx="1527">
                  <c:v>4</c:v>
                </c:pt>
                <c:pt idx="1528">
                  <c:v>1</c:v>
                </c:pt>
                <c:pt idx="1529">
                  <c:v>1</c:v>
                </c:pt>
                <c:pt idx="1530">
                  <c:v>2</c:v>
                </c:pt>
                <c:pt idx="1531">
                  <c:v>3</c:v>
                </c:pt>
                <c:pt idx="1532">
                  <c:v>2</c:v>
                </c:pt>
                <c:pt idx="1533">
                  <c:v>4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3</c:v>
                </c:pt>
                <c:pt idx="1539">
                  <c:v>1</c:v>
                </c:pt>
                <c:pt idx="1540">
                  <c:v>3</c:v>
                </c:pt>
                <c:pt idx="1541">
                  <c:v>1</c:v>
                </c:pt>
                <c:pt idx="1542">
                  <c:v>4</c:v>
                </c:pt>
                <c:pt idx="1543">
                  <c:v>7</c:v>
                </c:pt>
                <c:pt idx="1544">
                  <c:v>2</c:v>
                </c:pt>
                <c:pt idx="1545">
                  <c:v>1</c:v>
                </c:pt>
                <c:pt idx="1546">
                  <c:v>3</c:v>
                </c:pt>
                <c:pt idx="1547">
                  <c:v>2</c:v>
                </c:pt>
                <c:pt idx="1548">
                  <c:v>3</c:v>
                </c:pt>
                <c:pt idx="1549">
                  <c:v>1</c:v>
                </c:pt>
                <c:pt idx="1550">
                  <c:v>1</c:v>
                </c:pt>
                <c:pt idx="1551">
                  <c:v>2</c:v>
                </c:pt>
                <c:pt idx="1552">
                  <c:v>3</c:v>
                </c:pt>
                <c:pt idx="1553">
                  <c:v>3</c:v>
                </c:pt>
                <c:pt idx="1554">
                  <c:v>2</c:v>
                </c:pt>
                <c:pt idx="1555">
                  <c:v>3</c:v>
                </c:pt>
                <c:pt idx="1556">
                  <c:v>3</c:v>
                </c:pt>
                <c:pt idx="1557">
                  <c:v>3</c:v>
                </c:pt>
                <c:pt idx="1558">
                  <c:v>3</c:v>
                </c:pt>
                <c:pt idx="1559">
                  <c:v>3</c:v>
                </c:pt>
                <c:pt idx="1560">
                  <c:v>2</c:v>
                </c:pt>
                <c:pt idx="1561">
                  <c:v>2</c:v>
                </c:pt>
                <c:pt idx="1562">
                  <c:v>4</c:v>
                </c:pt>
                <c:pt idx="1563">
                  <c:v>4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3</c:v>
                </c:pt>
                <c:pt idx="1568">
                  <c:v>1</c:v>
                </c:pt>
                <c:pt idx="1569">
                  <c:v>4</c:v>
                </c:pt>
                <c:pt idx="1570">
                  <c:v>1</c:v>
                </c:pt>
                <c:pt idx="1571">
                  <c:v>3</c:v>
                </c:pt>
                <c:pt idx="1572">
                  <c:v>3</c:v>
                </c:pt>
              </c:numCache>
            </c:numRef>
          </c:xVal>
          <c:yVal>
            <c:numRef>
              <c:f>'Source sample'!$I$2:$I$1574</c:f>
              <c:numCache>
                <c:formatCode>0.00</c:formatCode>
                <c:ptCount val="1573"/>
                <c:pt idx="0">
                  <c:v>1596</c:v>
                </c:pt>
                <c:pt idx="1">
                  <c:v>1876</c:v>
                </c:pt>
                <c:pt idx="2">
                  <c:v>3500</c:v>
                </c:pt>
                <c:pt idx="3">
                  <c:v>2074.8000000000002</c:v>
                </c:pt>
                <c:pt idx="4">
                  <c:v>2156</c:v>
                </c:pt>
                <c:pt idx="5">
                  <c:v>2828</c:v>
                </c:pt>
                <c:pt idx="6">
                  <c:v>2436</c:v>
                </c:pt>
                <c:pt idx="7">
                  <c:v>2489.1999999999998</c:v>
                </c:pt>
                <c:pt idx="8">
                  <c:v>2489.1999999999998</c:v>
                </c:pt>
                <c:pt idx="9">
                  <c:v>2156</c:v>
                </c:pt>
                <c:pt idx="10">
                  <c:v>1970.36</c:v>
                </c:pt>
                <c:pt idx="11">
                  <c:v>2592.8000000000002</c:v>
                </c:pt>
                <c:pt idx="12">
                  <c:v>2178.4</c:v>
                </c:pt>
                <c:pt idx="13">
                  <c:v>2800</c:v>
                </c:pt>
                <c:pt idx="14">
                  <c:v>3248</c:v>
                </c:pt>
                <c:pt idx="15">
                  <c:v>2576</c:v>
                </c:pt>
                <c:pt idx="16">
                  <c:v>3164</c:v>
                </c:pt>
                <c:pt idx="17">
                  <c:v>2128</c:v>
                </c:pt>
                <c:pt idx="18">
                  <c:v>2540.7199999999998</c:v>
                </c:pt>
                <c:pt idx="19">
                  <c:v>2937.2</c:v>
                </c:pt>
                <c:pt idx="20">
                  <c:v>2903.6</c:v>
                </c:pt>
                <c:pt idx="21">
                  <c:v>3827.6</c:v>
                </c:pt>
                <c:pt idx="22">
                  <c:v>2520</c:v>
                </c:pt>
                <c:pt idx="23">
                  <c:v>2520</c:v>
                </c:pt>
                <c:pt idx="24">
                  <c:v>2380</c:v>
                </c:pt>
                <c:pt idx="25">
                  <c:v>2240</c:v>
                </c:pt>
                <c:pt idx="26">
                  <c:v>3304</c:v>
                </c:pt>
                <c:pt idx="27">
                  <c:v>3424.4</c:v>
                </c:pt>
                <c:pt idx="28">
                  <c:v>2702</c:v>
                </c:pt>
                <c:pt idx="29">
                  <c:v>2800</c:v>
                </c:pt>
                <c:pt idx="30">
                  <c:v>2688</c:v>
                </c:pt>
                <c:pt idx="31">
                  <c:v>2702</c:v>
                </c:pt>
                <c:pt idx="32">
                  <c:v>2380</c:v>
                </c:pt>
                <c:pt idx="33">
                  <c:v>2800</c:v>
                </c:pt>
                <c:pt idx="34">
                  <c:v>3360</c:v>
                </c:pt>
                <c:pt idx="35">
                  <c:v>2592.8000000000002</c:v>
                </c:pt>
                <c:pt idx="36">
                  <c:v>3059.28</c:v>
                </c:pt>
                <c:pt idx="37">
                  <c:v>4354</c:v>
                </c:pt>
                <c:pt idx="38">
                  <c:v>5180</c:v>
                </c:pt>
                <c:pt idx="39">
                  <c:v>1344</c:v>
                </c:pt>
                <c:pt idx="40">
                  <c:v>2436</c:v>
                </c:pt>
                <c:pt idx="41">
                  <c:v>1960</c:v>
                </c:pt>
                <c:pt idx="42">
                  <c:v>2100</c:v>
                </c:pt>
                <c:pt idx="43">
                  <c:v>1540</c:v>
                </c:pt>
                <c:pt idx="44">
                  <c:v>2240</c:v>
                </c:pt>
                <c:pt idx="45">
                  <c:v>1764</c:v>
                </c:pt>
                <c:pt idx="46">
                  <c:v>3007.2</c:v>
                </c:pt>
                <c:pt idx="47">
                  <c:v>1484</c:v>
                </c:pt>
                <c:pt idx="48">
                  <c:v>2380</c:v>
                </c:pt>
                <c:pt idx="49">
                  <c:v>2380</c:v>
                </c:pt>
                <c:pt idx="50">
                  <c:v>1960</c:v>
                </c:pt>
                <c:pt idx="51">
                  <c:v>1540</c:v>
                </c:pt>
                <c:pt idx="52">
                  <c:v>3640</c:v>
                </c:pt>
                <c:pt idx="53">
                  <c:v>3110.8</c:v>
                </c:pt>
                <c:pt idx="54">
                  <c:v>1820</c:v>
                </c:pt>
                <c:pt idx="55">
                  <c:v>2436</c:v>
                </c:pt>
                <c:pt idx="56">
                  <c:v>1348.2</c:v>
                </c:pt>
                <c:pt idx="57">
                  <c:v>1680</c:v>
                </c:pt>
                <c:pt idx="58">
                  <c:v>5600</c:v>
                </c:pt>
                <c:pt idx="59">
                  <c:v>1764</c:v>
                </c:pt>
                <c:pt idx="60">
                  <c:v>1680</c:v>
                </c:pt>
                <c:pt idx="61">
                  <c:v>1506.4</c:v>
                </c:pt>
                <c:pt idx="62">
                  <c:v>2016</c:v>
                </c:pt>
                <c:pt idx="63">
                  <c:v>2240</c:v>
                </c:pt>
                <c:pt idx="64">
                  <c:v>3780</c:v>
                </c:pt>
                <c:pt idx="65">
                  <c:v>3360</c:v>
                </c:pt>
                <c:pt idx="66">
                  <c:v>5880</c:v>
                </c:pt>
                <c:pt idx="67">
                  <c:v>3360</c:v>
                </c:pt>
                <c:pt idx="68">
                  <c:v>2324</c:v>
                </c:pt>
                <c:pt idx="69">
                  <c:v>2489.1999999999998</c:v>
                </c:pt>
                <c:pt idx="70">
                  <c:v>2486.4</c:v>
                </c:pt>
                <c:pt idx="71">
                  <c:v>2592.8000000000002</c:v>
                </c:pt>
                <c:pt idx="72">
                  <c:v>2693.6</c:v>
                </c:pt>
                <c:pt idx="73">
                  <c:v>2489.1999999999998</c:v>
                </c:pt>
                <c:pt idx="74">
                  <c:v>6222.16</c:v>
                </c:pt>
                <c:pt idx="75">
                  <c:v>1148</c:v>
                </c:pt>
                <c:pt idx="76">
                  <c:v>686</c:v>
                </c:pt>
                <c:pt idx="77">
                  <c:v>1008</c:v>
                </c:pt>
                <c:pt idx="78">
                  <c:v>1176</c:v>
                </c:pt>
                <c:pt idx="79">
                  <c:v>1762.88</c:v>
                </c:pt>
                <c:pt idx="80">
                  <c:v>1400</c:v>
                </c:pt>
                <c:pt idx="81">
                  <c:v>1610</c:v>
                </c:pt>
                <c:pt idx="82">
                  <c:v>2072</c:v>
                </c:pt>
                <c:pt idx="83">
                  <c:v>2072</c:v>
                </c:pt>
                <c:pt idx="84">
                  <c:v>1540</c:v>
                </c:pt>
                <c:pt idx="85">
                  <c:v>2489.1999999999998</c:v>
                </c:pt>
                <c:pt idx="86">
                  <c:v>2023</c:v>
                </c:pt>
                <c:pt idx="87">
                  <c:v>3080</c:v>
                </c:pt>
                <c:pt idx="88">
                  <c:v>1960</c:v>
                </c:pt>
                <c:pt idx="89">
                  <c:v>1971.2</c:v>
                </c:pt>
                <c:pt idx="90">
                  <c:v>2282</c:v>
                </c:pt>
                <c:pt idx="91">
                  <c:v>1660.4</c:v>
                </c:pt>
                <c:pt idx="92">
                  <c:v>6160</c:v>
                </c:pt>
                <c:pt idx="93">
                  <c:v>3351.6</c:v>
                </c:pt>
                <c:pt idx="94">
                  <c:v>2520</c:v>
                </c:pt>
                <c:pt idx="95">
                  <c:v>2696.4</c:v>
                </c:pt>
                <c:pt idx="96">
                  <c:v>1960</c:v>
                </c:pt>
                <c:pt idx="97">
                  <c:v>3220</c:v>
                </c:pt>
                <c:pt idx="98">
                  <c:v>2744</c:v>
                </c:pt>
                <c:pt idx="99">
                  <c:v>3276</c:v>
                </c:pt>
                <c:pt idx="100">
                  <c:v>1140</c:v>
                </c:pt>
                <c:pt idx="101">
                  <c:v>1450</c:v>
                </c:pt>
                <c:pt idx="102">
                  <c:v>1400</c:v>
                </c:pt>
                <c:pt idx="103">
                  <c:v>980</c:v>
                </c:pt>
                <c:pt idx="104">
                  <c:v>1250</c:v>
                </c:pt>
                <c:pt idx="105">
                  <c:v>1500</c:v>
                </c:pt>
                <c:pt idx="106">
                  <c:v>1600</c:v>
                </c:pt>
                <c:pt idx="107">
                  <c:v>1740</c:v>
                </c:pt>
                <c:pt idx="108">
                  <c:v>1700</c:v>
                </c:pt>
                <c:pt idx="109">
                  <c:v>1385</c:v>
                </c:pt>
                <c:pt idx="110">
                  <c:v>940</c:v>
                </c:pt>
                <c:pt idx="111">
                  <c:v>1000</c:v>
                </c:pt>
                <c:pt idx="112">
                  <c:v>1020</c:v>
                </c:pt>
                <c:pt idx="113">
                  <c:v>1550</c:v>
                </c:pt>
                <c:pt idx="114">
                  <c:v>1350</c:v>
                </c:pt>
                <c:pt idx="115">
                  <c:v>1250</c:v>
                </c:pt>
                <c:pt idx="116">
                  <c:v>1500</c:v>
                </c:pt>
                <c:pt idx="117">
                  <c:v>1300</c:v>
                </c:pt>
                <c:pt idx="118">
                  <c:v>1350</c:v>
                </c:pt>
                <c:pt idx="119">
                  <c:v>1200</c:v>
                </c:pt>
                <c:pt idx="120">
                  <c:v>1250</c:v>
                </c:pt>
                <c:pt idx="121">
                  <c:v>1480</c:v>
                </c:pt>
                <c:pt idx="122">
                  <c:v>1300</c:v>
                </c:pt>
                <c:pt idx="123">
                  <c:v>1300</c:v>
                </c:pt>
                <c:pt idx="124">
                  <c:v>1100</c:v>
                </c:pt>
                <c:pt idx="125">
                  <c:v>1500</c:v>
                </c:pt>
                <c:pt idx="126">
                  <c:v>2296</c:v>
                </c:pt>
                <c:pt idx="127">
                  <c:v>1250</c:v>
                </c:pt>
                <c:pt idx="128">
                  <c:v>1280</c:v>
                </c:pt>
                <c:pt idx="129">
                  <c:v>1500</c:v>
                </c:pt>
                <c:pt idx="130">
                  <c:v>1753</c:v>
                </c:pt>
                <c:pt idx="131">
                  <c:v>1680</c:v>
                </c:pt>
                <c:pt idx="132">
                  <c:v>1750</c:v>
                </c:pt>
                <c:pt idx="133">
                  <c:v>1707</c:v>
                </c:pt>
                <c:pt idx="134">
                  <c:v>1780</c:v>
                </c:pt>
                <c:pt idx="135">
                  <c:v>1700</c:v>
                </c:pt>
                <c:pt idx="136">
                  <c:v>2200</c:v>
                </c:pt>
                <c:pt idx="137">
                  <c:v>2000</c:v>
                </c:pt>
                <c:pt idx="138">
                  <c:v>1650</c:v>
                </c:pt>
                <c:pt idx="139">
                  <c:v>2200</c:v>
                </c:pt>
                <c:pt idx="140">
                  <c:v>2600</c:v>
                </c:pt>
                <c:pt idx="141">
                  <c:v>2100</c:v>
                </c:pt>
                <c:pt idx="142">
                  <c:v>1650</c:v>
                </c:pt>
                <c:pt idx="143">
                  <c:v>2200</c:v>
                </c:pt>
                <c:pt idx="144">
                  <c:v>2300</c:v>
                </c:pt>
                <c:pt idx="145">
                  <c:v>1800</c:v>
                </c:pt>
                <c:pt idx="146">
                  <c:v>2800</c:v>
                </c:pt>
                <c:pt idx="147">
                  <c:v>1680</c:v>
                </c:pt>
                <c:pt idx="148">
                  <c:v>1770</c:v>
                </c:pt>
                <c:pt idx="149">
                  <c:v>2460</c:v>
                </c:pt>
                <c:pt idx="150">
                  <c:v>2180</c:v>
                </c:pt>
                <c:pt idx="151">
                  <c:v>2000</c:v>
                </c:pt>
                <c:pt idx="152">
                  <c:v>1600</c:v>
                </c:pt>
                <c:pt idx="153">
                  <c:v>1850</c:v>
                </c:pt>
                <c:pt idx="154">
                  <c:v>2150</c:v>
                </c:pt>
                <c:pt idx="155">
                  <c:v>2000</c:v>
                </c:pt>
                <c:pt idx="156">
                  <c:v>1900</c:v>
                </c:pt>
                <c:pt idx="157">
                  <c:v>1850</c:v>
                </c:pt>
                <c:pt idx="158">
                  <c:v>2600</c:v>
                </c:pt>
                <c:pt idx="159">
                  <c:v>2040</c:v>
                </c:pt>
                <c:pt idx="160">
                  <c:v>1800</c:v>
                </c:pt>
                <c:pt idx="161">
                  <c:v>2660</c:v>
                </c:pt>
                <c:pt idx="162">
                  <c:v>1890</c:v>
                </c:pt>
                <c:pt idx="163">
                  <c:v>2184</c:v>
                </c:pt>
                <c:pt idx="164">
                  <c:v>2604</c:v>
                </c:pt>
                <c:pt idx="165">
                  <c:v>2744</c:v>
                </c:pt>
                <c:pt idx="166">
                  <c:v>2850</c:v>
                </c:pt>
                <c:pt idx="167">
                  <c:v>2650</c:v>
                </c:pt>
                <c:pt idx="168">
                  <c:v>2900</c:v>
                </c:pt>
                <c:pt idx="169">
                  <c:v>2485</c:v>
                </c:pt>
                <c:pt idx="170">
                  <c:v>1750</c:v>
                </c:pt>
                <c:pt idx="171">
                  <c:v>2200</c:v>
                </c:pt>
                <c:pt idx="172">
                  <c:v>2700</c:v>
                </c:pt>
                <c:pt idx="173">
                  <c:v>2800</c:v>
                </c:pt>
                <c:pt idx="174">
                  <c:v>1960</c:v>
                </c:pt>
                <c:pt idx="175">
                  <c:v>3360</c:v>
                </c:pt>
                <c:pt idx="176">
                  <c:v>2500</c:v>
                </c:pt>
                <c:pt idx="177">
                  <c:v>2280</c:v>
                </c:pt>
                <c:pt idx="178">
                  <c:v>3640</c:v>
                </c:pt>
                <c:pt idx="179">
                  <c:v>3100</c:v>
                </c:pt>
                <c:pt idx="180">
                  <c:v>2660</c:v>
                </c:pt>
                <c:pt idx="181">
                  <c:v>3360</c:v>
                </c:pt>
                <c:pt idx="182">
                  <c:v>3136</c:v>
                </c:pt>
                <c:pt idx="183">
                  <c:v>1988</c:v>
                </c:pt>
                <c:pt idx="184">
                  <c:v>2240</c:v>
                </c:pt>
                <c:pt idx="185">
                  <c:v>1800</c:v>
                </c:pt>
                <c:pt idx="186">
                  <c:v>1443.61</c:v>
                </c:pt>
                <c:pt idx="187">
                  <c:v>2160</c:v>
                </c:pt>
                <c:pt idx="188">
                  <c:v>1944</c:v>
                </c:pt>
                <c:pt idx="189">
                  <c:v>1890</c:v>
                </c:pt>
                <c:pt idx="190">
                  <c:v>1800</c:v>
                </c:pt>
                <c:pt idx="191">
                  <c:v>1500</c:v>
                </c:pt>
                <c:pt idx="192">
                  <c:v>1700</c:v>
                </c:pt>
                <c:pt idx="193">
                  <c:v>1400</c:v>
                </c:pt>
                <c:pt idx="194">
                  <c:v>2138.6799999999998</c:v>
                </c:pt>
                <c:pt idx="195">
                  <c:v>1684.21</c:v>
                </c:pt>
                <c:pt idx="196">
                  <c:v>3000</c:v>
                </c:pt>
                <c:pt idx="197">
                  <c:v>1871.34</c:v>
                </c:pt>
                <c:pt idx="198">
                  <c:v>1800</c:v>
                </c:pt>
                <c:pt idx="199">
                  <c:v>1386</c:v>
                </c:pt>
                <c:pt idx="200">
                  <c:v>1680</c:v>
                </c:pt>
                <c:pt idx="201">
                  <c:v>2170</c:v>
                </c:pt>
                <c:pt idx="202">
                  <c:v>1854</c:v>
                </c:pt>
                <c:pt idx="203">
                  <c:v>1440</c:v>
                </c:pt>
                <c:pt idx="204">
                  <c:v>1700</c:v>
                </c:pt>
                <c:pt idx="205">
                  <c:v>2539.6799999999998</c:v>
                </c:pt>
                <c:pt idx="206">
                  <c:v>1750</c:v>
                </c:pt>
                <c:pt idx="207">
                  <c:v>2500</c:v>
                </c:pt>
                <c:pt idx="208">
                  <c:v>1850</c:v>
                </c:pt>
                <c:pt idx="209">
                  <c:v>1670</c:v>
                </c:pt>
                <c:pt idx="210">
                  <c:v>1604.01</c:v>
                </c:pt>
                <c:pt idx="211">
                  <c:v>2300</c:v>
                </c:pt>
                <c:pt idx="212">
                  <c:v>1609.8</c:v>
                </c:pt>
                <c:pt idx="213">
                  <c:v>1609.8</c:v>
                </c:pt>
                <c:pt idx="214">
                  <c:v>1609.8</c:v>
                </c:pt>
                <c:pt idx="215">
                  <c:v>41706.898000000001</c:v>
                </c:pt>
                <c:pt idx="216">
                  <c:v>1567.7</c:v>
                </c:pt>
                <c:pt idx="217">
                  <c:v>1560.1</c:v>
                </c:pt>
                <c:pt idx="218">
                  <c:v>1410.15</c:v>
                </c:pt>
                <c:pt idx="219">
                  <c:v>1410.15</c:v>
                </c:pt>
                <c:pt idx="220">
                  <c:v>1684.21</c:v>
                </c:pt>
                <c:pt idx="221">
                  <c:v>2240</c:v>
                </c:pt>
                <c:pt idx="222">
                  <c:v>1650</c:v>
                </c:pt>
                <c:pt idx="223">
                  <c:v>1300</c:v>
                </c:pt>
                <c:pt idx="224">
                  <c:v>1577.28</c:v>
                </c:pt>
                <c:pt idx="225">
                  <c:v>1630.74</c:v>
                </c:pt>
                <c:pt idx="226">
                  <c:v>2240</c:v>
                </c:pt>
                <c:pt idx="227">
                  <c:v>2100</c:v>
                </c:pt>
                <c:pt idx="228">
                  <c:v>1800</c:v>
                </c:pt>
                <c:pt idx="229">
                  <c:v>1800</c:v>
                </c:pt>
                <c:pt idx="230">
                  <c:v>1336.68</c:v>
                </c:pt>
                <c:pt idx="231">
                  <c:v>2650</c:v>
                </c:pt>
                <c:pt idx="232">
                  <c:v>1560</c:v>
                </c:pt>
                <c:pt idx="233">
                  <c:v>1684.21</c:v>
                </c:pt>
                <c:pt idx="234">
                  <c:v>2000</c:v>
                </c:pt>
                <c:pt idx="235">
                  <c:v>1900</c:v>
                </c:pt>
                <c:pt idx="236">
                  <c:v>1850</c:v>
                </c:pt>
                <c:pt idx="237">
                  <c:v>1800</c:v>
                </c:pt>
                <c:pt idx="238">
                  <c:v>1755</c:v>
                </c:pt>
                <c:pt idx="239">
                  <c:v>1750</c:v>
                </c:pt>
                <c:pt idx="240">
                  <c:v>1700</c:v>
                </c:pt>
                <c:pt idx="241">
                  <c:v>1900</c:v>
                </c:pt>
                <c:pt idx="242">
                  <c:v>1800</c:v>
                </c:pt>
                <c:pt idx="243">
                  <c:v>1750</c:v>
                </c:pt>
                <c:pt idx="244">
                  <c:v>1750</c:v>
                </c:pt>
                <c:pt idx="245">
                  <c:v>2539.6799999999998</c:v>
                </c:pt>
                <c:pt idx="246">
                  <c:v>1380</c:v>
                </c:pt>
                <c:pt idx="247">
                  <c:v>2656</c:v>
                </c:pt>
                <c:pt idx="248">
                  <c:v>1700</c:v>
                </c:pt>
                <c:pt idx="249">
                  <c:v>1700</c:v>
                </c:pt>
                <c:pt idx="250">
                  <c:v>1810</c:v>
                </c:pt>
                <c:pt idx="251">
                  <c:v>1900</c:v>
                </c:pt>
                <c:pt idx="252">
                  <c:v>2100</c:v>
                </c:pt>
                <c:pt idx="253">
                  <c:v>2170</c:v>
                </c:pt>
                <c:pt idx="254">
                  <c:v>1900</c:v>
                </c:pt>
                <c:pt idx="255">
                  <c:v>1200</c:v>
                </c:pt>
                <c:pt idx="256">
                  <c:v>1416.88</c:v>
                </c:pt>
                <c:pt idx="257">
                  <c:v>1700</c:v>
                </c:pt>
                <c:pt idx="258">
                  <c:v>1700</c:v>
                </c:pt>
                <c:pt idx="259">
                  <c:v>1100</c:v>
                </c:pt>
                <c:pt idx="260">
                  <c:v>1650</c:v>
                </c:pt>
                <c:pt idx="261">
                  <c:v>1200</c:v>
                </c:pt>
                <c:pt idx="262">
                  <c:v>1150</c:v>
                </c:pt>
                <c:pt idx="263">
                  <c:v>1450</c:v>
                </c:pt>
                <c:pt idx="264">
                  <c:v>1450</c:v>
                </c:pt>
                <c:pt idx="265">
                  <c:v>1450</c:v>
                </c:pt>
                <c:pt idx="266">
                  <c:v>1256.47</c:v>
                </c:pt>
                <c:pt idx="267">
                  <c:v>1358</c:v>
                </c:pt>
                <c:pt idx="268">
                  <c:v>1250</c:v>
                </c:pt>
                <c:pt idx="269">
                  <c:v>1450</c:v>
                </c:pt>
                <c:pt idx="270">
                  <c:v>1470.34</c:v>
                </c:pt>
                <c:pt idx="271">
                  <c:v>1350</c:v>
                </c:pt>
                <c:pt idx="272">
                  <c:v>950</c:v>
                </c:pt>
                <c:pt idx="273">
                  <c:v>1250</c:v>
                </c:pt>
                <c:pt idx="274">
                  <c:v>1200</c:v>
                </c:pt>
                <c:pt idx="275">
                  <c:v>1420</c:v>
                </c:pt>
                <c:pt idx="276">
                  <c:v>1200</c:v>
                </c:pt>
                <c:pt idx="277">
                  <c:v>1400</c:v>
                </c:pt>
                <c:pt idx="278">
                  <c:v>1390</c:v>
                </c:pt>
                <c:pt idx="279">
                  <c:v>900</c:v>
                </c:pt>
                <c:pt idx="280">
                  <c:v>840</c:v>
                </c:pt>
                <c:pt idx="281">
                  <c:v>1951.55</c:v>
                </c:pt>
                <c:pt idx="282">
                  <c:v>1470.34</c:v>
                </c:pt>
                <c:pt idx="283">
                  <c:v>1390</c:v>
                </c:pt>
                <c:pt idx="284">
                  <c:v>1230</c:v>
                </c:pt>
                <c:pt idx="285">
                  <c:v>1650</c:v>
                </c:pt>
                <c:pt idx="286">
                  <c:v>1350</c:v>
                </c:pt>
                <c:pt idx="287">
                  <c:v>1650</c:v>
                </c:pt>
                <c:pt idx="288">
                  <c:v>1300</c:v>
                </c:pt>
                <c:pt idx="289">
                  <c:v>2133</c:v>
                </c:pt>
                <c:pt idx="290">
                  <c:v>1500</c:v>
                </c:pt>
                <c:pt idx="291">
                  <c:v>1485</c:v>
                </c:pt>
                <c:pt idx="292">
                  <c:v>1450</c:v>
                </c:pt>
                <c:pt idx="293">
                  <c:v>1450</c:v>
                </c:pt>
                <c:pt idx="294">
                  <c:v>1450</c:v>
                </c:pt>
                <c:pt idx="295">
                  <c:v>1400</c:v>
                </c:pt>
                <c:pt idx="296">
                  <c:v>1370</c:v>
                </c:pt>
                <c:pt idx="297">
                  <c:v>1300</c:v>
                </c:pt>
                <c:pt idx="298">
                  <c:v>1250</c:v>
                </c:pt>
                <c:pt idx="299">
                  <c:v>1200</c:v>
                </c:pt>
                <c:pt idx="300">
                  <c:v>1200</c:v>
                </c:pt>
                <c:pt idx="301">
                  <c:v>1450</c:v>
                </c:pt>
                <c:pt idx="302">
                  <c:v>1350</c:v>
                </c:pt>
                <c:pt idx="303">
                  <c:v>1150</c:v>
                </c:pt>
                <c:pt idx="304">
                  <c:v>1500</c:v>
                </c:pt>
                <c:pt idx="305">
                  <c:v>1450</c:v>
                </c:pt>
                <c:pt idx="306">
                  <c:v>1400</c:v>
                </c:pt>
                <c:pt idx="307">
                  <c:v>1300</c:v>
                </c:pt>
                <c:pt idx="308">
                  <c:v>1200</c:v>
                </c:pt>
                <c:pt idx="309">
                  <c:v>1174.5</c:v>
                </c:pt>
                <c:pt idx="310">
                  <c:v>1323</c:v>
                </c:pt>
                <c:pt idx="311">
                  <c:v>1066.5</c:v>
                </c:pt>
                <c:pt idx="312">
                  <c:v>1188</c:v>
                </c:pt>
                <c:pt idx="313">
                  <c:v>1755</c:v>
                </c:pt>
                <c:pt idx="314">
                  <c:v>2500.1999999999998</c:v>
                </c:pt>
                <c:pt idx="315">
                  <c:v>1350</c:v>
                </c:pt>
                <c:pt idx="316">
                  <c:v>1899.99</c:v>
                </c:pt>
                <c:pt idx="317">
                  <c:v>1500.12</c:v>
                </c:pt>
                <c:pt idx="318">
                  <c:v>1215</c:v>
                </c:pt>
                <c:pt idx="319">
                  <c:v>1279.8</c:v>
                </c:pt>
                <c:pt idx="320">
                  <c:v>1350</c:v>
                </c:pt>
                <c:pt idx="321">
                  <c:v>1485</c:v>
                </c:pt>
                <c:pt idx="322">
                  <c:v>1431</c:v>
                </c:pt>
                <c:pt idx="323">
                  <c:v>1428.3</c:v>
                </c:pt>
                <c:pt idx="324">
                  <c:v>3321</c:v>
                </c:pt>
                <c:pt idx="325">
                  <c:v>1971</c:v>
                </c:pt>
                <c:pt idx="326">
                  <c:v>5940</c:v>
                </c:pt>
                <c:pt idx="327">
                  <c:v>1674</c:v>
                </c:pt>
                <c:pt idx="328">
                  <c:v>2835</c:v>
                </c:pt>
                <c:pt idx="329">
                  <c:v>1755</c:v>
                </c:pt>
                <c:pt idx="330">
                  <c:v>1188</c:v>
                </c:pt>
                <c:pt idx="331">
                  <c:v>1593</c:v>
                </c:pt>
                <c:pt idx="332">
                  <c:v>1485</c:v>
                </c:pt>
                <c:pt idx="333">
                  <c:v>1674</c:v>
                </c:pt>
                <c:pt idx="334">
                  <c:v>1755</c:v>
                </c:pt>
                <c:pt idx="335">
                  <c:v>1755</c:v>
                </c:pt>
                <c:pt idx="336">
                  <c:v>2835</c:v>
                </c:pt>
                <c:pt idx="337">
                  <c:v>4050</c:v>
                </c:pt>
                <c:pt idx="338">
                  <c:v>1798.2</c:v>
                </c:pt>
                <c:pt idx="339">
                  <c:v>1755</c:v>
                </c:pt>
                <c:pt idx="340">
                  <c:v>1863</c:v>
                </c:pt>
                <c:pt idx="341">
                  <c:v>3051</c:v>
                </c:pt>
                <c:pt idx="342">
                  <c:v>1599.75</c:v>
                </c:pt>
                <c:pt idx="343">
                  <c:v>5400</c:v>
                </c:pt>
                <c:pt idx="344">
                  <c:v>1674</c:v>
                </c:pt>
                <c:pt idx="345">
                  <c:v>5265</c:v>
                </c:pt>
                <c:pt idx="346">
                  <c:v>2970</c:v>
                </c:pt>
                <c:pt idx="347">
                  <c:v>1755</c:v>
                </c:pt>
                <c:pt idx="348">
                  <c:v>1485</c:v>
                </c:pt>
                <c:pt idx="349">
                  <c:v>1498.5</c:v>
                </c:pt>
                <c:pt idx="350">
                  <c:v>999</c:v>
                </c:pt>
                <c:pt idx="351">
                  <c:v>1080</c:v>
                </c:pt>
                <c:pt idx="352">
                  <c:v>1323</c:v>
                </c:pt>
                <c:pt idx="353">
                  <c:v>1134</c:v>
                </c:pt>
                <c:pt idx="354">
                  <c:v>874.8</c:v>
                </c:pt>
                <c:pt idx="355">
                  <c:v>1849.5</c:v>
                </c:pt>
                <c:pt idx="356">
                  <c:v>1350</c:v>
                </c:pt>
                <c:pt idx="357">
                  <c:v>1026</c:v>
                </c:pt>
                <c:pt idx="358">
                  <c:v>1350</c:v>
                </c:pt>
                <c:pt idx="359">
                  <c:v>1206.9000000000001</c:v>
                </c:pt>
                <c:pt idx="360">
                  <c:v>945</c:v>
                </c:pt>
                <c:pt idx="361">
                  <c:v>1944</c:v>
                </c:pt>
                <c:pt idx="362">
                  <c:v>1250.0999999999999</c:v>
                </c:pt>
                <c:pt idx="363">
                  <c:v>1161</c:v>
                </c:pt>
                <c:pt idx="364">
                  <c:v>945</c:v>
                </c:pt>
                <c:pt idx="365">
                  <c:v>1498.5</c:v>
                </c:pt>
                <c:pt idx="366">
                  <c:v>1369.98</c:v>
                </c:pt>
                <c:pt idx="367">
                  <c:v>1350</c:v>
                </c:pt>
                <c:pt idx="368">
                  <c:v>2500.1999999999998</c:v>
                </c:pt>
                <c:pt idx="369">
                  <c:v>2187</c:v>
                </c:pt>
                <c:pt idx="370">
                  <c:v>1485</c:v>
                </c:pt>
                <c:pt idx="371">
                  <c:v>1549.8</c:v>
                </c:pt>
                <c:pt idx="372">
                  <c:v>2025</c:v>
                </c:pt>
                <c:pt idx="373">
                  <c:v>1749.6</c:v>
                </c:pt>
                <c:pt idx="374">
                  <c:v>1485</c:v>
                </c:pt>
                <c:pt idx="375">
                  <c:v>2160</c:v>
                </c:pt>
                <c:pt idx="376">
                  <c:v>1857.6</c:v>
                </c:pt>
                <c:pt idx="377">
                  <c:v>1620</c:v>
                </c:pt>
                <c:pt idx="378">
                  <c:v>2700</c:v>
                </c:pt>
                <c:pt idx="379">
                  <c:v>1836</c:v>
                </c:pt>
                <c:pt idx="380">
                  <c:v>2160</c:v>
                </c:pt>
                <c:pt idx="381">
                  <c:v>2160</c:v>
                </c:pt>
                <c:pt idx="382">
                  <c:v>2299.86</c:v>
                </c:pt>
                <c:pt idx="383">
                  <c:v>1917</c:v>
                </c:pt>
                <c:pt idx="384">
                  <c:v>2000.7</c:v>
                </c:pt>
                <c:pt idx="385">
                  <c:v>4725</c:v>
                </c:pt>
                <c:pt idx="386">
                  <c:v>2700</c:v>
                </c:pt>
                <c:pt idx="387">
                  <c:v>1852.2</c:v>
                </c:pt>
                <c:pt idx="388">
                  <c:v>2899.989</c:v>
                </c:pt>
                <c:pt idx="389">
                  <c:v>1350</c:v>
                </c:pt>
                <c:pt idx="390">
                  <c:v>972</c:v>
                </c:pt>
                <c:pt idx="391">
                  <c:v>2160</c:v>
                </c:pt>
                <c:pt idx="392">
                  <c:v>1350</c:v>
                </c:pt>
                <c:pt idx="393">
                  <c:v>2187</c:v>
                </c:pt>
                <c:pt idx="394">
                  <c:v>2239.92</c:v>
                </c:pt>
                <c:pt idx="395">
                  <c:v>1399.95</c:v>
                </c:pt>
                <c:pt idx="396">
                  <c:v>2011.5</c:v>
                </c:pt>
                <c:pt idx="397">
                  <c:v>2100.6</c:v>
                </c:pt>
                <c:pt idx="398">
                  <c:v>1242</c:v>
                </c:pt>
                <c:pt idx="399">
                  <c:v>1323</c:v>
                </c:pt>
                <c:pt idx="400">
                  <c:v>1080</c:v>
                </c:pt>
                <c:pt idx="401">
                  <c:v>1652.4</c:v>
                </c:pt>
                <c:pt idx="402">
                  <c:v>2097.9</c:v>
                </c:pt>
                <c:pt idx="403">
                  <c:v>1350</c:v>
                </c:pt>
                <c:pt idx="404">
                  <c:v>2457</c:v>
                </c:pt>
                <c:pt idx="405">
                  <c:v>1350</c:v>
                </c:pt>
                <c:pt idx="406">
                  <c:v>2000.7</c:v>
                </c:pt>
                <c:pt idx="407">
                  <c:v>1350</c:v>
                </c:pt>
                <c:pt idx="408">
                  <c:v>2073.6</c:v>
                </c:pt>
                <c:pt idx="409">
                  <c:v>1890</c:v>
                </c:pt>
                <c:pt idx="410">
                  <c:v>1800.9</c:v>
                </c:pt>
                <c:pt idx="411">
                  <c:v>3105</c:v>
                </c:pt>
                <c:pt idx="412">
                  <c:v>1755</c:v>
                </c:pt>
                <c:pt idx="413">
                  <c:v>2592</c:v>
                </c:pt>
                <c:pt idx="414">
                  <c:v>3510</c:v>
                </c:pt>
                <c:pt idx="415">
                  <c:v>1944</c:v>
                </c:pt>
                <c:pt idx="416">
                  <c:v>2808</c:v>
                </c:pt>
                <c:pt idx="417">
                  <c:v>4050</c:v>
                </c:pt>
                <c:pt idx="418">
                  <c:v>2835</c:v>
                </c:pt>
                <c:pt idx="419">
                  <c:v>1890</c:v>
                </c:pt>
                <c:pt idx="420">
                  <c:v>1890</c:v>
                </c:pt>
                <c:pt idx="421">
                  <c:v>1579.5</c:v>
                </c:pt>
                <c:pt idx="422">
                  <c:v>1809</c:v>
                </c:pt>
                <c:pt idx="423">
                  <c:v>3510</c:v>
                </c:pt>
                <c:pt idx="424">
                  <c:v>3799.98</c:v>
                </c:pt>
                <c:pt idx="425">
                  <c:v>2025</c:v>
                </c:pt>
                <c:pt idx="426">
                  <c:v>4180.68</c:v>
                </c:pt>
                <c:pt idx="427">
                  <c:v>2999.7</c:v>
                </c:pt>
                <c:pt idx="428">
                  <c:v>3780</c:v>
                </c:pt>
                <c:pt idx="429">
                  <c:v>729</c:v>
                </c:pt>
                <c:pt idx="430">
                  <c:v>594</c:v>
                </c:pt>
                <c:pt idx="431">
                  <c:v>950.4</c:v>
                </c:pt>
                <c:pt idx="432">
                  <c:v>837</c:v>
                </c:pt>
                <c:pt idx="433">
                  <c:v>799.2</c:v>
                </c:pt>
                <c:pt idx="434">
                  <c:v>850.5</c:v>
                </c:pt>
                <c:pt idx="435">
                  <c:v>850.5</c:v>
                </c:pt>
                <c:pt idx="436">
                  <c:v>899.91</c:v>
                </c:pt>
                <c:pt idx="437">
                  <c:v>1200.1500000000001</c:v>
                </c:pt>
                <c:pt idx="438">
                  <c:v>1252.8</c:v>
                </c:pt>
                <c:pt idx="439">
                  <c:v>810</c:v>
                </c:pt>
                <c:pt idx="440">
                  <c:v>1198.8</c:v>
                </c:pt>
                <c:pt idx="441">
                  <c:v>1215</c:v>
                </c:pt>
                <c:pt idx="442">
                  <c:v>418.5</c:v>
                </c:pt>
                <c:pt idx="443">
                  <c:v>1447.2</c:v>
                </c:pt>
                <c:pt idx="444">
                  <c:v>1447.2</c:v>
                </c:pt>
                <c:pt idx="445">
                  <c:v>1255.5</c:v>
                </c:pt>
                <c:pt idx="446">
                  <c:v>1309.5</c:v>
                </c:pt>
                <c:pt idx="447">
                  <c:v>270</c:v>
                </c:pt>
                <c:pt idx="448">
                  <c:v>945</c:v>
                </c:pt>
                <c:pt idx="449">
                  <c:v>1300.05</c:v>
                </c:pt>
                <c:pt idx="450">
                  <c:v>864</c:v>
                </c:pt>
                <c:pt idx="451">
                  <c:v>1250.0999999999999</c:v>
                </c:pt>
                <c:pt idx="452">
                  <c:v>1198.8</c:v>
                </c:pt>
                <c:pt idx="453">
                  <c:v>580.5</c:v>
                </c:pt>
                <c:pt idx="454">
                  <c:v>928.8</c:v>
                </c:pt>
                <c:pt idx="455">
                  <c:v>1399.95</c:v>
                </c:pt>
                <c:pt idx="456">
                  <c:v>1499.85</c:v>
                </c:pt>
                <c:pt idx="457">
                  <c:v>1499.85</c:v>
                </c:pt>
                <c:pt idx="458">
                  <c:v>1500.12</c:v>
                </c:pt>
                <c:pt idx="459">
                  <c:v>1600.02</c:v>
                </c:pt>
                <c:pt idx="460">
                  <c:v>1205.28</c:v>
                </c:pt>
                <c:pt idx="461">
                  <c:v>850.5</c:v>
                </c:pt>
                <c:pt idx="462">
                  <c:v>1080</c:v>
                </c:pt>
                <c:pt idx="463">
                  <c:v>499.5</c:v>
                </c:pt>
                <c:pt idx="464">
                  <c:v>1300.05</c:v>
                </c:pt>
                <c:pt idx="465">
                  <c:v>1601.1</c:v>
                </c:pt>
                <c:pt idx="466">
                  <c:v>1699.92</c:v>
                </c:pt>
                <c:pt idx="467">
                  <c:v>1169.0999999999999</c:v>
                </c:pt>
                <c:pt idx="468">
                  <c:v>1351</c:v>
                </c:pt>
                <c:pt idx="469">
                  <c:v>850.5</c:v>
                </c:pt>
                <c:pt idx="470">
                  <c:v>877.5</c:v>
                </c:pt>
                <c:pt idx="471">
                  <c:v>1161</c:v>
                </c:pt>
                <c:pt idx="472">
                  <c:v>1300.05</c:v>
                </c:pt>
                <c:pt idx="473">
                  <c:v>1201.5</c:v>
                </c:pt>
                <c:pt idx="474">
                  <c:v>702</c:v>
                </c:pt>
                <c:pt idx="475">
                  <c:v>850.5</c:v>
                </c:pt>
                <c:pt idx="476">
                  <c:v>1674</c:v>
                </c:pt>
                <c:pt idx="477">
                  <c:v>945</c:v>
                </c:pt>
                <c:pt idx="478">
                  <c:v>661.5</c:v>
                </c:pt>
                <c:pt idx="479">
                  <c:v>569.70000000000005</c:v>
                </c:pt>
                <c:pt idx="480">
                  <c:v>1161</c:v>
                </c:pt>
                <c:pt idx="481">
                  <c:v>702</c:v>
                </c:pt>
                <c:pt idx="482">
                  <c:v>1449.9</c:v>
                </c:pt>
                <c:pt idx="483">
                  <c:v>657.99</c:v>
                </c:pt>
                <c:pt idx="484">
                  <c:v>796.5</c:v>
                </c:pt>
                <c:pt idx="485">
                  <c:v>1242</c:v>
                </c:pt>
                <c:pt idx="486">
                  <c:v>1107</c:v>
                </c:pt>
                <c:pt idx="487">
                  <c:v>1053</c:v>
                </c:pt>
                <c:pt idx="488">
                  <c:v>1444.5</c:v>
                </c:pt>
                <c:pt idx="489">
                  <c:v>1112.4000000000001</c:v>
                </c:pt>
                <c:pt idx="490">
                  <c:v>999</c:v>
                </c:pt>
                <c:pt idx="491">
                  <c:v>1101.5999999999999</c:v>
                </c:pt>
                <c:pt idx="492">
                  <c:v>1150.2</c:v>
                </c:pt>
                <c:pt idx="493">
                  <c:v>1201.5</c:v>
                </c:pt>
                <c:pt idx="494">
                  <c:v>1215</c:v>
                </c:pt>
                <c:pt idx="495">
                  <c:v>1350</c:v>
                </c:pt>
                <c:pt idx="496">
                  <c:v>1301.4000000000001</c:v>
                </c:pt>
                <c:pt idx="497">
                  <c:v>1080</c:v>
                </c:pt>
                <c:pt idx="498">
                  <c:v>1093.5</c:v>
                </c:pt>
                <c:pt idx="499">
                  <c:v>1593</c:v>
                </c:pt>
                <c:pt idx="500">
                  <c:v>1188</c:v>
                </c:pt>
                <c:pt idx="501">
                  <c:v>1301.4000000000001</c:v>
                </c:pt>
                <c:pt idx="502">
                  <c:v>1198.8</c:v>
                </c:pt>
                <c:pt idx="503">
                  <c:v>1174.5</c:v>
                </c:pt>
                <c:pt idx="504">
                  <c:v>1242</c:v>
                </c:pt>
                <c:pt idx="505">
                  <c:v>1200.1500000000001</c:v>
                </c:pt>
                <c:pt idx="506">
                  <c:v>1350</c:v>
                </c:pt>
                <c:pt idx="507">
                  <c:v>1120.5</c:v>
                </c:pt>
                <c:pt idx="508">
                  <c:v>1755</c:v>
                </c:pt>
                <c:pt idx="509">
                  <c:v>945</c:v>
                </c:pt>
                <c:pt idx="510">
                  <c:v>1300.05</c:v>
                </c:pt>
                <c:pt idx="511">
                  <c:v>1447.2</c:v>
                </c:pt>
                <c:pt idx="512">
                  <c:v>1309.5</c:v>
                </c:pt>
                <c:pt idx="513">
                  <c:v>999</c:v>
                </c:pt>
                <c:pt idx="514">
                  <c:v>1201.5</c:v>
                </c:pt>
                <c:pt idx="515">
                  <c:v>1250.0999999999999</c:v>
                </c:pt>
                <c:pt idx="516">
                  <c:v>1300.05</c:v>
                </c:pt>
                <c:pt idx="517">
                  <c:v>1300.05</c:v>
                </c:pt>
                <c:pt idx="518">
                  <c:v>1250.0999999999999</c:v>
                </c:pt>
                <c:pt idx="519">
                  <c:v>1350</c:v>
                </c:pt>
                <c:pt idx="520">
                  <c:v>1350</c:v>
                </c:pt>
                <c:pt idx="521">
                  <c:v>1201.5</c:v>
                </c:pt>
                <c:pt idx="522">
                  <c:v>1107</c:v>
                </c:pt>
                <c:pt idx="523">
                  <c:v>1350</c:v>
                </c:pt>
                <c:pt idx="524">
                  <c:v>1026</c:v>
                </c:pt>
                <c:pt idx="525">
                  <c:v>1215</c:v>
                </c:pt>
                <c:pt idx="526">
                  <c:v>1250.0999999999999</c:v>
                </c:pt>
                <c:pt idx="527">
                  <c:v>1250.0999999999999</c:v>
                </c:pt>
                <c:pt idx="528">
                  <c:v>1250.0999999999999</c:v>
                </c:pt>
                <c:pt idx="529">
                  <c:v>1217.7</c:v>
                </c:pt>
                <c:pt idx="530">
                  <c:v>1250.0999999999999</c:v>
                </c:pt>
                <c:pt idx="531">
                  <c:v>1150.2</c:v>
                </c:pt>
                <c:pt idx="532">
                  <c:v>1236.5999999999999</c:v>
                </c:pt>
                <c:pt idx="533">
                  <c:v>1255.5</c:v>
                </c:pt>
                <c:pt idx="534">
                  <c:v>1366.2</c:v>
                </c:pt>
                <c:pt idx="535">
                  <c:v>1458</c:v>
                </c:pt>
                <c:pt idx="536">
                  <c:v>1439.1</c:v>
                </c:pt>
                <c:pt idx="537">
                  <c:v>1250.0999999999999</c:v>
                </c:pt>
                <c:pt idx="538">
                  <c:v>1209.5999999999999</c:v>
                </c:pt>
                <c:pt idx="539">
                  <c:v>1188</c:v>
                </c:pt>
                <c:pt idx="540">
                  <c:v>1401.3</c:v>
                </c:pt>
                <c:pt idx="541">
                  <c:v>1188</c:v>
                </c:pt>
                <c:pt idx="542">
                  <c:v>1039.5</c:v>
                </c:pt>
                <c:pt idx="543">
                  <c:v>874.8</c:v>
                </c:pt>
                <c:pt idx="544">
                  <c:v>1198.8</c:v>
                </c:pt>
                <c:pt idx="545">
                  <c:v>1100.25</c:v>
                </c:pt>
                <c:pt idx="546">
                  <c:v>1300.05</c:v>
                </c:pt>
                <c:pt idx="547">
                  <c:v>1350</c:v>
                </c:pt>
                <c:pt idx="548">
                  <c:v>837</c:v>
                </c:pt>
                <c:pt idx="549">
                  <c:v>1300.05</c:v>
                </c:pt>
                <c:pt idx="550">
                  <c:v>1300.05</c:v>
                </c:pt>
                <c:pt idx="551">
                  <c:v>1198.8</c:v>
                </c:pt>
                <c:pt idx="552">
                  <c:v>1301.4000000000001</c:v>
                </c:pt>
                <c:pt idx="553">
                  <c:v>1301.4000000000001</c:v>
                </c:pt>
                <c:pt idx="554">
                  <c:v>1300.05</c:v>
                </c:pt>
                <c:pt idx="555">
                  <c:v>1250.0999999999999</c:v>
                </c:pt>
                <c:pt idx="556">
                  <c:v>1539</c:v>
                </c:pt>
                <c:pt idx="557">
                  <c:v>1220.4000000000001</c:v>
                </c:pt>
                <c:pt idx="558">
                  <c:v>1198.8</c:v>
                </c:pt>
                <c:pt idx="559">
                  <c:v>864</c:v>
                </c:pt>
                <c:pt idx="560">
                  <c:v>1296</c:v>
                </c:pt>
                <c:pt idx="561">
                  <c:v>1242</c:v>
                </c:pt>
                <c:pt idx="562">
                  <c:v>945</c:v>
                </c:pt>
                <c:pt idx="563">
                  <c:v>1485</c:v>
                </c:pt>
                <c:pt idx="564">
                  <c:v>1228.5</c:v>
                </c:pt>
                <c:pt idx="565">
                  <c:v>1260.9000000000001</c:v>
                </c:pt>
                <c:pt idx="566">
                  <c:v>1449.9</c:v>
                </c:pt>
                <c:pt idx="567">
                  <c:v>1198.8</c:v>
                </c:pt>
                <c:pt idx="568">
                  <c:v>1296</c:v>
                </c:pt>
                <c:pt idx="569">
                  <c:v>1800.9</c:v>
                </c:pt>
                <c:pt idx="570">
                  <c:v>1399.95</c:v>
                </c:pt>
                <c:pt idx="571">
                  <c:v>1296</c:v>
                </c:pt>
                <c:pt idx="572">
                  <c:v>1755</c:v>
                </c:pt>
                <c:pt idx="573">
                  <c:v>1458</c:v>
                </c:pt>
                <c:pt idx="574">
                  <c:v>783</c:v>
                </c:pt>
                <c:pt idx="575">
                  <c:v>900.18</c:v>
                </c:pt>
                <c:pt idx="576">
                  <c:v>1198.8</c:v>
                </c:pt>
                <c:pt idx="577">
                  <c:v>1323</c:v>
                </c:pt>
                <c:pt idx="578">
                  <c:v>1498.5</c:v>
                </c:pt>
                <c:pt idx="579">
                  <c:v>1449.9</c:v>
                </c:pt>
                <c:pt idx="580">
                  <c:v>810</c:v>
                </c:pt>
                <c:pt idx="581">
                  <c:v>1188</c:v>
                </c:pt>
                <c:pt idx="582">
                  <c:v>1150.2</c:v>
                </c:pt>
                <c:pt idx="583">
                  <c:v>1134</c:v>
                </c:pt>
                <c:pt idx="584">
                  <c:v>1099.98</c:v>
                </c:pt>
                <c:pt idx="585">
                  <c:v>918</c:v>
                </c:pt>
                <c:pt idx="586">
                  <c:v>1099.98</c:v>
                </c:pt>
                <c:pt idx="587">
                  <c:v>1250.0999999999999</c:v>
                </c:pt>
                <c:pt idx="588">
                  <c:v>1135.08</c:v>
                </c:pt>
                <c:pt idx="589">
                  <c:v>1498.5</c:v>
                </c:pt>
                <c:pt idx="590">
                  <c:v>1350</c:v>
                </c:pt>
                <c:pt idx="591">
                  <c:v>1026</c:v>
                </c:pt>
                <c:pt idx="592">
                  <c:v>1350</c:v>
                </c:pt>
                <c:pt idx="593">
                  <c:v>950.4</c:v>
                </c:pt>
                <c:pt idx="594">
                  <c:v>1485</c:v>
                </c:pt>
                <c:pt idx="595">
                  <c:v>842.4</c:v>
                </c:pt>
                <c:pt idx="596">
                  <c:v>1161</c:v>
                </c:pt>
                <c:pt idx="597">
                  <c:v>1201.5</c:v>
                </c:pt>
                <c:pt idx="598">
                  <c:v>1350</c:v>
                </c:pt>
                <c:pt idx="599">
                  <c:v>1134</c:v>
                </c:pt>
                <c:pt idx="600">
                  <c:v>1350</c:v>
                </c:pt>
                <c:pt idx="601">
                  <c:v>1512</c:v>
                </c:pt>
                <c:pt idx="602">
                  <c:v>1301.4000000000001</c:v>
                </c:pt>
                <c:pt idx="603">
                  <c:v>1350</c:v>
                </c:pt>
                <c:pt idx="604">
                  <c:v>1134</c:v>
                </c:pt>
                <c:pt idx="605">
                  <c:v>1485</c:v>
                </c:pt>
                <c:pt idx="606">
                  <c:v>1512</c:v>
                </c:pt>
                <c:pt idx="607">
                  <c:v>1242</c:v>
                </c:pt>
                <c:pt idx="608">
                  <c:v>1215</c:v>
                </c:pt>
                <c:pt idx="609">
                  <c:v>2349</c:v>
                </c:pt>
                <c:pt idx="610">
                  <c:v>1323</c:v>
                </c:pt>
                <c:pt idx="611">
                  <c:v>1485</c:v>
                </c:pt>
                <c:pt idx="612">
                  <c:v>1250.0999999999999</c:v>
                </c:pt>
                <c:pt idx="613">
                  <c:v>1250.0999999999999</c:v>
                </c:pt>
                <c:pt idx="614">
                  <c:v>1250.0999999999999</c:v>
                </c:pt>
                <c:pt idx="615">
                  <c:v>1404</c:v>
                </c:pt>
                <c:pt idx="616">
                  <c:v>1250.0999999999999</c:v>
                </c:pt>
                <c:pt idx="617">
                  <c:v>1179.9000000000001</c:v>
                </c:pt>
                <c:pt idx="618">
                  <c:v>1890</c:v>
                </c:pt>
                <c:pt idx="619">
                  <c:v>1201.5</c:v>
                </c:pt>
                <c:pt idx="620">
                  <c:v>2430</c:v>
                </c:pt>
                <c:pt idx="621">
                  <c:v>865.08</c:v>
                </c:pt>
                <c:pt idx="622">
                  <c:v>810</c:v>
                </c:pt>
                <c:pt idx="623">
                  <c:v>1350</c:v>
                </c:pt>
                <c:pt idx="624">
                  <c:v>1250.0999999999999</c:v>
                </c:pt>
                <c:pt idx="625">
                  <c:v>1512</c:v>
                </c:pt>
                <c:pt idx="626">
                  <c:v>1039.5</c:v>
                </c:pt>
                <c:pt idx="627">
                  <c:v>810</c:v>
                </c:pt>
                <c:pt idx="628">
                  <c:v>1242</c:v>
                </c:pt>
                <c:pt idx="629">
                  <c:v>599.4</c:v>
                </c:pt>
                <c:pt idx="630">
                  <c:v>1301.4000000000001</c:v>
                </c:pt>
                <c:pt idx="631">
                  <c:v>1250.0999999999999</c:v>
                </c:pt>
                <c:pt idx="632">
                  <c:v>1134</c:v>
                </c:pt>
                <c:pt idx="633">
                  <c:v>1439.1</c:v>
                </c:pt>
                <c:pt idx="634">
                  <c:v>1620</c:v>
                </c:pt>
                <c:pt idx="635">
                  <c:v>1379.7</c:v>
                </c:pt>
                <c:pt idx="636">
                  <c:v>1215</c:v>
                </c:pt>
                <c:pt idx="637">
                  <c:v>1485</c:v>
                </c:pt>
                <c:pt idx="638">
                  <c:v>1350</c:v>
                </c:pt>
                <c:pt idx="639">
                  <c:v>1300.05</c:v>
                </c:pt>
                <c:pt idx="640">
                  <c:v>1300.05</c:v>
                </c:pt>
                <c:pt idx="641">
                  <c:v>1649.7</c:v>
                </c:pt>
                <c:pt idx="642">
                  <c:v>1500.12</c:v>
                </c:pt>
                <c:pt idx="643">
                  <c:v>1500.12</c:v>
                </c:pt>
                <c:pt idx="644">
                  <c:v>2295</c:v>
                </c:pt>
                <c:pt idx="645">
                  <c:v>1431</c:v>
                </c:pt>
                <c:pt idx="646">
                  <c:v>1134</c:v>
                </c:pt>
                <c:pt idx="647">
                  <c:v>1174.5</c:v>
                </c:pt>
                <c:pt idx="648">
                  <c:v>1309.5</c:v>
                </c:pt>
                <c:pt idx="649">
                  <c:v>1390.5</c:v>
                </c:pt>
                <c:pt idx="650">
                  <c:v>1099.98</c:v>
                </c:pt>
                <c:pt idx="651">
                  <c:v>1449.9</c:v>
                </c:pt>
                <c:pt idx="652">
                  <c:v>1498.5</c:v>
                </c:pt>
                <c:pt idx="653">
                  <c:v>1600.02</c:v>
                </c:pt>
                <c:pt idx="654">
                  <c:v>1449.9</c:v>
                </c:pt>
                <c:pt idx="655">
                  <c:v>1498.5</c:v>
                </c:pt>
                <c:pt idx="656">
                  <c:v>1498.5</c:v>
                </c:pt>
                <c:pt idx="657">
                  <c:v>1404</c:v>
                </c:pt>
                <c:pt idx="658">
                  <c:v>1501.2</c:v>
                </c:pt>
                <c:pt idx="659">
                  <c:v>1296</c:v>
                </c:pt>
                <c:pt idx="660">
                  <c:v>1501.2</c:v>
                </c:pt>
                <c:pt idx="661">
                  <c:v>1501.2</c:v>
                </c:pt>
                <c:pt idx="662">
                  <c:v>1512</c:v>
                </c:pt>
                <c:pt idx="663">
                  <c:v>1215</c:v>
                </c:pt>
                <c:pt idx="664">
                  <c:v>1134</c:v>
                </c:pt>
                <c:pt idx="665">
                  <c:v>1401.3</c:v>
                </c:pt>
                <c:pt idx="666">
                  <c:v>1600.02</c:v>
                </c:pt>
                <c:pt idx="667">
                  <c:v>1350</c:v>
                </c:pt>
                <c:pt idx="668">
                  <c:v>1399.95</c:v>
                </c:pt>
                <c:pt idx="669">
                  <c:v>1149.93</c:v>
                </c:pt>
                <c:pt idx="670">
                  <c:v>1359.99</c:v>
                </c:pt>
                <c:pt idx="671">
                  <c:v>1399.95</c:v>
                </c:pt>
                <c:pt idx="672">
                  <c:v>1250.0999999999999</c:v>
                </c:pt>
                <c:pt idx="673">
                  <c:v>1600.02</c:v>
                </c:pt>
                <c:pt idx="674">
                  <c:v>1620</c:v>
                </c:pt>
                <c:pt idx="675">
                  <c:v>1600.02</c:v>
                </c:pt>
                <c:pt idx="676">
                  <c:v>1600.02</c:v>
                </c:pt>
                <c:pt idx="677">
                  <c:v>1620</c:v>
                </c:pt>
                <c:pt idx="678">
                  <c:v>1755</c:v>
                </c:pt>
                <c:pt idx="679">
                  <c:v>1755</c:v>
                </c:pt>
                <c:pt idx="680">
                  <c:v>1301.4000000000001</c:v>
                </c:pt>
                <c:pt idx="681">
                  <c:v>1620</c:v>
                </c:pt>
                <c:pt idx="682">
                  <c:v>1485</c:v>
                </c:pt>
                <c:pt idx="683">
                  <c:v>1201.5</c:v>
                </c:pt>
                <c:pt idx="684">
                  <c:v>3240</c:v>
                </c:pt>
                <c:pt idx="685">
                  <c:v>1201.5</c:v>
                </c:pt>
                <c:pt idx="686">
                  <c:v>1323</c:v>
                </c:pt>
                <c:pt idx="687">
                  <c:v>1269</c:v>
                </c:pt>
                <c:pt idx="688">
                  <c:v>1350</c:v>
                </c:pt>
                <c:pt idx="689">
                  <c:v>1350</c:v>
                </c:pt>
                <c:pt idx="690">
                  <c:v>1652.4</c:v>
                </c:pt>
                <c:pt idx="691">
                  <c:v>1001.7</c:v>
                </c:pt>
                <c:pt idx="692">
                  <c:v>1498.5</c:v>
                </c:pt>
                <c:pt idx="693">
                  <c:v>1198.8</c:v>
                </c:pt>
                <c:pt idx="694">
                  <c:v>1404</c:v>
                </c:pt>
                <c:pt idx="695">
                  <c:v>2295</c:v>
                </c:pt>
                <c:pt idx="696">
                  <c:v>1350</c:v>
                </c:pt>
                <c:pt idx="697">
                  <c:v>1350</c:v>
                </c:pt>
                <c:pt idx="698">
                  <c:v>1350</c:v>
                </c:pt>
                <c:pt idx="699">
                  <c:v>1350</c:v>
                </c:pt>
                <c:pt idx="700">
                  <c:v>1350</c:v>
                </c:pt>
                <c:pt idx="701">
                  <c:v>1499.9849999999999</c:v>
                </c:pt>
                <c:pt idx="702">
                  <c:v>1552.5</c:v>
                </c:pt>
                <c:pt idx="703">
                  <c:v>1549.8</c:v>
                </c:pt>
                <c:pt idx="704">
                  <c:v>1701</c:v>
                </c:pt>
                <c:pt idx="705">
                  <c:v>1401.3</c:v>
                </c:pt>
                <c:pt idx="706">
                  <c:v>1649.7</c:v>
                </c:pt>
                <c:pt idx="707">
                  <c:v>1539</c:v>
                </c:pt>
                <c:pt idx="708">
                  <c:v>1701</c:v>
                </c:pt>
                <c:pt idx="709">
                  <c:v>1269</c:v>
                </c:pt>
                <c:pt idx="710">
                  <c:v>999</c:v>
                </c:pt>
                <c:pt idx="711">
                  <c:v>1674</c:v>
                </c:pt>
                <c:pt idx="712">
                  <c:v>1254.1500000000001</c:v>
                </c:pt>
                <c:pt idx="713">
                  <c:v>1300.05</c:v>
                </c:pt>
                <c:pt idx="714">
                  <c:v>1890</c:v>
                </c:pt>
                <c:pt idx="715">
                  <c:v>945</c:v>
                </c:pt>
                <c:pt idx="716">
                  <c:v>1080</c:v>
                </c:pt>
                <c:pt idx="717">
                  <c:v>1350</c:v>
                </c:pt>
                <c:pt idx="718">
                  <c:v>1296</c:v>
                </c:pt>
                <c:pt idx="719">
                  <c:v>1728</c:v>
                </c:pt>
                <c:pt idx="720">
                  <c:v>1863</c:v>
                </c:pt>
                <c:pt idx="721">
                  <c:v>1350</c:v>
                </c:pt>
                <c:pt idx="722">
                  <c:v>1377</c:v>
                </c:pt>
                <c:pt idx="723">
                  <c:v>1601.1</c:v>
                </c:pt>
                <c:pt idx="724">
                  <c:v>1134</c:v>
                </c:pt>
                <c:pt idx="725">
                  <c:v>1549.8</c:v>
                </c:pt>
                <c:pt idx="726">
                  <c:v>1350</c:v>
                </c:pt>
                <c:pt idx="727">
                  <c:v>1428.3</c:v>
                </c:pt>
                <c:pt idx="728">
                  <c:v>1571.4</c:v>
                </c:pt>
                <c:pt idx="729">
                  <c:v>1501.2</c:v>
                </c:pt>
                <c:pt idx="730">
                  <c:v>1215</c:v>
                </c:pt>
                <c:pt idx="731">
                  <c:v>1134</c:v>
                </c:pt>
                <c:pt idx="732">
                  <c:v>1620</c:v>
                </c:pt>
                <c:pt idx="733">
                  <c:v>1401.3</c:v>
                </c:pt>
                <c:pt idx="734">
                  <c:v>1501.2</c:v>
                </c:pt>
                <c:pt idx="735">
                  <c:v>1560.6</c:v>
                </c:pt>
                <c:pt idx="736">
                  <c:v>1660.5</c:v>
                </c:pt>
                <c:pt idx="737">
                  <c:v>1331.1</c:v>
                </c:pt>
                <c:pt idx="738">
                  <c:v>1450.008</c:v>
                </c:pt>
                <c:pt idx="739">
                  <c:v>1501.2</c:v>
                </c:pt>
                <c:pt idx="740">
                  <c:v>1809</c:v>
                </c:pt>
                <c:pt idx="741">
                  <c:v>1701</c:v>
                </c:pt>
                <c:pt idx="742">
                  <c:v>1890</c:v>
                </c:pt>
                <c:pt idx="743">
                  <c:v>1449.9</c:v>
                </c:pt>
                <c:pt idx="744">
                  <c:v>1053</c:v>
                </c:pt>
                <c:pt idx="745">
                  <c:v>1117.8</c:v>
                </c:pt>
                <c:pt idx="746">
                  <c:v>2362.5</c:v>
                </c:pt>
                <c:pt idx="747">
                  <c:v>1620</c:v>
                </c:pt>
                <c:pt idx="748">
                  <c:v>1552.5</c:v>
                </c:pt>
                <c:pt idx="749">
                  <c:v>1499.9849999999999</c:v>
                </c:pt>
                <c:pt idx="750">
                  <c:v>1485</c:v>
                </c:pt>
                <c:pt idx="751">
                  <c:v>2970</c:v>
                </c:pt>
                <c:pt idx="752">
                  <c:v>1471.5</c:v>
                </c:pt>
                <c:pt idx="753">
                  <c:v>1539</c:v>
                </c:pt>
                <c:pt idx="754">
                  <c:v>796.5</c:v>
                </c:pt>
                <c:pt idx="755">
                  <c:v>850.5</c:v>
                </c:pt>
                <c:pt idx="756">
                  <c:v>1549.8</c:v>
                </c:pt>
                <c:pt idx="757">
                  <c:v>1512</c:v>
                </c:pt>
                <c:pt idx="758">
                  <c:v>1350</c:v>
                </c:pt>
                <c:pt idx="759">
                  <c:v>1431</c:v>
                </c:pt>
                <c:pt idx="760">
                  <c:v>1350</c:v>
                </c:pt>
                <c:pt idx="761">
                  <c:v>1600.02</c:v>
                </c:pt>
                <c:pt idx="762">
                  <c:v>1512</c:v>
                </c:pt>
                <c:pt idx="763">
                  <c:v>1601.1</c:v>
                </c:pt>
                <c:pt idx="764">
                  <c:v>1300.05</c:v>
                </c:pt>
                <c:pt idx="765">
                  <c:v>1498.5</c:v>
                </c:pt>
                <c:pt idx="766">
                  <c:v>1890</c:v>
                </c:pt>
                <c:pt idx="767">
                  <c:v>1570.05</c:v>
                </c:pt>
                <c:pt idx="768">
                  <c:v>1250.0999999999999</c:v>
                </c:pt>
                <c:pt idx="769">
                  <c:v>1485</c:v>
                </c:pt>
                <c:pt idx="770">
                  <c:v>1485</c:v>
                </c:pt>
                <c:pt idx="771">
                  <c:v>1449.9</c:v>
                </c:pt>
                <c:pt idx="772">
                  <c:v>1899.99</c:v>
                </c:pt>
                <c:pt idx="773">
                  <c:v>1499.9849999999999</c:v>
                </c:pt>
                <c:pt idx="774">
                  <c:v>1499.9849999999999</c:v>
                </c:pt>
                <c:pt idx="775">
                  <c:v>1061.0999999999999</c:v>
                </c:pt>
                <c:pt idx="776">
                  <c:v>1485</c:v>
                </c:pt>
                <c:pt idx="777">
                  <c:v>1401.3</c:v>
                </c:pt>
                <c:pt idx="778">
                  <c:v>839.7</c:v>
                </c:pt>
                <c:pt idx="779">
                  <c:v>1431</c:v>
                </c:pt>
                <c:pt idx="780">
                  <c:v>1499.9849999999999</c:v>
                </c:pt>
                <c:pt idx="781">
                  <c:v>1730.7</c:v>
                </c:pt>
                <c:pt idx="782">
                  <c:v>1188</c:v>
                </c:pt>
                <c:pt idx="783">
                  <c:v>1601.1</c:v>
                </c:pt>
                <c:pt idx="784">
                  <c:v>1600.02</c:v>
                </c:pt>
                <c:pt idx="785">
                  <c:v>1749.6</c:v>
                </c:pt>
                <c:pt idx="786">
                  <c:v>1674</c:v>
                </c:pt>
                <c:pt idx="787">
                  <c:v>1498.5</c:v>
                </c:pt>
                <c:pt idx="788">
                  <c:v>1458</c:v>
                </c:pt>
                <c:pt idx="789">
                  <c:v>1458</c:v>
                </c:pt>
                <c:pt idx="790">
                  <c:v>1501.2</c:v>
                </c:pt>
                <c:pt idx="791">
                  <c:v>1501.2</c:v>
                </c:pt>
                <c:pt idx="792">
                  <c:v>1755</c:v>
                </c:pt>
                <c:pt idx="793">
                  <c:v>2025</c:v>
                </c:pt>
                <c:pt idx="794">
                  <c:v>1701</c:v>
                </c:pt>
                <c:pt idx="795">
                  <c:v>1890</c:v>
                </c:pt>
                <c:pt idx="796">
                  <c:v>1890</c:v>
                </c:pt>
                <c:pt idx="797">
                  <c:v>1599.75</c:v>
                </c:pt>
                <c:pt idx="798">
                  <c:v>1512</c:v>
                </c:pt>
                <c:pt idx="799">
                  <c:v>1600.02</c:v>
                </c:pt>
                <c:pt idx="800">
                  <c:v>1900.8</c:v>
                </c:pt>
                <c:pt idx="801">
                  <c:v>1449.9</c:v>
                </c:pt>
                <c:pt idx="802">
                  <c:v>1458</c:v>
                </c:pt>
                <c:pt idx="803">
                  <c:v>1404</c:v>
                </c:pt>
                <c:pt idx="804">
                  <c:v>1512</c:v>
                </c:pt>
                <c:pt idx="805">
                  <c:v>1174.5</c:v>
                </c:pt>
                <c:pt idx="806">
                  <c:v>1498.5</c:v>
                </c:pt>
                <c:pt idx="807">
                  <c:v>1593</c:v>
                </c:pt>
                <c:pt idx="808">
                  <c:v>1499.9849999999999</c:v>
                </c:pt>
                <c:pt idx="809">
                  <c:v>1701</c:v>
                </c:pt>
                <c:pt idx="810">
                  <c:v>1649.7</c:v>
                </c:pt>
                <c:pt idx="811">
                  <c:v>1701</c:v>
                </c:pt>
                <c:pt idx="812">
                  <c:v>1755</c:v>
                </c:pt>
                <c:pt idx="813">
                  <c:v>1701</c:v>
                </c:pt>
                <c:pt idx="814">
                  <c:v>1404</c:v>
                </c:pt>
                <c:pt idx="815">
                  <c:v>1479.6</c:v>
                </c:pt>
                <c:pt idx="816">
                  <c:v>1629.99</c:v>
                </c:pt>
                <c:pt idx="817">
                  <c:v>1655.1</c:v>
                </c:pt>
                <c:pt idx="818">
                  <c:v>1809</c:v>
                </c:pt>
                <c:pt idx="819">
                  <c:v>1350</c:v>
                </c:pt>
                <c:pt idx="820">
                  <c:v>1188</c:v>
                </c:pt>
                <c:pt idx="821">
                  <c:v>1296</c:v>
                </c:pt>
                <c:pt idx="822">
                  <c:v>1890</c:v>
                </c:pt>
                <c:pt idx="823">
                  <c:v>1600.02</c:v>
                </c:pt>
                <c:pt idx="824">
                  <c:v>1566</c:v>
                </c:pt>
                <c:pt idx="825">
                  <c:v>1890</c:v>
                </c:pt>
                <c:pt idx="826">
                  <c:v>2160</c:v>
                </c:pt>
                <c:pt idx="827">
                  <c:v>1080</c:v>
                </c:pt>
                <c:pt idx="828">
                  <c:v>1701</c:v>
                </c:pt>
                <c:pt idx="829">
                  <c:v>1620</c:v>
                </c:pt>
                <c:pt idx="830">
                  <c:v>1620</c:v>
                </c:pt>
                <c:pt idx="831">
                  <c:v>1620</c:v>
                </c:pt>
                <c:pt idx="832">
                  <c:v>1620</c:v>
                </c:pt>
                <c:pt idx="833">
                  <c:v>1449.9</c:v>
                </c:pt>
                <c:pt idx="834">
                  <c:v>1755</c:v>
                </c:pt>
                <c:pt idx="835">
                  <c:v>1566</c:v>
                </c:pt>
                <c:pt idx="836">
                  <c:v>1652.4</c:v>
                </c:pt>
                <c:pt idx="837">
                  <c:v>1620</c:v>
                </c:pt>
                <c:pt idx="838">
                  <c:v>1749.6</c:v>
                </c:pt>
                <c:pt idx="839">
                  <c:v>1599.75</c:v>
                </c:pt>
                <c:pt idx="840">
                  <c:v>1949.4</c:v>
                </c:pt>
                <c:pt idx="841">
                  <c:v>1890</c:v>
                </c:pt>
                <c:pt idx="842">
                  <c:v>2160</c:v>
                </c:pt>
                <c:pt idx="843">
                  <c:v>1674</c:v>
                </c:pt>
                <c:pt idx="844">
                  <c:v>1620</c:v>
                </c:pt>
                <c:pt idx="845">
                  <c:v>1800.9</c:v>
                </c:pt>
                <c:pt idx="846">
                  <c:v>1215</c:v>
                </c:pt>
                <c:pt idx="847">
                  <c:v>1701</c:v>
                </c:pt>
                <c:pt idx="848">
                  <c:v>1674</c:v>
                </c:pt>
                <c:pt idx="849">
                  <c:v>1649.7</c:v>
                </c:pt>
                <c:pt idx="850">
                  <c:v>1300.05</c:v>
                </c:pt>
                <c:pt idx="851">
                  <c:v>1836</c:v>
                </c:pt>
                <c:pt idx="852">
                  <c:v>1750.0050000000001</c:v>
                </c:pt>
                <c:pt idx="853">
                  <c:v>1444.5</c:v>
                </c:pt>
                <c:pt idx="854">
                  <c:v>1782</c:v>
                </c:pt>
                <c:pt idx="855">
                  <c:v>1350</c:v>
                </c:pt>
                <c:pt idx="856">
                  <c:v>1899.99</c:v>
                </c:pt>
                <c:pt idx="857">
                  <c:v>1999.89</c:v>
                </c:pt>
                <c:pt idx="858">
                  <c:v>3501.9</c:v>
                </c:pt>
                <c:pt idx="859">
                  <c:v>2751.3</c:v>
                </c:pt>
                <c:pt idx="860">
                  <c:v>1728</c:v>
                </c:pt>
                <c:pt idx="861">
                  <c:v>1215</c:v>
                </c:pt>
                <c:pt idx="862">
                  <c:v>1458</c:v>
                </c:pt>
                <c:pt idx="863">
                  <c:v>1701</c:v>
                </c:pt>
                <c:pt idx="864">
                  <c:v>1566</c:v>
                </c:pt>
                <c:pt idx="865">
                  <c:v>1539</c:v>
                </c:pt>
                <c:pt idx="866">
                  <c:v>1599.75</c:v>
                </c:pt>
                <c:pt idx="867">
                  <c:v>1517.4</c:v>
                </c:pt>
                <c:pt idx="868">
                  <c:v>1501.2</c:v>
                </c:pt>
                <c:pt idx="869">
                  <c:v>1549.8</c:v>
                </c:pt>
                <c:pt idx="870">
                  <c:v>1549.8</c:v>
                </c:pt>
                <c:pt idx="871">
                  <c:v>1431</c:v>
                </c:pt>
                <c:pt idx="872">
                  <c:v>2000.7</c:v>
                </c:pt>
                <c:pt idx="873">
                  <c:v>1501.2</c:v>
                </c:pt>
                <c:pt idx="874">
                  <c:v>1350</c:v>
                </c:pt>
                <c:pt idx="875">
                  <c:v>1404</c:v>
                </c:pt>
                <c:pt idx="876">
                  <c:v>1701</c:v>
                </c:pt>
                <c:pt idx="877">
                  <c:v>1620</c:v>
                </c:pt>
                <c:pt idx="878">
                  <c:v>1260.9000000000001</c:v>
                </c:pt>
                <c:pt idx="879">
                  <c:v>1458</c:v>
                </c:pt>
                <c:pt idx="880">
                  <c:v>2160</c:v>
                </c:pt>
                <c:pt idx="881">
                  <c:v>2241</c:v>
                </c:pt>
                <c:pt idx="882">
                  <c:v>1674</c:v>
                </c:pt>
                <c:pt idx="883">
                  <c:v>1749.6</c:v>
                </c:pt>
                <c:pt idx="884">
                  <c:v>1900.8</c:v>
                </c:pt>
                <c:pt idx="885">
                  <c:v>1899.99</c:v>
                </c:pt>
                <c:pt idx="886">
                  <c:v>1539</c:v>
                </c:pt>
                <c:pt idx="887">
                  <c:v>1404</c:v>
                </c:pt>
                <c:pt idx="888">
                  <c:v>1501.2</c:v>
                </c:pt>
                <c:pt idx="889">
                  <c:v>1755</c:v>
                </c:pt>
                <c:pt idx="890">
                  <c:v>561.6</c:v>
                </c:pt>
                <c:pt idx="891">
                  <c:v>1300.05</c:v>
                </c:pt>
                <c:pt idx="892">
                  <c:v>3510</c:v>
                </c:pt>
                <c:pt idx="893">
                  <c:v>1325.7</c:v>
                </c:pt>
                <c:pt idx="894">
                  <c:v>1649.7</c:v>
                </c:pt>
                <c:pt idx="895">
                  <c:v>1652.4</c:v>
                </c:pt>
                <c:pt idx="896">
                  <c:v>1593</c:v>
                </c:pt>
                <c:pt idx="897">
                  <c:v>3375</c:v>
                </c:pt>
                <c:pt idx="898">
                  <c:v>1485</c:v>
                </c:pt>
                <c:pt idx="899">
                  <c:v>1674</c:v>
                </c:pt>
                <c:pt idx="900">
                  <c:v>1401.3</c:v>
                </c:pt>
                <c:pt idx="901">
                  <c:v>1752.3</c:v>
                </c:pt>
                <c:pt idx="902">
                  <c:v>1899.99</c:v>
                </c:pt>
                <c:pt idx="903">
                  <c:v>2251.8000000000002</c:v>
                </c:pt>
                <c:pt idx="904">
                  <c:v>1674</c:v>
                </c:pt>
                <c:pt idx="905">
                  <c:v>1485</c:v>
                </c:pt>
                <c:pt idx="906">
                  <c:v>1755</c:v>
                </c:pt>
                <c:pt idx="907">
                  <c:v>1849.5</c:v>
                </c:pt>
                <c:pt idx="908">
                  <c:v>1699.92</c:v>
                </c:pt>
                <c:pt idx="909">
                  <c:v>1039.5</c:v>
                </c:pt>
                <c:pt idx="910">
                  <c:v>1134</c:v>
                </c:pt>
                <c:pt idx="911">
                  <c:v>1485</c:v>
                </c:pt>
                <c:pt idx="912">
                  <c:v>1593</c:v>
                </c:pt>
                <c:pt idx="913">
                  <c:v>1699.92</c:v>
                </c:pt>
                <c:pt idx="914">
                  <c:v>1755</c:v>
                </c:pt>
                <c:pt idx="915">
                  <c:v>1242</c:v>
                </c:pt>
                <c:pt idx="916">
                  <c:v>1404</c:v>
                </c:pt>
                <c:pt idx="917">
                  <c:v>1699.92</c:v>
                </c:pt>
                <c:pt idx="918">
                  <c:v>1755</c:v>
                </c:pt>
                <c:pt idx="919">
                  <c:v>1674</c:v>
                </c:pt>
                <c:pt idx="920">
                  <c:v>1809</c:v>
                </c:pt>
                <c:pt idx="921">
                  <c:v>1949.94</c:v>
                </c:pt>
                <c:pt idx="922">
                  <c:v>1728</c:v>
                </c:pt>
                <c:pt idx="923">
                  <c:v>1899.99</c:v>
                </c:pt>
                <c:pt idx="924">
                  <c:v>1952.1</c:v>
                </c:pt>
                <c:pt idx="925">
                  <c:v>1798.2</c:v>
                </c:pt>
                <c:pt idx="926">
                  <c:v>1452.6</c:v>
                </c:pt>
                <c:pt idx="927">
                  <c:v>1890</c:v>
                </c:pt>
                <c:pt idx="928">
                  <c:v>2106</c:v>
                </c:pt>
                <c:pt idx="929">
                  <c:v>1809</c:v>
                </c:pt>
                <c:pt idx="930">
                  <c:v>1485</c:v>
                </c:pt>
                <c:pt idx="931">
                  <c:v>1890</c:v>
                </c:pt>
                <c:pt idx="932">
                  <c:v>1601.1</c:v>
                </c:pt>
                <c:pt idx="933">
                  <c:v>1601.1</c:v>
                </c:pt>
                <c:pt idx="934">
                  <c:v>2224.8000000000002</c:v>
                </c:pt>
                <c:pt idx="935">
                  <c:v>1863</c:v>
                </c:pt>
                <c:pt idx="936">
                  <c:v>1350</c:v>
                </c:pt>
                <c:pt idx="937">
                  <c:v>3510</c:v>
                </c:pt>
                <c:pt idx="938">
                  <c:v>1836</c:v>
                </c:pt>
                <c:pt idx="939">
                  <c:v>1501.2</c:v>
                </c:pt>
                <c:pt idx="940">
                  <c:v>1100.0070000000001</c:v>
                </c:pt>
                <c:pt idx="941">
                  <c:v>1198.8</c:v>
                </c:pt>
                <c:pt idx="942">
                  <c:v>1899.99</c:v>
                </c:pt>
                <c:pt idx="943">
                  <c:v>1620</c:v>
                </c:pt>
                <c:pt idx="944">
                  <c:v>1649.7</c:v>
                </c:pt>
                <c:pt idx="945">
                  <c:v>1741.5</c:v>
                </c:pt>
                <c:pt idx="946">
                  <c:v>1749.6</c:v>
                </c:pt>
                <c:pt idx="947">
                  <c:v>1601.1</c:v>
                </c:pt>
                <c:pt idx="948">
                  <c:v>1620</c:v>
                </c:pt>
                <c:pt idx="949">
                  <c:v>1755</c:v>
                </c:pt>
                <c:pt idx="950">
                  <c:v>2025</c:v>
                </c:pt>
                <c:pt idx="951">
                  <c:v>2025</c:v>
                </c:pt>
                <c:pt idx="952">
                  <c:v>2799.9</c:v>
                </c:pt>
                <c:pt idx="953">
                  <c:v>1107</c:v>
                </c:pt>
                <c:pt idx="954">
                  <c:v>1485</c:v>
                </c:pt>
                <c:pt idx="955">
                  <c:v>1671.3</c:v>
                </c:pt>
                <c:pt idx="956">
                  <c:v>1849.5</c:v>
                </c:pt>
                <c:pt idx="957">
                  <c:v>1749.6</c:v>
                </c:pt>
                <c:pt idx="958">
                  <c:v>1749.6</c:v>
                </c:pt>
                <c:pt idx="959">
                  <c:v>1836</c:v>
                </c:pt>
                <c:pt idx="960">
                  <c:v>1755</c:v>
                </c:pt>
                <c:pt idx="961">
                  <c:v>2000.7</c:v>
                </c:pt>
                <c:pt idx="962">
                  <c:v>1811.7</c:v>
                </c:pt>
                <c:pt idx="963">
                  <c:v>853.2</c:v>
                </c:pt>
                <c:pt idx="964">
                  <c:v>899.1</c:v>
                </c:pt>
                <c:pt idx="965">
                  <c:v>2600.1</c:v>
                </c:pt>
                <c:pt idx="966">
                  <c:v>1944</c:v>
                </c:pt>
                <c:pt idx="967">
                  <c:v>1880.01</c:v>
                </c:pt>
                <c:pt idx="968">
                  <c:v>1939.95</c:v>
                </c:pt>
                <c:pt idx="969">
                  <c:v>3915</c:v>
                </c:pt>
                <c:pt idx="970">
                  <c:v>1485</c:v>
                </c:pt>
                <c:pt idx="971">
                  <c:v>1809</c:v>
                </c:pt>
                <c:pt idx="972">
                  <c:v>1620</c:v>
                </c:pt>
                <c:pt idx="973">
                  <c:v>2295</c:v>
                </c:pt>
                <c:pt idx="974">
                  <c:v>1242</c:v>
                </c:pt>
                <c:pt idx="975">
                  <c:v>2199.96</c:v>
                </c:pt>
                <c:pt idx="976">
                  <c:v>2997</c:v>
                </c:pt>
                <c:pt idx="977">
                  <c:v>2500.1999999999998</c:v>
                </c:pt>
                <c:pt idx="978">
                  <c:v>2430</c:v>
                </c:pt>
                <c:pt idx="979">
                  <c:v>2700</c:v>
                </c:pt>
                <c:pt idx="980">
                  <c:v>2565</c:v>
                </c:pt>
                <c:pt idx="981">
                  <c:v>1601.1</c:v>
                </c:pt>
                <c:pt idx="982">
                  <c:v>2700</c:v>
                </c:pt>
                <c:pt idx="983">
                  <c:v>2700</c:v>
                </c:pt>
                <c:pt idx="984">
                  <c:v>1890</c:v>
                </c:pt>
                <c:pt idx="985">
                  <c:v>1755</c:v>
                </c:pt>
                <c:pt idx="986">
                  <c:v>2100.6</c:v>
                </c:pt>
                <c:pt idx="987">
                  <c:v>1755</c:v>
                </c:pt>
                <c:pt idx="988">
                  <c:v>1752.3</c:v>
                </c:pt>
                <c:pt idx="989">
                  <c:v>1809</c:v>
                </c:pt>
                <c:pt idx="990">
                  <c:v>1798.2</c:v>
                </c:pt>
                <c:pt idx="991">
                  <c:v>1899.99</c:v>
                </c:pt>
                <c:pt idx="992">
                  <c:v>1863</c:v>
                </c:pt>
                <c:pt idx="993">
                  <c:v>2430</c:v>
                </c:pt>
                <c:pt idx="994">
                  <c:v>2970</c:v>
                </c:pt>
                <c:pt idx="995">
                  <c:v>2322</c:v>
                </c:pt>
                <c:pt idx="996">
                  <c:v>1795.5</c:v>
                </c:pt>
                <c:pt idx="997">
                  <c:v>2646</c:v>
                </c:pt>
                <c:pt idx="998">
                  <c:v>2025</c:v>
                </c:pt>
                <c:pt idx="999">
                  <c:v>1809</c:v>
                </c:pt>
                <c:pt idx="1000">
                  <c:v>1944</c:v>
                </c:pt>
                <c:pt idx="1001">
                  <c:v>1699.92</c:v>
                </c:pt>
                <c:pt idx="1002">
                  <c:v>1755</c:v>
                </c:pt>
                <c:pt idx="1003">
                  <c:v>1755</c:v>
                </c:pt>
                <c:pt idx="1004">
                  <c:v>1890</c:v>
                </c:pt>
                <c:pt idx="1005">
                  <c:v>2025</c:v>
                </c:pt>
                <c:pt idx="1006">
                  <c:v>2199.96</c:v>
                </c:pt>
                <c:pt idx="1007">
                  <c:v>1620</c:v>
                </c:pt>
                <c:pt idx="1008">
                  <c:v>1431</c:v>
                </c:pt>
                <c:pt idx="1009">
                  <c:v>1501.2</c:v>
                </c:pt>
                <c:pt idx="1010">
                  <c:v>1849.5</c:v>
                </c:pt>
                <c:pt idx="1011">
                  <c:v>1900.8</c:v>
                </c:pt>
                <c:pt idx="1012">
                  <c:v>2737.8</c:v>
                </c:pt>
                <c:pt idx="1013">
                  <c:v>1800.9</c:v>
                </c:pt>
                <c:pt idx="1014">
                  <c:v>2600.1</c:v>
                </c:pt>
                <c:pt idx="1015">
                  <c:v>2199.96</c:v>
                </c:pt>
                <c:pt idx="1016">
                  <c:v>1768.5</c:v>
                </c:pt>
                <c:pt idx="1017">
                  <c:v>1750.14</c:v>
                </c:pt>
                <c:pt idx="1018">
                  <c:v>2025</c:v>
                </c:pt>
                <c:pt idx="1019">
                  <c:v>1849.5</c:v>
                </c:pt>
                <c:pt idx="1020">
                  <c:v>1799.82</c:v>
                </c:pt>
                <c:pt idx="1021">
                  <c:v>2079</c:v>
                </c:pt>
                <c:pt idx="1022">
                  <c:v>2403</c:v>
                </c:pt>
                <c:pt idx="1023">
                  <c:v>3510</c:v>
                </c:pt>
                <c:pt idx="1024">
                  <c:v>1620</c:v>
                </c:pt>
                <c:pt idx="1025">
                  <c:v>1501.2</c:v>
                </c:pt>
                <c:pt idx="1026">
                  <c:v>2400.3000000000002</c:v>
                </c:pt>
                <c:pt idx="1027">
                  <c:v>2400.3000000000002</c:v>
                </c:pt>
                <c:pt idx="1028">
                  <c:v>2100.6</c:v>
                </c:pt>
                <c:pt idx="1029">
                  <c:v>1822.5</c:v>
                </c:pt>
                <c:pt idx="1030">
                  <c:v>1890</c:v>
                </c:pt>
                <c:pt idx="1031">
                  <c:v>2025</c:v>
                </c:pt>
                <c:pt idx="1032">
                  <c:v>1998</c:v>
                </c:pt>
                <c:pt idx="1033">
                  <c:v>1755</c:v>
                </c:pt>
                <c:pt idx="1034">
                  <c:v>2700</c:v>
                </c:pt>
                <c:pt idx="1035">
                  <c:v>1900.8</c:v>
                </c:pt>
                <c:pt idx="1036">
                  <c:v>1900.8</c:v>
                </c:pt>
                <c:pt idx="1037">
                  <c:v>1849.5</c:v>
                </c:pt>
                <c:pt idx="1038">
                  <c:v>1769.85</c:v>
                </c:pt>
                <c:pt idx="1039">
                  <c:v>1890</c:v>
                </c:pt>
                <c:pt idx="1040">
                  <c:v>1950.75</c:v>
                </c:pt>
                <c:pt idx="1041">
                  <c:v>1890</c:v>
                </c:pt>
                <c:pt idx="1042">
                  <c:v>1749.6</c:v>
                </c:pt>
                <c:pt idx="1043">
                  <c:v>1620</c:v>
                </c:pt>
                <c:pt idx="1044">
                  <c:v>1890</c:v>
                </c:pt>
                <c:pt idx="1045">
                  <c:v>1900.8</c:v>
                </c:pt>
                <c:pt idx="1046">
                  <c:v>2199.96</c:v>
                </c:pt>
                <c:pt idx="1047">
                  <c:v>2187</c:v>
                </c:pt>
                <c:pt idx="1048">
                  <c:v>1755</c:v>
                </c:pt>
                <c:pt idx="1049">
                  <c:v>1458</c:v>
                </c:pt>
                <c:pt idx="1050">
                  <c:v>1149.93</c:v>
                </c:pt>
                <c:pt idx="1051">
                  <c:v>2214</c:v>
                </c:pt>
                <c:pt idx="1052">
                  <c:v>2100.6</c:v>
                </c:pt>
                <c:pt idx="1053">
                  <c:v>2295</c:v>
                </c:pt>
                <c:pt idx="1054">
                  <c:v>2295</c:v>
                </c:pt>
                <c:pt idx="1055">
                  <c:v>2025</c:v>
                </c:pt>
                <c:pt idx="1056">
                  <c:v>1609.2</c:v>
                </c:pt>
                <c:pt idx="1057">
                  <c:v>2199.96</c:v>
                </c:pt>
                <c:pt idx="1058">
                  <c:v>1755</c:v>
                </c:pt>
                <c:pt idx="1059">
                  <c:v>1800.9</c:v>
                </c:pt>
                <c:pt idx="1060">
                  <c:v>2025</c:v>
                </c:pt>
                <c:pt idx="1061">
                  <c:v>1998</c:v>
                </c:pt>
                <c:pt idx="1062">
                  <c:v>2133</c:v>
                </c:pt>
                <c:pt idx="1063">
                  <c:v>1735.83</c:v>
                </c:pt>
                <c:pt idx="1064">
                  <c:v>1809</c:v>
                </c:pt>
                <c:pt idx="1065">
                  <c:v>1879.2</c:v>
                </c:pt>
                <c:pt idx="1066">
                  <c:v>1755</c:v>
                </c:pt>
                <c:pt idx="1067">
                  <c:v>1849.5</c:v>
                </c:pt>
                <c:pt idx="1068">
                  <c:v>1800.9</c:v>
                </c:pt>
                <c:pt idx="1069">
                  <c:v>2700</c:v>
                </c:pt>
                <c:pt idx="1070">
                  <c:v>2999.7</c:v>
                </c:pt>
                <c:pt idx="1071">
                  <c:v>2430</c:v>
                </c:pt>
                <c:pt idx="1072">
                  <c:v>2700</c:v>
                </c:pt>
                <c:pt idx="1073">
                  <c:v>2187</c:v>
                </c:pt>
                <c:pt idx="1074">
                  <c:v>2173.5</c:v>
                </c:pt>
                <c:pt idx="1075">
                  <c:v>2241</c:v>
                </c:pt>
                <c:pt idx="1076">
                  <c:v>1552.5</c:v>
                </c:pt>
                <c:pt idx="1077">
                  <c:v>1795.5</c:v>
                </c:pt>
                <c:pt idx="1078">
                  <c:v>1849.5</c:v>
                </c:pt>
                <c:pt idx="1079">
                  <c:v>2700</c:v>
                </c:pt>
                <c:pt idx="1080">
                  <c:v>1890</c:v>
                </c:pt>
                <c:pt idx="1081">
                  <c:v>1998</c:v>
                </c:pt>
                <c:pt idx="1082">
                  <c:v>1849.5</c:v>
                </c:pt>
                <c:pt idx="1083">
                  <c:v>1836</c:v>
                </c:pt>
                <c:pt idx="1084">
                  <c:v>1404</c:v>
                </c:pt>
                <c:pt idx="1085">
                  <c:v>2241</c:v>
                </c:pt>
                <c:pt idx="1086">
                  <c:v>1701</c:v>
                </c:pt>
                <c:pt idx="1087">
                  <c:v>2052</c:v>
                </c:pt>
                <c:pt idx="1088">
                  <c:v>2133</c:v>
                </c:pt>
                <c:pt idx="1089">
                  <c:v>2322</c:v>
                </c:pt>
                <c:pt idx="1090">
                  <c:v>2349</c:v>
                </c:pt>
                <c:pt idx="1091">
                  <c:v>1917</c:v>
                </c:pt>
                <c:pt idx="1092">
                  <c:v>1728</c:v>
                </c:pt>
                <c:pt idx="1093">
                  <c:v>2150.0100000000002</c:v>
                </c:pt>
                <c:pt idx="1094">
                  <c:v>1999.89</c:v>
                </c:pt>
                <c:pt idx="1095">
                  <c:v>1949.4</c:v>
                </c:pt>
                <c:pt idx="1096">
                  <c:v>2214</c:v>
                </c:pt>
                <c:pt idx="1097">
                  <c:v>2070.9</c:v>
                </c:pt>
                <c:pt idx="1098">
                  <c:v>2349</c:v>
                </c:pt>
                <c:pt idx="1099">
                  <c:v>2700</c:v>
                </c:pt>
                <c:pt idx="1100">
                  <c:v>3510</c:v>
                </c:pt>
                <c:pt idx="1101">
                  <c:v>1849.5</c:v>
                </c:pt>
                <c:pt idx="1102">
                  <c:v>3510</c:v>
                </c:pt>
                <c:pt idx="1103">
                  <c:v>3510</c:v>
                </c:pt>
                <c:pt idx="1104">
                  <c:v>1798.2</c:v>
                </c:pt>
                <c:pt idx="1105">
                  <c:v>1701</c:v>
                </c:pt>
                <c:pt idx="1106">
                  <c:v>2500.1999999999998</c:v>
                </c:pt>
                <c:pt idx="1107">
                  <c:v>1899.99</c:v>
                </c:pt>
                <c:pt idx="1108">
                  <c:v>2799.9</c:v>
                </c:pt>
                <c:pt idx="1109">
                  <c:v>1952.1</c:v>
                </c:pt>
                <c:pt idx="1110">
                  <c:v>3780</c:v>
                </c:pt>
                <c:pt idx="1111">
                  <c:v>1900.8</c:v>
                </c:pt>
                <c:pt idx="1112">
                  <c:v>1890</c:v>
                </c:pt>
                <c:pt idx="1113">
                  <c:v>1652.4</c:v>
                </c:pt>
                <c:pt idx="1114">
                  <c:v>1800.9</c:v>
                </c:pt>
                <c:pt idx="1115">
                  <c:v>2052</c:v>
                </c:pt>
                <c:pt idx="1116">
                  <c:v>1900.8</c:v>
                </c:pt>
                <c:pt idx="1117">
                  <c:v>1899.99</c:v>
                </c:pt>
                <c:pt idx="1118">
                  <c:v>2149.1999999999998</c:v>
                </c:pt>
                <c:pt idx="1119">
                  <c:v>1863</c:v>
                </c:pt>
                <c:pt idx="1120">
                  <c:v>2430</c:v>
                </c:pt>
                <c:pt idx="1121">
                  <c:v>3299.4</c:v>
                </c:pt>
                <c:pt idx="1122">
                  <c:v>2500.1999999999998</c:v>
                </c:pt>
                <c:pt idx="1123">
                  <c:v>1944</c:v>
                </c:pt>
                <c:pt idx="1124">
                  <c:v>2200.5</c:v>
                </c:pt>
                <c:pt idx="1125">
                  <c:v>1385.91</c:v>
                </c:pt>
                <c:pt idx="1126">
                  <c:v>3250.8</c:v>
                </c:pt>
                <c:pt idx="1127">
                  <c:v>5400</c:v>
                </c:pt>
                <c:pt idx="1128">
                  <c:v>4320</c:v>
                </c:pt>
                <c:pt idx="1129">
                  <c:v>2484</c:v>
                </c:pt>
                <c:pt idx="1130">
                  <c:v>1944</c:v>
                </c:pt>
                <c:pt idx="1131">
                  <c:v>2295</c:v>
                </c:pt>
                <c:pt idx="1132">
                  <c:v>2000.7</c:v>
                </c:pt>
                <c:pt idx="1133">
                  <c:v>2199.96</c:v>
                </c:pt>
                <c:pt idx="1134">
                  <c:v>2000.7</c:v>
                </c:pt>
                <c:pt idx="1135">
                  <c:v>1960.2</c:v>
                </c:pt>
                <c:pt idx="1136">
                  <c:v>1944</c:v>
                </c:pt>
                <c:pt idx="1137">
                  <c:v>1649.7</c:v>
                </c:pt>
                <c:pt idx="1138">
                  <c:v>1620</c:v>
                </c:pt>
                <c:pt idx="1139">
                  <c:v>1800.9</c:v>
                </c:pt>
                <c:pt idx="1140">
                  <c:v>2100.6</c:v>
                </c:pt>
                <c:pt idx="1141">
                  <c:v>2100.6</c:v>
                </c:pt>
                <c:pt idx="1142">
                  <c:v>2200.5</c:v>
                </c:pt>
                <c:pt idx="1143">
                  <c:v>2199.96</c:v>
                </c:pt>
                <c:pt idx="1144">
                  <c:v>2106</c:v>
                </c:pt>
                <c:pt idx="1145">
                  <c:v>2700</c:v>
                </c:pt>
                <c:pt idx="1146">
                  <c:v>2168.1</c:v>
                </c:pt>
                <c:pt idx="1147">
                  <c:v>2500.1999999999998</c:v>
                </c:pt>
                <c:pt idx="1148">
                  <c:v>2160</c:v>
                </c:pt>
                <c:pt idx="1149">
                  <c:v>1817.1</c:v>
                </c:pt>
                <c:pt idx="1150">
                  <c:v>2052</c:v>
                </c:pt>
                <c:pt idx="1151">
                  <c:v>2160</c:v>
                </c:pt>
                <c:pt idx="1152">
                  <c:v>1809</c:v>
                </c:pt>
                <c:pt idx="1153">
                  <c:v>1782</c:v>
                </c:pt>
                <c:pt idx="1154">
                  <c:v>1620</c:v>
                </c:pt>
                <c:pt idx="1155">
                  <c:v>2025</c:v>
                </c:pt>
                <c:pt idx="1156">
                  <c:v>2160</c:v>
                </c:pt>
                <c:pt idx="1157">
                  <c:v>2249.1</c:v>
                </c:pt>
                <c:pt idx="1158">
                  <c:v>2011.5</c:v>
                </c:pt>
                <c:pt idx="1159">
                  <c:v>2235.6</c:v>
                </c:pt>
                <c:pt idx="1160">
                  <c:v>2199.96</c:v>
                </c:pt>
                <c:pt idx="1161">
                  <c:v>2160</c:v>
                </c:pt>
                <c:pt idx="1162">
                  <c:v>2511</c:v>
                </c:pt>
                <c:pt idx="1163">
                  <c:v>2600.1</c:v>
                </c:pt>
                <c:pt idx="1164">
                  <c:v>1800.9</c:v>
                </c:pt>
                <c:pt idx="1165">
                  <c:v>1795.5</c:v>
                </c:pt>
                <c:pt idx="1166">
                  <c:v>2100.6</c:v>
                </c:pt>
                <c:pt idx="1167">
                  <c:v>1660.5</c:v>
                </c:pt>
                <c:pt idx="1168">
                  <c:v>4050</c:v>
                </c:pt>
                <c:pt idx="1169">
                  <c:v>2241</c:v>
                </c:pt>
                <c:pt idx="1170">
                  <c:v>2160</c:v>
                </c:pt>
                <c:pt idx="1171">
                  <c:v>1649.7</c:v>
                </c:pt>
                <c:pt idx="1172">
                  <c:v>2000.7</c:v>
                </c:pt>
                <c:pt idx="1173">
                  <c:v>2529.9</c:v>
                </c:pt>
                <c:pt idx="1174">
                  <c:v>2079</c:v>
                </c:pt>
                <c:pt idx="1175">
                  <c:v>2399.7600000000002</c:v>
                </c:pt>
                <c:pt idx="1176">
                  <c:v>2565</c:v>
                </c:pt>
                <c:pt idx="1177">
                  <c:v>2300.4</c:v>
                </c:pt>
                <c:pt idx="1178">
                  <c:v>1944</c:v>
                </c:pt>
                <c:pt idx="1179">
                  <c:v>1944</c:v>
                </c:pt>
                <c:pt idx="1180">
                  <c:v>2079</c:v>
                </c:pt>
                <c:pt idx="1181">
                  <c:v>1782</c:v>
                </c:pt>
                <c:pt idx="1182">
                  <c:v>1404</c:v>
                </c:pt>
                <c:pt idx="1183">
                  <c:v>1620</c:v>
                </c:pt>
                <c:pt idx="1184">
                  <c:v>1944</c:v>
                </c:pt>
                <c:pt idx="1185">
                  <c:v>2187</c:v>
                </c:pt>
                <c:pt idx="1186">
                  <c:v>2276.1</c:v>
                </c:pt>
                <c:pt idx="1187">
                  <c:v>1952.1</c:v>
                </c:pt>
                <c:pt idx="1188">
                  <c:v>1782</c:v>
                </c:pt>
                <c:pt idx="1189">
                  <c:v>2169.9899999999998</c:v>
                </c:pt>
                <c:pt idx="1190">
                  <c:v>1852.2</c:v>
                </c:pt>
                <c:pt idx="1191">
                  <c:v>1301.4000000000001</c:v>
                </c:pt>
                <c:pt idx="1192">
                  <c:v>4099.95</c:v>
                </c:pt>
                <c:pt idx="1193">
                  <c:v>1949.4</c:v>
                </c:pt>
                <c:pt idx="1194">
                  <c:v>2187</c:v>
                </c:pt>
                <c:pt idx="1195">
                  <c:v>2549.88</c:v>
                </c:pt>
                <c:pt idx="1196">
                  <c:v>2000.7</c:v>
                </c:pt>
                <c:pt idx="1197">
                  <c:v>2149.1999999999998</c:v>
                </c:pt>
                <c:pt idx="1198">
                  <c:v>2149.1999999999998</c:v>
                </c:pt>
                <c:pt idx="1199">
                  <c:v>2100.6</c:v>
                </c:pt>
                <c:pt idx="1200">
                  <c:v>2299.86</c:v>
                </c:pt>
                <c:pt idx="1201">
                  <c:v>1944</c:v>
                </c:pt>
                <c:pt idx="1202">
                  <c:v>3780</c:v>
                </c:pt>
                <c:pt idx="1203">
                  <c:v>1890</c:v>
                </c:pt>
                <c:pt idx="1204">
                  <c:v>2430</c:v>
                </c:pt>
                <c:pt idx="1205">
                  <c:v>2100.6</c:v>
                </c:pt>
                <c:pt idx="1206">
                  <c:v>1890</c:v>
                </c:pt>
                <c:pt idx="1207">
                  <c:v>2295</c:v>
                </c:pt>
                <c:pt idx="1208">
                  <c:v>1900.8</c:v>
                </c:pt>
                <c:pt idx="1209">
                  <c:v>2970</c:v>
                </c:pt>
                <c:pt idx="1210">
                  <c:v>2970</c:v>
                </c:pt>
                <c:pt idx="1211">
                  <c:v>2899.8</c:v>
                </c:pt>
                <c:pt idx="1212">
                  <c:v>2239.92</c:v>
                </c:pt>
                <c:pt idx="1213">
                  <c:v>2362.5</c:v>
                </c:pt>
                <c:pt idx="1214">
                  <c:v>1798.2</c:v>
                </c:pt>
                <c:pt idx="1215">
                  <c:v>2106</c:v>
                </c:pt>
                <c:pt idx="1216">
                  <c:v>2241</c:v>
                </c:pt>
                <c:pt idx="1217">
                  <c:v>2100.6</c:v>
                </c:pt>
                <c:pt idx="1218">
                  <c:v>2199.96</c:v>
                </c:pt>
                <c:pt idx="1219">
                  <c:v>1890</c:v>
                </c:pt>
                <c:pt idx="1220">
                  <c:v>2079</c:v>
                </c:pt>
                <c:pt idx="1221">
                  <c:v>2349</c:v>
                </c:pt>
                <c:pt idx="1222">
                  <c:v>2349</c:v>
                </c:pt>
                <c:pt idx="1223">
                  <c:v>3132</c:v>
                </c:pt>
                <c:pt idx="1224">
                  <c:v>2484</c:v>
                </c:pt>
                <c:pt idx="1225">
                  <c:v>2052</c:v>
                </c:pt>
                <c:pt idx="1226">
                  <c:v>2400.3000000000002</c:v>
                </c:pt>
                <c:pt idx="1227">
                  <c:v>2300.4</c:v>
                </c:pt>
                <c:pt idx="1228">
                  <c:v>1998</c:v>
                </c:pt>
                <c:pt idx="1229">
                  <c:v>2149.1999999999998</c:v>
                </c:pt>
                <c:pt idx="1230">
                  <c:v>2106</c:v>
                </c:pt>
                <c:pt idx="1231">
                  <c:v>2500.1999999999998</c:v>
                </c:pt>
                <c:pt idx="1232">
                  <c:v>1279.8</c:v>
                </c:pt>
                <c:pt idx="1233">
                  <c:v>1309.5</c:v>
                </c:pt>
                <c:pt idx="1234">
                  <c:v>1306.8</c:v>
                </c:pt>
                <c:pt idx="1235">
                  <c:v>2100.6</c:v>
                </c:pt>
                <c:pt idx="1236">
                  <c:v>2160</c:v>
                </c:pt>
                <c:pt idx="1237">
                  <c:v>2025</c:v>
                </c:pt>
                <c:pt idx="1238">
                  <c:v>1890</c:v>
                </c:pt>
                <c:pt idx="1239">
                  <c:v>2700</c:v>
                </c:pt>
                <c:pt idx="1240">
                  <c:v>1485</c:v>
                </c:pt>
                <c:pt idx="1241">
                  <c:v>1620</c:v>
                </c:pt>
                <c:pt idx="1242">
                  <c:v>1755</c:v>
                </c:pt>
                <c:pt idx="1243">
                  <c:v>1944</c:v>
                </c:pt>
                <c:pt idx="1244">
                  <c:v>2511</c:v>
                </c:pt>
                <c:pt idx="1245">
                  <c:v>1800.9</c:v>
                </c:pt>
                <c:pt idx="1246">
                  <c:v>1800.9</c:v>
                </c:pt>
                <c:pt idx="1247">
                  <c:v>2300.4</c:v>
                </c:pt>
                <c:pt idx="1248">
                  <c:v>1809</c:v>
                </c:pt>
                <c:pt idx="1249">
                  <c:v>2600.1</c:v>
                </c:pt>
                <c:pt idx="1250">
                  <c:v>1809</c:v>
                </c:pt>
                <c:pt idx="1251">
                  <c:v>1849.5</c:v>
                </c:pt>
                <c:pt idx="1252">
                  <c:v>1971</c:v>
                </c:pt>
                <c:pt idx="1253">
                  <c:v>2538</c:v>
                </c:pt>
                <c:pt idx="1254">
                  <c:v>2106</c:v>
                </c:pt>
                <c:pt idx="1255">
                  <c:v>2511</c:v>
                </c:pt>
                <c:pt idx="1256">
                  <c:v>2308.5</c:v>
                </c:pt>
                <c:pt idx="1257">
                  <c:v>3024</c:v>
                </c:pt>
                <c:pt idx="1258">
                  <c:v>2322</c:v>
                </c:pt>
                <c:pt idx="1259">
                  <c:v>2295</c:v>
                </c:pt>
                <c:pt idx="1260">
                  <c:v>1917</c:v>
                </c:pt>
                <c:pt idx="1261">
                  <c:v>2832.3</c:v>
                </c:pt>
                <c:pt idx="1262">
                  <c:v>2079</c:v>
                </c:pt>
                <c:pt idx="1263">
                  <c:v>2100.6</c:v>
                </c:pt>
                <c:pt idx="1264">
                  <c:v>2700</c:v>
                </c:pt>
                <c:pt idx="1265">
                  <c:v>1836</c:v>
                </c:pt>
                <c:pt idx="1266">
                  <c:v>1629.45</c:v>
                </c:pt>
                <c:pt idx="1267">
                  <c:v>1819.8</c:v>
                </c:pt>
                <c:pt idx="1268">
                  <c:v>1552.5</c:v>
                </c:pt>
                <c:pt idx="1269">
                  <c:v>1998</c:v>
                </c:pt>
                <c:pt idx="1270">
                  <c:v>2149.1999999999998</c:v>
                </c:pt>
                <c:pt idx="1271">
                  <c:v>4860</c:v>
                </c:pt>
                <c:pt idx="1272">
                  <c:v>2397.6</c:v>
                </c:pt>
                <c:pt idx="1273">
                  <c:v>1890</c:v>
                </c:pt>
                <c:pt idx="1274">
                  <c:v>2079</c:v>
                </c:pt>
                <c:pt idx="1275">
                  <c:v>6750</c:v>
                </c:pt>
                <c:pt idx="1276">
                  <c:v>2160</c:v>
                </c:pt>
                <c:pt idx="1277">
                  <c:v>2430</c:v>
                </c:pt>
                <c:pt idx="1278">
                  <c:v>3510</c:v>
                </c:pt>
                <c:pt idx="1279">
                  <c:v>2241</c:v>
                </c:pt>
                <c:pt idx="1280">
                  <c:v>837</c:v>
                </c:pt>
                <c:pt idx="1281">
                  <c:v>2300.4</c:v>
                </c:pt>
                <c:pt idx="1282">
                  <c:v>3483</c:v>
                </c:pt>
                <c:pt idx="1283">
                  <c:v>3199.5</c:v>
                </c:pt>
                <c:pt idx="1284">
                  <c:v>3375</c:v>
                </c:pt>
                <c:pt idx="1285">
                  <c:v>2380.59</c:v>
                </c:pt>
                <c:pt idx="1286">
                  <c:v>2367.9</c:v>
                </c:pt>
                <c:pt idx="1287">
                  <c:v>1890</c:v>
                </c:pt>
                <c:pt idx="1288">
                  <c:v>2700</c:v>
                </c:pt>
                <c:pt idx="1289">
                  <c:v>2400.3000000000002</c:v>
                </c:pt>
                <c:pt idx="1290">
                  <c:v>2000.7</c:v>
                </c:pt>
                <c:pt idx="1291">
                  <c:v>2000.7</c:v>
                </c:pt>
                <c:pt idx="1292">
                  <c:v>1852.47</c:v>
                </c:pt>
                <c:pt idx="1293">
                  <c:v>1755</c:v>
                </c:pt>
                <c:pt idx="1294">
                  <c:v>2295</c:v>
                </c:pt>
                <c:pt idx="1295">
                  <c:v>2376</c:v>
                </c:pt>
                <c:pt idx="1296">
                  <c:v>3105</c:v>
                </c:pt>
                <c:pt idx="1297">
                  <c:v>1999.89</c:v>
                </c:pt>
                <c:pt idx="1298">
                  <c:v>2835</c:v>
                </c:pt>
                <c:pt idx="1299">
                  <c:v>3202.2</c:v>
                </c:pt>
                <c:pt idx="1300">
                  <c:v>3267</c:v>
                </c:pt>
                <c:pt idx="1301">
                  <c:v>3105</c:v>
                </c:pt>
                <c:pt idx="1302">
                  <c:v>2799.9</c:v>
                </c:pt>
                <c:pt idx="1303">
                  <c:v>2400.3000000000002</c:v>
                </c:pt>
                <c:pt idx="1304">
                  <c:v>2400.3000000000002</c:v>
                </c:pt>
                <c:pt idx="1305">
                  <c:v>2449.98</c:v>
                </c:pt>
                <c:pt idx="1306">
                  <c:v>2950.02</c:v>
                </c:pt>
                <c:pt idx="1307">
                  <c:v>2400.3000000000002</c:v>
                </c:pt>
                <c:pt idx="1308">
                  <c:v>2241</c:v>
                </c:pt>
                <c:pt idx="1309">
                  <c:v>2160</c:v>
                </c:pt>
                <c:pt idx="1310">
                  <c:v>2214</c:v>
                </c:pt>
                <c:pt idx="1311">
                  <c:v>2295</c:v>
                </c:pt>
                <c:pt idx="1312">
                  <c:v>4050</c:v>
                </c:pt>
                <c:pt idx="1313">
                  <c:v>2799.9</c:v>
                </c:pt>
                <c:pt idx="1314">
                  <c:v>3780</c:v>
                </c:pt>
                <c:pt idx="1315">
                  <c:v>1701</c:v>
                </c:pt>
                <c:pt idx="1316">
                  <c:v>2100.6</c:v>
                </c:pt>
                <c:pt idx="1317">
                  <c:v>2079</c:v>
                </c:pt>
                <c:pt idx="1318">
                  <c:v>2299.86</c:v>
                </c:pt>
                <c:pt idx="1319">
                  <c:v>3240</c:v>
                </c:pt>
                <c:pt idx="1320">
                  <c:v>2079</c:v>
                </c:pt>
                <c:pt idx="1321">
                  <c:v>3105</c:v>
                </c:pt>
                <c:pt idx="1322">
                  <c:v>3240</c:v>
                </c:pt>
                <c:pt idx="1323">
                  <c:v>2430</c:v>
                </c:pt>
                <c:pt idx="1324">
                  <c:v>2592</c:v>
                </c:pt>
                <c:pt idx="1325">
                  <c:v>2295</c:v>
                </c:pt>
                <c:pt idx="1326">
                  <c:v>2430</c:v>
                </c:pt>
                <c:pt idx="1327">
                  <c:v>2430</c:v>
                </c:pt>
                <c:pt idx="1328">
                  <c:v>2295</c:v>
                </c:pt>
                <c:pt idx="1329">
                  <c:v>4185</c:v>
                </c:pt>
                <c:pt idx="1330">
                  <c:v>2149.1999999999998</c:v>
                </c:pt>
                <c:pt idx="1331">
                  <c:v>2299.9949999999999</c:v>
                </c:pt>
                <c:pt idx="1332">
                  <c:v>2160</c:v>
                </c:pt>
                <c:pt idx="1333">
                  <c:v>2200.5</c:v>
                </c:pt>
                <c:pt idx="1334">
                  <c:v>1755</c:v>
                </c:pt>
                <c:pt idx="1335">
                  <c:v>1836</c:v>
                </c:pt>
                <c:pt idx="1336">
                  <c:v>2199.96</c:v>
                </c:pt>
                <c:pt idx="1337">
                  <c:v>2106</c:v>
                </c:pt>
                <c:pt idx="1338">
                  <c:v>2295</c:v>
                </c:pt>
                <c:pt idx="1339">
                  <c:v>2214</c:v>
                </c:pt>
                <c:pt idx="1340">
                  <c:v>2160</c:v>
                </c:pt>
                <c:pt idx="1341">
                  <c:v>2160</c:v>
                </c:pt>
                <c:pt idx="1342">
                  <c:v>2187</c:v>
                </c:pt>
                <c:pt idx="1343">
                  <c:v>2403</c:v>
                </c:pt>
                <c:pt idx="1344">
                  <c:v>2349</c:v>
                </c:pt>
                <c:pt idx="1345">
                  <c:v>2160</c:v>
                </c:pt>
                <c:pt idx="1346">
                  <c:v>2300.4</c:v>
                </c:pt>
                <c:pt idx="1347">
                  <c:v>2300.4</c:v>
                </c:pt>
                <c:pt idx="1348">
                  <c:v>2200.5</c:v>
                </c:pt>
                <c:pt idx="1349">
                  <c:v>2300.4</c:v>
                </c:pt>
                <c:pt idx="1350">
                  <c:v>2133</c:v>
                </c:pt>
                <c:pt idx="1351">
                  <c:v>2160</c:v>
                </c:pt>
                <c:pt idx="1352">
                  <c:v>2187</c:v>
                </c:pt>
                <c:pt idx="1353">
                  <c:v>2241</c:v>
                </c:pt>
                <c:pt idx="1354">
                  <c:v>2376</c:v>
                </c:pt>
                <c:pt idx="1355">
                  <c:v>2700</c:v>
                </c:pt>
                <c:pt idx="1356">
                  <c:v>2299.0500000000002</c:v>
                </c:pt>
                <c:pt idx="1357">
                  <c:v>2200.5</c:v>
                </c:pt>
                <c:pt idx="1358">
                  <c:v>2397.6</c:v>
                </c:pt>
                <c:pt idx="1359">
                  <c:v>2370.6</c:v>
                </c:pt>
                <c:pt idx="1360">
                  <c:v>2430</c:v>
                </c:pt>
                <c:pt idx="1361">
                  <c:v>2200.5</c:v>
                </c:pt>
                <c:pt idx="1362">
                  <c:v>2200.5</c:v>
                </c:pt>
                <c:pt idx="1363">
                  <c:v>2430</c:v>
                </c:pt>
                <c:pt idx="1364">
                  <c:v>1944</c:v>
                </c:pt>
                <c:pt idx="1365">
                  <c:v>2700</c:v>
                </c:pt>
                <c:pt idx="1366">
                  <c:v>2970</c:v>
                </c:pt>
                <c:pt idx="1367">
                  <c:v>2119.5</c:v>
                </c:pt>
                <c:pt idx="1368">
                  <c:v>1917</c:v>
                </c:pt>
                <c:pt idx="1369">
                  <c:v>2099.79</c:v>
                </c:pt>
                <c:pt idx="1370">
                  <c:v>2200.5</c:v>
                </c:pt>
                <c:pt idx="1371">
                  <c:v>4050</c:v>
                </c:pt>
                <c:pt idx="1372">
                  <c:v>2700</c:v>
                </c:pt>
                <c:pt idx="1373">
                  <c:v>3105</c:v>
                </c:pt>
                <c:pt idx="1374">
                  <c:v>3375</c:v>
                </c:pt>
                <c:pt idx="1375">
                  <c:v>2160</c:v>
                </c:pt>
                <c:pt idx="1376">
                  <c:v>2597.4</c:v>
                </c:pt>
                <c:pt idx="1377">
                  <c:v>3402</c:v>
                </c:pt>
                <c:pt idx="1378">
                  <c:v>4050</c:v>
                </c:pt>
                <c:pt idx="1379">
                  <c:v>3898.8</c:v>
                </c:pt>
                <c:pt idx="1380">
                  <c:v>3499.2</c:v>
                </c:pt>
                <c:pt idx="1381">
                  <c:v>810</c:v>
                </c:pt>
                <c:pt idx="1382">
                  <c:v>3240</c:v>
                </c:pt>
                <c:pt idx="1383">
                  <c:v>2430</c:v>
                </c:pt>
                <c:pt idx="1384">
                  <c:v>2646</c:v>
                </c:pt>
                <c:pt idx="1385">
                  <c:v>2160</c:v>
                </c:pt>
                <c:pt idx="1386">
                  <c:v>2484</c:v>
                </c:pt>
                <c:pt idx="1387">
                  <c:v>2430</c:v>
                </c:pt>
                <c:pt idx="1388">
                  <c:v>2500.1999999999998</c:v>
                </c:pt>
                <c:pt idx="1389">
                  <c:v>2430</c:v>
                </c:pt>
                <c:pt idx="1390">
                  <c:v>2835</c:v>
                </c:pt>
                <c:pt idx="1391">
                  <c:v>2605.5</c:v>
                </c:pt>
                <c:pt idx="1392">
                  <c:v>3501.9</c:v>
                </c:pt>
                <c:pt idx="1393">
                  <c:v>3500.01</c:v>
                </c:pt>
                <c:pt idx="1394">
                  <c:v>2619</c:v>
                </c:pt>
                <c:pt idx="1395">
                  <c:v>2214</c:v>
                </c:pt>
                <c:pt idx="1396">
                  <c:v>2999.7</c:v>
                </c:pt>
                <c:pt idx="1397">
                  <c:v>2651.4</c:v>
                </c:pt>
                <c:pt idx="1398">
                  <c:v>3240</c:v>
                </c:pt>
                <c:pt idx="1399">
                  <c:v>2500.1999999999998</c:v>
                </c:pt>
                <c:pt idx="1400">
                  <c:v>2500.1999999999998</c:v>
                </c:pt>
                <c:pt idx="1401">
                  <c:v>2079</c:v>
                </c:pt>
                <c:pt idx="1402">
                  <c:v>2500.1999999999998</c:v>
                </c:pt>
                <c:pt idx="1403">
                  <c:v>2700</c:v>
                </c:pt>
                <c:pt idx="1404">
                  <c:v>2651.4</c:v>
                </c:pt>
                <c:pt idx="1405">
                  <c:v>2673</c:v>
                </c:pt>
                <c:pt idx="1406">
                  <c:v>4492.8</c:v>
                </c:pt>
                <c:pt idx="1407">
                  <c:v>5400</c:v>
                </c:pt>
                <c:pt idx="1408">
                  <c:v>1755</c:v>
                </c:pt>
                <c:pt idx="1409">
                  <c:v>2025</c:v>
                </c:pt>
                <c:pt idx="1410">
                  <c:v>2214</c:v>
                </c:pt>
                <c:pt idx="1411">
                  <c:v>2295</c:v>
                </c:pt>
                <c:pt idx="1412">
                  <c:v>2600.1</c:v>
                </c:pt>
                <c:pt idx="1413">
                  <c:v>2600.1</c:v>
                </c:pt>
                <c:pt idx="1414">
                  <c:v>2392.1999999999998</c:v>
                </c:pt>
                <c:pt idx="1415">
                  <c:v>3199.5</c:v>
                </c:pt>
                <c:pt idx="1416">
                  <c:v>2124.9</c:v>
                </c:pt>
                <c:pt idx="1417">
                  <c:v>2600.1</c:v>
                </c:pt>
                <c:pt idx="1418">
                  <c:v>2997</c:v>
                </c:pt>
                <c:pt idx="1419">
                  <c:v>2097.9</c:v>
                </c:pt>
                <c:pt idx="1420">
                  <c:v>3780</c:v>
                </c:pt>
                <c:pt idx="1421">
                  <c:v>2149.1999999999998</c:v>
                </c:pt>
                <c:pt idx="1422">
                  <c:v>2835</c:v>
                </c:pt>
                <c:pt idx="1423">
                  <c:v>2497.5</c:v>
                </c:pt>
                <c:pt idx="1424">
                  <c:v>2349</c:v>
                </c:pt>
                <c:pt idx="1425">
                  <c:v>2457</c:v>
                </c:pt>
                <c:pt idx="1426">
                  <c:v>4050</c:v>
                </c:pt>
                <c:pt idx="1427">
                  <c:v>2295</c:v>
                </c:pt>
                <c:pt idx="1428">
                  <c:v>2295</c:v>
                </c:pt>
                <c:pt idx="1429">
                  <c:v>2851.2</c:v>
                </c:pt>
                <c:pt idx="1430">
                  <c:v>2835</c:v>
                </c:pt>
                <c:pt idx="1431">
                  <c:v>2848.5</c:v>
                </c:pt>
                <c:pt idx="1432">
                  <c:v>2025</c:v>
                </c:pt>
                <c:pt idx="1433">
                  <c:v>2430</c:v>
                </c:pt>
                <c:pt idx="1434">
                  <c:v>2754</c:v>
                </c:pt>
                <c:pt idx="1435">
                  <c:v>2878.2</c:v>
                </c:pt>
                <c:pt idx="1436">
                  <c:v>2700</c:v>
                </c:pt>
                <c:pt idx="1437">
                  <c:v>2254.5</c:v>
                </c:pt>
                <c:pt idx="1438">
                  <c:v>3240</c:v>
                </c:pt>
                <c:pt idx="1439">
                  <c:v>6750</c:v>
                </c:pt>
                <c:pt idx="1440">
                  <c:v>2430</c:v>
                </c:pt>
                <c:pt idx="1441">
                  <c:v>1499.85</c:v>
                </c:pt>
                <c:pt idx="1442">
                  <c:v>3051</c:v>
                </c:pt>
                <c:pt idx="1443">
                  <c:v>3500.01</c:v>
                </c:pt>
                <c:pt idx="1444">
                  <c:v>3302.1</c:v>
                </c:pt>
                <c:pt idx="1445">
                  <c:v>2241</c:v>
                </c:pt>
                <c:pt idx="1446">
                  <c:v>2324.6999999999998</c:v>
                </c:pt>
                <c:pt idx="1447">
                  <c:v>4185</c:v>
                </c:pt>
                <c:pt idx="1448">
                  <c:v>3526.2</c:v>
                </c:pt>
                <c:pt idx="1449">
                  <c:v>3099.9780000000001</c:v>
                </c:pt>
                <c:pt idx="1450">
                  <c:v>2570.4</c:v>
                </c:pt>
                <c:pt idx="1451">
                  <c:v>4725</c:v>
                </c:pt>
                <c:pt idx="1452">
                  <c:v>4725</c:v>
                </c:pt>
                <c:pt idx="1453">
                  <c:v>3302.1</c:v>
                </c:pt>
                <c:pt idx="1454">
                  <c:v>3402</c:v>
                </c:pt>
                <c:pt idx="1455">
                  <c:v>2751.3</c:v>
                </c:pt>
                <c:pt idx="1456">
                  <c:v>1984.5</c:v>
                </c:pt>
                <c:pt idx="1457">
                  <c:v>3051</c:v>
                </c:pt>
                <c:pt idx="1458">
                  <c:v>2700</c:v>
                </c:pt>
                <c:pt idx="1459">
                  <c:v>3199.5</c:v>
                </c:pt>
                <c:pt idx="1460">
                  <c:v>5999.94</c:v>
                </c:pt>
                <c:pt idx="1461">
                  <c:v>3294</c:v>
                </c:pt>
                <c:pt idx="1462">
                  <c:v>4185</c:v>
                </c:pt>
                <c:pt idx="1463">
                  <c:v>5940</c:v>
                </c:pt>
                <c:pt idx="1464">
                  <c:v>3099.6</c:v>
                </c:pt>
                <c:pt idx="1465">
                  <c:v>3051</c:v>
                </c:pt>
                <c:pt idx="1466">
                  <c:v>2902.5</c:v>
                </c:pt>
                <c:pt idx="1467">
                  <c:v>2295</c:v>
                </c:pt>
                <c:pt idx="1468">
                  <c:v>3119.9850000000001</c:v>
                </c:pt>
                <c:pt idx="1469">
                  <c:v>2700</c:v>
                </c:pt>
                <c:pt idx="1470">
                  <c:v>2700</c:v>
                </c:pt>
                <c:pt idx="1471">
                  <c:v>2700</c:v>
                </c:pt>
                <c:pt idx="1472">
                  <c:v>2600.1</c:v>
                </c:pt>
                <c:pt idx="1473">
                  <c:v>4455</c:v>
                </c:pt>
                <c:pt idx="1474">
                  <c:v>2376</c:v>
                </c:pt>
                <c:pt idx="1475">
                  <c:v>2497.5</c:v>
                </c:pt>
                <c:pt idx="1476">
                  <c:v>2700</c:v>
                </c:pt>
                <c:pt idx="1477">
                  <c:v>3199.5</c:v>
                </c:pt>
                <c:pt idx="1478">
                  <c:v>4320</c:v>
                </c:pt>
                <c:pt idx="1479">
                  <c:v>3240</c:v>
                </c:pt>
                <c:pt idx="1480">
                  <c:v>4455</c:v>
                </c:pt>
                <c:pt idx="1481">
                  <c:v>2970</c:v>
                </c:pt>
                <c:pt idx="1482">
                  <c:v>4050</c:v>
                </c:pt>
                <c:pt idx="1483">
                  <c:v>3798.9</c:v>
                </c:pt>
                <c:pt idx="1484">
                  <c:v>3780</c:v>
                </c:pt>
                <c:pt idx="1485">
                  <c:v>4563</c:v>
                </c:pt>
                <c:pt idx="1486">
                  <c:v>3780</c:v>
                </c:pt>
                <c:pt idx="1487">
                  <c:v>3456</c:v>
                </c:pt>
                <c:pt idx="1488">
                  <c:v>3240</c:v>
                </c:pt>
                <c:pt idx="1489">
                  <c:v>2592</c:v>
                </c:pt>
                <c:pt idx="1490">
                  <c:v>2605.5</c:v>
                </c:pt>
                <c:pt idx="1491">
                  <c:v>2605.5</c:v>
                </c:pt>
                <c:pt idx="1492">
                  <c:v>2500.1999999999998</c:v>
                </c:pt>
                <c:pt idx="1493">
                  <c:v>2835</c:v>
                </c:pt>
                <c:pt idx="1494">
                  <c:v>3645</c:v>
                </c:pt>
                <c:pt idx="1495">
                  <c:v>2999.7</c:v>
                </c:pt>
                <c:pt idx="1496">
                  <c:v>2592</c:v>
                </c:pt>
                <c:pt idx="1497">
                  <c:v>3618</c:v>
                </c:pt>
                <c:pt idx="1498">
                  <c:v>3618</c:v>
                </c:pt>
                <c:pt idx="1499">
                  <c:v>3599.1</c:v>
                </c:pt>
                <c:pt idx="1500">
                  <c:v>3599.1</c:v>
                </c:pt>
                <c:pt idx="1501">
                  <c:v>3650.4</c:v>
                </c:pt>
                <c:pt idx="1502">
                  <c:v>4320</c:v>
                </c:pt>
                <c:pt idx="1503">
                  <c:v>3240</c:v>
                </c:pt>
                <c:pt idx="1504">
                  <c:v>4320</c:v>
                </c:pt>
                <c:pt idx="1505">
                  <c:v>4320</c:v>
                </c:pt>
                <c:pt idx="1506">
                  <c:v>3780</c:v>
                </c:pt>
                <c:pt idx="1507">
                  <c:v>2295</c:v>
                </c:pt>
                <c:pt idx="1508">
                  <c:v>3901.5</c:v>
                </c:pt>
                <c:pt idx="1509">
                  <c:v>3429</c:v>
                </c:pt>
                <c:pt idx="1510">
                  <c:v>2725.11</c:v>
                </c:pt>
                <c:pt idx="1511">
                  <c:v>5940</c:v>
                </c:pt>
                <c:pt idx="1512">
                  <c:v>4860</c:v>
                </c:pt>
                <c:pt idx="1513">
                  <c:v>4995</c:v>
                </c:pt>
                <c:pt idx="1514">
                  <c:v>2999.7</c:v>
                </c:pt>
                <c:pt idx="1515">
                  <c:v>3510</c:v>
                </c:pt>
                <c:pt idx="1516">
                  <c:v>3510</c:v>
                </c:pt>
                <c:pt idx="1517">
                  <c:v>3807</c:v>
                </c:pt>
                <c:pt idx="1518">
                  <c:v>4185</c:v>
                </c:pt>
                <c:pt idx="1519">
                  <c:v>3240</c:v>
                </c:pt>
                <c:pt idx="1520">
                  <c:v>3996</c:v>
                </c:pt>
                <c:pt idx="1521">
                  <c:v>4000.05</c:v>
                </c:pt>
                <c:pt idx="1522">
                  <c:v>4185</c:v>
                </c:pt>
                <c:pt idx="1523">
                  <c:v>3186</c:v>
                </c:pt>
                <c:pt idx="1524">
                  <c:v>5130</c:v>
                </c:pt>
                <c:pt idx="1525">
                  <c:v>2565</c:v>
                </c:pt>
                <c:pt idx="1526">
                  <c:v>2565</c:v>
                </c:pt>
                <c:pt idx="1527">
                  <c:v>3375</c:v>
                </c:pt>
                <c:pt idx="1528">
                  <c:v>2565</c:v>
                </c:pt>
                <c:pt idx="1529">
                  <c:v>4050</c:v>
                </c:pt>
                <c:pt idx="1530">
                  <c:v>3510</c:v>
                </c:pt>
                <c:pt idx="1531">
                  <c:v>5670</c:v>
                </c:pt>
                <c:pt idx="1532">
                  <c:v>3267</c:v>
                </c:pt>
                <c:pt idx="1533">
                  <c:v>3690.9</c:v>
                </c:pt>
                <c:pt idx="1534">
                  <c:v>4050</c:v>
                </c:pt>
                <c:pt idx="1535">
                  <c:v>3186</c:v>
                </c:pt>
                <c:pt idx="1536">
                  <c:v>2835</c:v>
                </c:pt>
                <c:pt idx="1537">
                  <c:v>2106</c:v>
                </c:pt>
                <c:pt idx="1538">
                  <c:v>7020</c:v>
                </c:pt>
                <c:pt idx="1539">
                  <c:v>2700</c:v>
                </c:pt>
                <c:pt idx="1540">
                  <c:v>4131</c:v>
                </c:pt>
                <c:pt idx="1541">
                  <c:v>4050</c:v>
                </c:pt>
                <c:pt idx="1542">
                  <c:v>4995</c:v>
                </c:pt>
                <c:pt idx="1543">
                  <c:v>5130</c:v>
                </c:pt>
                <c:pt idx="1544">
                  <c:v>2025</c:v>
                </c:pt>
                <c:pt idx="1545">
                  <c:v>3375</c:v>
                </c:pt>
                <c:pt idx="1546">
                  <c:v>3645</c:v>
                </c:pt>
                <c:pt idx="1547">
                  <c:v>4725</c:v>
                </c:pt>
                <c:pt idx="1548">
                  <c:v>3375</c:v>
                </c:pt>
                <c:pt idx="1549">
                  <c:v>3240</c:v>
                </c:pt>
                <c:pt idx="1550">
                  <c:v>3645</c:v>
                </c:pt>
                <c:pt idx="1551">
                  <c:v>10260</c:v>
                </c:pt>
                <c:pt idx="1552">
                  <c:v>3375</c:v>
                </c:pt>
                <c:pt idx="1553">
                  <c:v>3375</c:v>
                </c:pt>
                <c:pt idx="1554">
                  <c:v>3375</c:v>
                </c:pt>
                <c:pt idx="1555">
                  <c:v>3231.9</c:v>
                </c:pt>
                <c:pt idx="1556">
                  <c:v>2430</c:v>
                </c:pt>
                <c:pt idx="1557">
                  <c:v>3240</c:v>
                </c:pt>
                <c:pt idx="1558">
                  <c:v>3105</c:v>
                </c:pt>
                <c:pt idx="1559">
                  <c:v>3159</c:v>
                </c:pt>
                <c:pt idx="1560">
                  <c:v>5400</c:v>
                </c:pt>
                <c:pt idx="1561">
                  <c:v>6075</c:v>
                </c:pt>
                <c:pt idx="1562">
                  <c:v>3780</c:v>
                </c:pt>
                <c:pt idx="1563">
                  <c:v>4198.5</c:v>
                </c:pt>
                <c:pt idx="1564">
                  <c:v>4590</c:v>
                </c:pt>
                <c:pt idx="1565">
                  <c:v>7290</c:v>
                </c:pt>
                <c:pt idx="1566">
                  <c:v>5670</c:v>
                </c:pt>
                <c:pt idx="1567">
                  <c:v>6210</c:v>
                </c:pt>
                <c:pt idx="1568">
                  <c:v>2619</c:v>
                </c:pt>
                <c:pt idx="1569">
                  <c:v>4590</c:v>
                </c:pt>
                <c:pt idx="1570">
                  <c:v>4590</c:v>
                </c:pt>
                <c:pt idx="1571">
                  <c:v>5535</c:v>
                </c:pt>
                <c:pt idx="1572">
                  <c:v>5940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0-492F-A065-CC36A1116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9999"/>
        <c:axId val="144461359"/>
      </c:scatterChart>
      <c:valAx>
        <c:axId val="468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461359"/>
        <c:crosses val="autoZero"/>
        <c:crossBetween val="midCat"/>
      </c:valAx>
      <c:valAx>
        <c:axId val="14446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area and price</a:t>
            </a:r>
            <a:endParaRPr lang="ru-RU"/>
          </a:p>
        </c:rich>
      </c:tx>
      <c:layout>
        <c:manualLayout>
          <c:xMode val="edge"/>
          <c:yMode val="edge"/>
          <c:x val="0.36396675041250398"/>
          <c:y val="7.7634352895509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'Source sample'!$F$2:$F$1574</c:f>
              <c:numCache>
                <c:formatCode>General</c:formatCode>
                <c:ptCount val="1573"/>
                <c:pt idx="0">
                  <c:v>40</c:v>
                </c:pt>
                <c:pt idx="1">
                  <c:v>60</c:v>
                </c:pt>
                <c:pt idx="2">
                  <c:v>77</c:v>
                </c:pt>
                <c:pt idx="3">
                  <c:v>66</c:v>
                </c:pt>
                <c:pt idx="4">
                  <c:v>70</c:v>
                </c:pt>
                <c:pt idx="5">
                  <c:v>77</c:v>
                </c:pt>
                <c:pt idx="6">
                  <c:v>70</c:v>
                </c:pt>
                <c:pt idx="7">
                  <c:v>75</c:v>
                </c:pt>
                <c:pt idx="8">
                  <c:v>75</c:v>
                </c:pt>
                <c:pt idx="9">
                  <c:v>72</c:v>
                </c:pt>
                <c:pt idx="10">
                  <c:v>64</c:v>
                </c:pt>
                <c:pt idx="11">
                  <c:v>67</c:v>
                </c:pt>
                <c:pt idx="12">
                  <c:v>72</c:v>
                </c:pt>
                <c:pt idx="13">
                  <c:v>74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75</c:v>
                </c:pt>
                <c:pt idx="19">
                  <c:v>72</c:v>
                </c:pt>
                <c:pt idx="20">
                  <c:v>64</c:v>
                </c:pt>
                <c:pt idx="21">
                  <c:v>123</c:v>
                </c:pt>
                <c:pt idx="22">
                  <c:v>80</c:v>
                </c:pt>
                <c:pt idx="23">
                  <c:v>88</c:v>
                </c:pt>
                <c:pt idx="24">
                  <c:v>87</c:v>
                </c:pt>
                <c:pt idx="25">
                  <c:v>78</c:v>
                </c:pt>
                <c:pt idx="26">
                  <c:v>117</c:v>
                </c:pt>
                <c:pt idx="27">
                  <c:v>91</c:v>
                </c:pt>
                <c:pt idx="28">
                  <c:v>100</c:v>
                </c:pt>
                <c:pt idx="29">
                  <c:v>95</c:v>
                </c:pt>
                <c:pt idx="30">
                  <c:v>100</c:v>
                </c:pt>
                <c:pt idx="31">
                  <c:v>100</c:v>
                </c:pt>
                <c:pt idx="32">
                  <c:v>87</c:v>
                </c:pt>
                <c:pt idx="33">
                  <c:v>97</c:v>
                </c:pt>
                <c:pt idx="34">
                  <c:v>100</c:v>
                </c:pt>
                <c:pt idx="35">
                  <c:v>100</c:v>
                </c:pt>
                <c:pt idx="36">
                  <c:v>75</c:v>
                </c:pt>
                <c:pt idx="37">
                  <c:v>150</c:v>
                </c:pt>
                <c:pt idx="38">
                  <c:v>130</c:v>
                </c:pt>
                <c:pt idx="39">
                  <c:v>37</c:v>
                </c:pt>
                <c:pt idx="40">
                  <c:v>35</c:v>
                </c:pt>
                <c:pt idx="41">
                  <c:v>36</c:v>
                </c:pt>
                <c:pt idx="42">
                  <c:v>45</c:v>
                </c:pt>
                <c:pt idx="43">
                  <c:v>38</c:v>
                </c:pt>
                <c:pt idx="44">
                  <c:v>45</c:v>
                </c:pt>
                <c:pt idx="45">
                  <c:v>80</c:v>
                </c:pt>
                <c:pt idx="46">
                  <c:v>91</c:v>
                </c:pt>
                <c:pt idx="47">
                  <c:v>50</c:v>
                </c:pt>
                <c:pt idx="48">
                  <c:v>65</c:v>
                </c:pt>
                <c:pt idx="49">
                  <c:v>61</c:v>
                </c:pt>
                <c:pt idx="50">
                  <c:v>54</c:v>
                </c:pt>
                <c:pt idx="51">
                  <c:v>52</c:v>
                </c:pt>
                <c:pt idx="52">
                  <c:v>60</c:v>
                </c:pt>
                <c:pt idx="53">
                  <c:v>62</c:v>
                </c:pt>
                <c:pt idx="54">
                  <c:v>53</c:v>
                </c:pt>
                <c:pt idx="55">
                  <c:v>63</c:v>
                </c:pt>
                <c:pt idx="56">
                  <c:v>51</c:v>
                </c:pt>
                <c:pt idx="57">
                  <c:v>60</c:v>
                </c:pt>
                <c:pt idx="58">
                  <c:v>66</c:v>
                </c:pt>
                <c:pt idx="59">
                  <c:v>45</c:v>
                </c:pt>
                <c:pt idx="60">
                  <c:v>50</c:v>
                </c:pt>
                <c:pt idx="61">
                  <c:v>54</c:v>
                </c:pt>
                <c:pt idx="62">
                  <c:v>36</c:v>
                </c:pt>
                <c:pt idx="63">
                  <c:v>80</c:v>
                </c:pt>
                <c:pt idx="64">
                  <c:v>102</c:v>
                </c:pt>
                <c:pt idx="65">
                  <c:v>82</c:v>
                </c:pt>
                <c:pt idx="66">
                  <c:v>162</c:v>
                </c:pt>
                <c:pt idx="67">
                  <c:v>115</c:v>
                </c:pt>
                <c:pt idx="68">
                  <c:v>93</c:v>
                </c:pt>
                <c:pt idx="69">
                  <c:v>93</c:v>
                </c:pt>
                <c:pt idx="70">
                  <c:v>93</c:v>
                </c:pt>
                <c:pt idx="71">
                  <c:v>82</c:v>
                </c:pt>
                <c:pt idx="72">
                  <c:v>80</c:v>
                </c:pt>
                <c:pt idx="73">
                  <c:v>92</c:v>
                </c:pt>
                <c:pt idx="74">
                  <c:v>96</c:v>
                </c:pt>
                <c:pt idx="75">
                  <c:v>38</c:v>
                </c:pt>
                <c:pt idx="76">
                  <c:v>27</c:v>
                </c:pt>
                <c:pt idx="77">
                  <c:v>30</c:v>
                </c:pt>
                <c:pt idx="78">
                  <c:v>34</c:v>
                </c:pt>
                <c:pt idx="79">
                  <c:v>47</c:v>
                </c:pt>
                <c:pt idx="80">
                  <c:v>46</c:v>
                </c:pt>
                <c:pt idx="81">
                  <c:v>44</c:v>
                </c:pt>
                <c:pt idx="82">
                  <c:v>66</c:v>
                </c:pt>
                <c:pt idx="83">
                  <c:v>60</c:v>
                </c:pt>
                <c:pt idx="84">
                  <c:v>56</c:v>
                </c:pt>
                <c:pt idx="85">
                  <c:v>67</c:v>
                </c:pt>
                <c:pt idx="86">
                  <c:v>60</c:v>
                </c:pt>
                <c:pt idx="87">
                  <c:v>59</c:v>
                </c:pt>
                <c:pt idx="88">
                  <c:v>54</c:v>
                </c:pt>
                <c:pt idx="89">
                  <c:v>60</c:v>
                </c:pt>
                <c:pt idx="90">
                  <c:v>68</c:v>
                </c:pt>
                <c:pt idx="91">
                  <c:v>54</c:v>
                </c:pt>
                <c:pt idx="92">
                  <c:v>96</c:v>
                </c:pt>
                <c:pt idx="93">
                  <c:v>147</c:v>
                </c:pt>
                <c:pt idx="94">
                  <c:v>147</c:v>
                </c:pt>
                <c:pt idx="95">
                  <c:v>85</c:v>
                </c:pt>
                <c:pt idx="96">
                  <c:v>60</c:v>
                </c:pt>
                <c:pt idx="97">
                  <c:v>147</c:v>
                </c:pt>
                <c:pt idx="98">
                  <c:v>80</c:v>
                </c:pt>
                <c:pt idx="99">
                  <c:v>147</c:v>
                </c:pt>
                <c:pt idx="100">
                  <c:v>35</c:v>
                </c:pt>
                <c:pt idx="101">
                  <c:v>40</c:v>
                </c:pt>
                <c:pt idx="102">
                  <c:v>40</c:v>
                </c:pt>
                <c:pt idx="103">
                  <c:v>44</c:v>
                </c:pt>
                <c:pt idx="104">
                  <c:v>40</c:v>
                </c:pt>
                <c:pt idx="105">
                  <c:v>43</c:v>
                </c:pt>
                <c:pt idx="106">
                  <c:v>50</c:v>
                </c:pt>
                <c:pt idx="107">
                  <c:v>49</c:v>
                </c:pt>
                <c:pt idx="108">
                  <c:v>49</c:v>
                </c:pt>
                <c:pt idx="109">
                  <c:v>50.5</c:v>
                </c:pt>
                <c:pt idx="110">
                  <c:v>40</c:v>
                </c:pt>
                <c:pt idx="111">
                  <c:v>44</c:v>
                </c:pt>
                <c:pt idx="112">
                  <c:v>32</c:v>
                </c:pt>
                <c:pt idx="113">
                  <c:v>55</c:v>
                </c:pt>
                <c:pt idx="114">
                  <c:v>52</c:v>
                </c:pt>
                <c:pt idx="115">
                  <c:v>30</c:v>
                </c:pt>
                <c:pt idx="116">
                  <c:v>40</c:v>
                </c:pt>
                <c:pt idx="117">
                  <c:v>34</c:v>
                </c:pt>
                <c:pt idx="118">
                  <c:v>40</c:v>
                </c:pt>
                <c:pt idx="119">
                  <c:v>30</c:v>
                </c:pt>
                <c:pt idx="120">
                  <c:v>33</c:v>
                </c:pt>
                <c:pt idx="121">
                  <c:v>40</c:v>
                </c:pt>
                <c:pt idx="122">
                  <c:v>42</c:v>
                </c:pt>
                <c:pt idx="123">
                  <c:v>32</c:v>
                </c:pt>
                <c:pt idx="124">
                  <c:v>29</c:v>
                </c:pt>
                <c:pt idx="125">
                  <c:v>30</c:v>
                </c:pt>
                <c:pt idx="126">
                  <c:v>79.5</c:v>
                </c:pt>
                <c:pt idx="127">
                  <c:v>30</c:v>
                </c:pt>
                <c:pt idx="128">
                  <c:v>40</c:v>
                </c:pt>
                <c:pt idx="129">
                  <c:v>42</c:v>
                </c:pt>
                <c:pt idx="130">
                  <c:v>71.599999999999994</c:v>
                </c:pt>
                <c:pt idx="131">
                  <c:v>49</c:v>
                </c:pt>
                <c:pt idx="132">
                  <c:v>52</c:v>
                </c:pt>
                <c:pt idx="133">
                  <c:v>71.3</c:v>
                </c:pt>
                <c:pt idx="134">
                  <c:v>69.3</c:v>
                </c:pt>
                <c:pt idx="135">
                  <c:v>50</c:v>
                </c:pt>
                <c:pt idx="136">
                  <c:v>70</c:v>
                </c:pt>
                <c:pt idx="137">
                  <c:v>60</c:v>
                </c:pt>
                <c:pt idx="138">
                  <c:v>60</c:v>
                </c:pt>
                <c:pt idx="139">
                  <c:v>76</c:v>
                </c:pt>
                <c:pt idx="140">
                  <c:v>75</c:v>
                </c:pt>
                <c:pt idx="141">
                  <c:v>70</c:v>
                </c:pt>
                <c:pt idx="142">
                  <c:v>44</c:v>
                </c:pt>
                <c:pt idx="143">
                  <c:v>70</c:v>
                </c:pt>
                <c:pt idx="144">
                  <c:v>74</c:v>
                </c:pt>
                <c:pt idx="145">
                  <c:v>50</c:v>
                </c:pt>
                <c:pt idx="146">
                  <c:v>76</c:v>
                </c:pt>
                <c:pt idx="147">
                  <c:v>50</c:v>
                </c:pt>
                <c:pt idx="148">
                  <c:v>52</c:v>
                </c:pt>
                <c:pt idx="149">
                  <c:v>82</c:v>
                </c:pt>
                <c:pt idx="150">
                  <c:v>85</c:v>
                </c:pt>
                <c:pt idx="151">
                  <c:v>60</c:v>
                </c:pt>
                <c:pt idx="152">
                  <c:v>52</c:v>
                </c:pt>
                <c:pt idx="153">
                  <c:v>63</c:v>
                </c:pt>
                <c:pt idx="154">
                  <c:v>61</c:v>
                </c:pt>
                <c:pt idx="155">
                  <c:v>68</c:v>
                </c:pt>
                <c:pt idx="156">
                  <c:v>72</c:v>
                </c:pt>
                <c:pt idx="157">
                  <c:v>63</c:v>
                </c:pt>
                <c:pt idx="158">
                  <c:v>93</c:v>
                </c:pt>
                <c:pt idx="159">
                  <c:v>85</c:v>
                </c:pt>
                <c:pt idx="160">
                  <c:v>60</c:v>
                </c:pt>
                <c:pt idx="161">
                  <c:v>63</c:v>
                </c:pt>
                <c:pt idx="162">
                  <c:v>59</c:v>
                </c:pt>
                <c:pt idx="163">
                  <c:v>72</c:v>
                </c:pt>
                <c:pt idx="164">
                  <c:v>63</c:v>
                </c:pt>
                <c:pt idx="165">
                  <c:v>72</c:v>
                </c:pt>
                <c:pt idx="166">
                  <c:v>82</c:v>
                </c:pt>
                <c:pt idx="167">
                  <c:v>68</c:v>
                </c:pt>
                <c:pt idx="168">
                  <c:v>82</c:v>
                </c:pt>
                <c:pt idx="169">
                  <c:v>93</c:v>
                </c:pt>
                <c:pt idx="170">
                  <c:v>68</c:v>
                </c:pt>
                <c:pt idx="171">
                  <c:v>80</c:v>
                </c:pt>
                <c:pt idx="172">
                  <c:v>77</c:v>
                </c:pt>
                <c:pt idx="173">
                  <c:v>103</c:v>
                </c:pt>
                <c:pt idx="174">
                  <c:v>72</c:v>
                </c:pt>
                <c:pt idx="175">
                  <c:v>117</c:v>
                </c:pt>
                <c:pt idx="176">
                  <c:v>85</c:v>
                </c:pt>
                <c:pt idx="177">
                  <c:v>80.5</c:v>
                </c:pt>
                <c:pt idx="178">
                  <c:v>100</c:v>
                </c:pt>
                <c:pt idx="179">
                  <c:v>111</c:v>
                </c:pt>
                <c:pt idx="180">
                  <c:v>100</c:v>
                </c:pt>
                <c:pt idx="181">
                  <c:v>80</c:v>
                </c:pt>
                <c:pt idx="182">
                  <c:v>86</c:v>
                </c:pt>
                <c:pt idx="183">
                  <c:v>60</c:v>
                </c:pt>
                <c:pt idx="184">
                  <c:v>62</c:v>
                </c:pt>
                <c:pt idx="185">
                  <c:v>72</c:v>
                </c:pt>
                <c:pt idx="186">
                  <c:v>44.2</c:v>
                </c:pt>
                <c:pt idx="187">
                  <c:v>69</c:v>
                </c:pt>
                <c:pt idx="188">
                  <c:v>70</c:v>
                </c:pt>
                <c:pt idx="189">
                  <c:v>64</c:v>
                </c:pt>
                <c:pt idx="190">
                  <c:v>70</c:v>
                </c:pt>
                <c:pt idx="191">
                  <c:v>45</c:v>
                </c:pt>
                <c:pt idx="192">
                  <c:v>59</c:v>
                </c:pt>
                <c:pt idx="193">
                  <c:v>45</c:v>
                </c:pt>
                <c:pt idx="194">
                  <c:v>69</c:v>
                </c:pt>
                <c:pt idx="195">
                  <c:v>51</c:v>
                </c:pt>
                <c:pt idx="196">
                  <c:v>70</c:v>
                </c:pt>
                <c:pt idx="197">
                  <c:v>50</c:v>
                </c:pt>
                <c:pt idx="198">
                  <c:v>68</c:v>
                </c:pt>
                <c:pt idx="199">
                  <c:v>66</c:v>
                </c:pt>
                <c:pt idx="200">
                  <c:v>73</c:v>
                </c:pt>
                <c:pt idx="201">
                  <c:v>71.400000000000006</c:v>
                </c:pt>
                <c:pt idx="202">
                  <c:v>76</c:v>
                </c:pt>
                <c:pt idx="203">
                  <c:v>61.31</c:v>
                </c:pt>
                <c:pt idx="204">
                  <c:v>42</c:v>
                </c:pt>
                <c:pt idx="205">
                  <c:v>70</c:v>
                </c:pt>
                <c:pt idx="206">
                  <c:v>58</c:v>
                </c:pt>
                <c:pt idx="207">
                  <c:v>73</c:v>
                </c:pt>
                <c:pt idx="208">
                  <c:v>63</c:v>
                </c:pt>
                <c:pt idx="209">
                  <c:v>54</c:v>
                </c:pt>
                <c:pt idx="210">
                  <c:v>65</c:v>
                </c:pt>
                <c:pt idx="211">
                  <c:v>75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68</c:v>
                </c:pt>
                <c:pt idx="216">
                  <c:v>69</c:v>
                </c:pt>
                <c:pt idx="217">
                  <c:v>68</c:v>
                </c:pt>
                <c:pt idx="218">
                  <c:v>62</c:v>
                </c:pt>
                <c:pt idx="219">
                  <c:v>62</c:v>
                </c:pt>
                <c:pt idx="220">
                  <c:v>54</c:v>
                </c:pt>
                <c:pt idx="221">
                  <c:v>70</c:v>
                </c:pt>
                <c:pt idx="222">
                  <c:v>73.150000000000006</c:v>
                </c:pt>
                <c:pt idx="223">
                  <c:v>50</c:v>
                </c:pt>
                <c:pt idx="224">
                  <c:v>65</c:v>
                </c:pt>
                <c:pt idx="225">
                  <c:v>54</c:v>
                </c:pt>
                <c:pt idx="226">
                  <c:v>70</c:v>
                </c:pt>
                <c:pt idx="227">
                  <c:v>70</c:v>
                </c:pt>
                <c:pt idx="228">
                  <c:v>52.3</c:v>
                </c:pt>
                <c:pt idx="229">
                  <c:v>60</c:v>
                </c:pt>
                <c:pt idx="230">
                  <c:v>54</c:v>
                </c:pt>
                <c:pt idx="231">
                  <c:v>70</c:v>
                </c:pt>
                <c:pt idx="232">
                  <c:v>51</c:v>
                </c:pt>
                <c:pt idx="233">
                  <c:v>60</c:v>
                </c:pt>
                <c:pt idx="234">
                  <c:v>65</c:v>
                </c:pt>
                <c:pt idx="235">
                  <c:v>61</c:v>
                </c:pt>
                <c:pt idx="236">
                  <c:v>63</c:v>
                </c:pt>
                <c:pt idx="237">
                  <c:v>42</c:v>
                </c:pt>
                <c:pt idx="238">
                  <c:v>61</c:v>
                </c:pt>
                <c:pt idx="239">
                  <c:v>58</c:v>
                </c:pt>
                <c:pt idx="240">
                  <c:v>42</c:v>
                </c:pt>
                <c:pt idx="241">
                  <c:v>70</c:v>
                </c:pt>
                <c:pt idx="242">
                  <c:v>71</c:v>
                </c:pt>
                <c:pt idx="243">
                  <c:v>53</c:v>
                </c:pt>
                <c:pt idx="244">
                  <c:v>58</c:v>
                </c:pt>
                <c:pt idx="245">
                  <c:v>70</c:v>
                </c:pt>
                <c:pt idx="246">
                  <c:v>46</c:v>
                </c:pt>
                <c:pt idx="247">
                  <c:v>70</c:v>
                </c:pt>
                <c:pt idx="248">
                  <c:v>65</c:v>
                </c:pt>
                <c:pt idx="249">
                  <c:v>54</c:v>
                </c:pt>
                <c:pt idx="250">
                  <c:v>56</c:v>
                </c:pt>
                <c:pt idx="251">
                  <c:v>64</c:v>
                </c:pt>
                <c:pt idx="252">
                  <c:v>70</c:v>
                </c:pt>
                <c:pt idx="253">
                  <c:v>70</c:v>
                </c:pt>
                <c:pt idx="254">
                  <c:v>54</c:v>
                </c:pt>
                <c:pt idx="255">
                  <c:v>51.3</c:v>
                </c:pt>
                <c:pt idx="256">
                  <c:v>55</c:v>
                </c:pt>
                <c:pt idx="257">
                  <c:v>70</c:v>
                </c:pt>
                <c:pt idx="258">
                  <c:v>58</c:v>
                </c:pt>
                <c:pt idx="259">
                  <c:v>40</c:v>
                </c:pt>
                <c:pt idx="260">
                  <c:v>51</c:v>
                </c:pt>
                <c:pt idx="261">
                  <c:v>54</c:v>
                </c:pt>
                <c:pt idx="262">
                  <c:v>44</c:v>
                </c:pt>
                <c:pt idx="263">
                  <c:v>53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47.3</c:v>
                </c:pt>
                <c:pt idx="269">
                  <c:v>53</c:v>
                </c:pt>
                <c:pt idx="270">
                  <c:v>55</c:v>
                </c:pt>
                <c:pt idx="271">
                  <c:v>40</c:v>
                </c:pt>
                <c:pt idx="272">
                  <c:v>34</c:v>
                </c:pt>
                <c:pt idx="273">
                  <c:v>35</c:v>
                </c:pt>
                <c:pt idx="274">
                  <c:v>32</c:v>
                </c:pt>
                <c:pt idx="275">
                  <c:v>40</c:v>
                </c:pt>
                <c:pt idx="276">
                  <c:v>32</c:v>
                </c:pt>
                <c:pt idx="277">
                  <c:v>36</c:v>
                </c:pt>
                <c:pt idx="278">
                  <c:v>40</c:v>
                </c:pt>
                <c:pt idx="279">
                  <c:v>44</c:v>
                </c:pt>
                <c:pt idx="280">
                  <c:v>43</c:v>
                </c:pt>
                <c:pt idx="281">
                  <c:v>55</c:v>
                </c:pt>
                <c:pt idx="282">
                  <c:v>55</c:v>
                </c:pt>
                <c:pt idx="283">
                  <c:v>46</c:v>
                </c:pt>
                <c:pt idx="284">
                  <c:v>40</c:v>
                </c:pt>
                <c:pt idx="285">
                  <c:v>51.4</c:v>
                </c:pt>
                <c:pt idx="286">
                  <c:v>40</c:v>
                </c:pt>
                <c:pt idx="287">
                  <c:v>51</c:v>
                </c:pt>
                <c:pt idx="288">
                  <c:v>40</c:v>
                </c:pt>
                <c:pt idx="289">
                  <c:v>78</c:v>
                </c:pt>
                <c:pt idx="290">
                  <c:v>46</c:v>
                </c:pt>
                <c:pt idx="291">
                  <c:v>55</c:v>
                </c:pt>
                <c:pt idx="292">
                  <c:v>55</c:v>
                </c:pt>
                <c:pt idx="293">
                  <c:v>40</c:v>
                </c:pt>
                <c:pt idx="294">
                  <c:v>40</c:v>
                </c:pt>
                <c:pt idx="295">
                  <c:v>34</c:v>
                </c:pt>
                <c:pt idx="296">
                  <c:v>43</c:v>
                </c:pt>
                <c:pt idx="297">
                  <c:v>40.799999999999997</c:v>
                </c:pt>
                <c:pt idx="298">
                  <c:v>40</c:v>
                </c:pt>
                <c:pt idx="299">
                  <c:v>31</c:v>
                </c:pt>
                <c:pt idx="300">
                  <c:v>37</c:v>
                </c:pt>
                <c:pt idx="301">
                  <c:v>55</c:v>
                </c:pt>
                <c:pt idx="302">
                  <c:v>48</c:v>
                </c:pt>
                <c:pt idx="303">
                  <c:v>35</c:v>
                </c:pt>
                <c:pt idx="304">
                  <c:v>46</c:v>
                </c:pt>
                <c:pt idx="305">
                  <c:v>40</c:v>
                </c:pt>
                <c:pt idx="306">
                  <c:v>45</c:v>
                </c:pt>
                <c:pt idx="307">
                  <c:v>40.799999999999997</c:v>
                </c:pt>
                <c:pt idx="308">
                  <c:v>31</c:v>
                </c:pt>
                <c:pt idx="309">
                  <c:v>45</c:v>
                </c:pt>
                <c:pt idx="310">
                  <c:v>46</c:v>
                </c:pt>
                <c:pt idx="311">
                  <c:v>46</c:v>
                </c:pt>
                <c:pt idx="312">
                  <c:v>45</c:v>
                </c:pt>
                <c:pt idx="313">
                  <c:v>70</c:v>
                </c:pt>
                <c:pt idx="314">
                  <c:v>70</c:v>
                </c:pt>
                <c:pt idx="315">
                  <c:v>48</c:v>
                </c:pt>
                <c:pt idx="316">
                  <c:v>61</c:v>
                </c:pt>
                <c:pt idx="317">
                  <c:v>55</c:v>
                </c:pt>
                <c:pt idx="318">
                  <c:v>41</c:v>
                </c:pt>
                <c:pt idx="319">
                  <c:v>45</c:v>
                </c:pt>
                <c:pt idx="320">
                  <c:v>46</c:v>
                </c:pt>
                <c:pt idx="321">
                  <c:v>48</c:v>
                </c:pt>
                <c:pt idx="322">
                  <c:v>50</c:v>
                </c:pt>
                <c:pt idx="323">
                  <c:v>45</c:v>
                </c:pt>
                <c:pt idx="324">
                  <c:v>104</c:v>
                </c:pt>
                <c:pt idx="325">
                  <c:v>68</c:v>
                </c:pt>
                <c:pt idx="326">
                  <c:v>110</c:v>
                </c:pt>
                <c:pt idx="327">
                  <c:v>60</c:v>
                </c:pt>
                <c:pt idx="328">
                  <c:v>115</c:v>
                </c:pt>
                <c:pt idx="329">
                  <c:v>63</c:v>
                </c:pt>
                <c:pt idx="330">
                  <c:v>46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112</c:v>
                </c:pt>
                <c:pt idx="337">
                  <c:v>98</c:v>
                </c:pt>
                <c:pt idx="338">
                  <c:v>60</c:v>
                </c:pt>
                <c:pt idx="339">
                  <c:v>60</c:v>
                </c:pt>
                <c:pt idx="340">
                  <c:v>63</c:v>
                </c:pt>
                <c:pt idx="341">
                  <c:v>113</c:v>
                </c:pt>
                <c:pt idx="342">
                  <c:v>50</c:v>
                </c:pt>
                <c:pt idx="343">
                  <c:v>156</c:v>
                </c:pt>
                <c:pt idx="344">
                  <c:v>62</c:v>
                </c:pt>
                <c:pt idx="345">
                  <c:v>220</c:v>
                </c:pt>
                <c:pt idx="346">
                  <c:v>100</c:v>
                </c:pt>
                <c:pt idx="347">
                  <c:v>76</c:v>
                </c:pt>
                <c:pt idx="348">
                  <c:v>60</c:v>
                </c:pt>
                <c:pt idx="349">
                  <c:v>45</c:v>
                </c:pt>
                <c:pt idx="350">
                  <c:v>31</c:v>
                </c:pt>
                <c:pt idx="351">
                  <c:v>35</c:v>
                </c:pt>
                <c:pt idx="352">
                  <c:v>45</c:v>
                </c:pt>
                <c:pt idx="353">
                  <c:v>40</c:v>
                </c:pt>
                <c:pt idx="354">
                  <c:v>32</c:v>
                </c:pt>
                <c:pt idx="355">
                  <c:v>56</c:v>
                </c:pt>
                <c:pt idx="356">
                  <c:v>40</c:v>
                </c:pt>
                <c:pt idx="357">
                  <c:v>34</c:v>
                </c:pt>
                <c:pt idx="358">
                  <c:v>40</c:v>
                </c:pt>
                <c:pt idx="359">
                  <c:v>40</c:v>
                </c:pt>
                <c:pt idx="360">
                  <c:v>31</c:v>
                </c:pt>
                <c:pt idx="361">
                  <c:v>52</c:v>
                </c:pt>
                <c:pt idx="362">
                  <c:v>32</c:v>
                </c:pt>
                <c:pt idx="363">
                  <c:v>30</c:v>
                </c:pt>
                <c:pt idx="364">
                  <c:v>32</c:v>
                </c:pt>
                <c:pt idx="365">
                  <c:v>45</c:v>
                </c:pt>
                <c:pt idx="366">
                  <c:v>51</c:v>
                </c:pt>
                <c:pt idx="367">
                  <c:v>40</c:v>
                </c:pt>
                <c:pt idx="368">
                  <c:v>70</c:v>
                </c:pt>
                <c:pt idx="369">
                  <c:v>73</c:v>
                </c:pt>
                <c:pt idx="370">
                  <c:v>56</c:v>
                </c:pt>
                <c:pt idx="371">
                  <c:v>56</c:v>
                </c:pt>
                <c:pt idx="372">
                  <c:v>57</c:v>
                </c:pt>
                <c:pt idx="373">
                  <c:v>57</c:v>
                </c:pt>
                <c:pt idx="374">
                  <c:v>56</c:v>
                </c:pt>
                <c:pt idx="375">
                  <c:v>60</c:v>
                </c:pt>
                <c:pt idx="376">
                  <c:v>57</c:v>
                </c:pt>
                <c:pt idx="377">
                  <c:v>56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84</c:v>
                </c:pt>
                <c:pt idx="383">
                  <c:v>97</c:v>
                </c:pt>
                <c:pt idx="384">
                  <c:v>58</c:v>
                </c:pt>
                <c:pt idx="385">
                  <c:v>141</c:v>
                </c:pt>
                <c:pt idx="386">
                  <c:v>100</c:v>
                </c:pt>
                <c:pt idx="387">
                  <c:v>59</c:v>
                </c:pt>
                <c:pt idx="388">
                  <c:v>82</c:v>
                </c:pt>
                <c:pt idx="389">
                  <c:v>42</c:v>
                </c:pt>
                <c:pt idx="390">
                  <c:v>40</c:v>
                </c:pt>
                <c:pt idx="391">
                  <c:v>70</c:v>
                </c:pt>
                <c:pt idx="392">
                  <c:v>44</c:v>
                </c:pt>
                <c:pt idx="393">
                  <c:v>70</c:v>
                </c:pt>
                <c:pt idx="394">
                  <c:v>70</c:v>
                </c:pt>
                <c:pt idx="395">
                  <c:v>41</c:v>
                </c:pt>
                <c:pt idx="396">
                  <c:v>68</c:v>
                </c:pt>
                <c:pt idx="397">
                  <c:v>70</c:v>
                </c:pt>
                <c:pt idx="398">
                  <c:v>43</c:v>
                </c:pt>
                <c:pt idx="399">
                  <c:v>48</c:v>
                </c:pt>
                <c:pt idx="400">
                  <c:v>46</c:v>
                </c:pt>
                <c:pt idx="401">
                  <c:v>54</c:v>
                </c:pt>
                <c:pt idx="402">
                  <c:v>67</c:v>
                </c:pt>
                <c:pt idx="403">
                  <c:v>45</c:v>
                </c:pt>
                <c:pt idx="404">
                  <c:v>60</c:v>
                </c:pt>
                <c:pt idx="405">
                  <c:v>45</c:v>
                </c:pt>
                <c:pt idx="406">
                  <c:v>70</c:v>
                </c:pt>
                <c:pt idx="407">
                  <c:v>44</c:v>
                </c:pt>
                <c:pt idx="408">
                  <c:v>79</c:v>
                </c:pt>
                <c:pt idx="409">
                  <c:v>60</c:v>
                </c:pt>
                <c:pt idx="410">
                  <c:v>63</c:v>
                </c:pt>
                <c:pt idx="411">
                  <c:v>110</c:v>
                </c:pt>
                <c:pt idx="412">
                  <c:v>60</c:v>
                </c:pt>
                <c:pt idx="413">
                  <c:v>104</c:v>
                </c:pt>
                <c:pt idx="414">
                  <c:v>100</c:v>
                </c:pt>
                <c:pt idx="415">
                  <c:v>67</c:v>
                </c:pt>
                <c:pt idx="416">
                  <c:v>104</c:v>
                </c:pt>
                <c:pt idx="417">
                  <c:v>100</c:v>
                </c:pt>
                <c:pt idx="418">
                  <c:v>78</c:v>
                </c:pt>
                <c:pt idx="419">
                  <c:v>63</c:v>
                </c:pt>
                <c:pt idx="420">
                  <c:v>68</c:v>
                </c:pt>
                <c:pt idx="421">
                  <c:v>60</c:v>
                </c:pt>
                <c:pt idx="422">
                  <c:v>62</c:v>
                </c:pt>
                <c:pt idx="423">
                  <c:v>112</c:v>
                </c:pt>
                <c:pt idx="424">
                  <c:v>112</c:v>
                </c:pt>
                <c:pt idx="425">
                  <c:v>64</c:v>
                </c:pt>
                <c:pt idx="426">
                  <c:v>110</c:v>
                </c:pt>
                <c:pt idx="427">
                  <c:v>84</c:v>
                </c:pt>
                <c:pt idx="428">
                  <c:v>78</c:v>
                </c:pt>
                <c:pt idx="429">
                  <c:v>36</c:v>
                </c:pt>
                <c:pt idx="430">
                  <c:v>40</c:v>
                </c:pt>
                <c:pt idx="431">
                  <c:v>32</c:v>
                </c:pt>
                <c:pt idx="432">
                  <c:v>32</c:v>
                </c:pt>
                <c:pt idx="433">
                  <c:v>30</c:v>
                </c:pt>
                <c:pt idx="434">
                  <c:v>40</c:v>
                </c:pt>
                <c:pt idx="435">
                  <c:v>28</c:v>
                </c:pt>
                <c:pt idx="436">
                  <c:v>52</c:v>
                </c:pt>
                <c:pt idx="437">
                  <c:v>51</c:v>
                </c:pt>
                <c:pt idx="438">
                  <c:v>62</c:v>
                </c:pt>
                <c:pt idx="439">
                  <c:v>34</c:v>
                </c:pt>
                <c:pt idx="440">
                  <c:v>45</c:v>
                </c:pt>
                <c:pt idx="441">
                  <c:v>48</c:v>
                </c:pt>
                <c:pt idx="442">
                  <c:v>41</c:v>
                </c:pt>
                <c:pt idx="443">
                  <c:v>60</c:v>
                </c:pt>
                <c:pt idx="444">
                  <c:v>61</c:v>
                </c:pt>
                <c:pt idx="445">
                  <c:v>65</c:v>
                </c:pt>
                <c:pt idx="446">
                  <c:v>58</c:v>
                </c:pt>
                <c:pt idx="447">
                  <c:v>36</c:v>
                </c:pt>
                <c:pt idx="448">
                  <c:v>42</c:v>
                </c:pt>
                <c:pt idx="449">
                  <c:v>46</c:v>
                </c:pt>
                <c:pt idx="450">
                  <c:v>46</c:v>
                </c:pt>
                <c:pt idx="451">
                  <c:v>56</c:v>
                </c:pt>
                <c:pt idx="452">
                  <c:v>45</c:v>
                </c:pt>
                <c:pt idx="453">
                  <c:v>30</c:v>
                </c:pt>
                <c:pt idx="454">
                  <c:v>38</c:v>
                </c:pt>
                <c:pt idx="455">
                  <c:v>68</c:v>
                </c:pt>
                <c:pt idx="456">
                  <c:v>61</c:v>
                </c:pt>
                <c:pt idx="457">
                  <c:v>63</c:v>
                </c:pt>
                <c:pt idx="458">
                  <c:v>64</c:v>
                </c:pt>
                <c:pt idx="459">
                  <c:v>64</c:v>
                </c:pt>
                <c:pt idx="460">
                  <c:v>62</c:v>
                </c:pt>
                <c:pt idx="461">
                  <c:v>64</c:v>
                </c:pt>
                <c:pt idx="462">
                  <c:v>62</c:v>
                </c:pt>
                <c:pt idx="463">
                  <c:v>150</c:v>
                </c:pt>
                <c:pt idx="464">
                  <c:v>80</c:v>
                </c:pt>
                <c:pt idx="465">
                  <c:v>81</c:v>
                </c:pt>
                <c:pt idx="466">
                  <c:v>81</c:v>
                </c:pt>
                <c:pt idx="467">
                  <c:v>81</c:v>
                </c:pt>
                <c:pt idx="468">
                  <c:v>11</c:v>
                </c:pt>
                <c:pt idx="469">
                  <c:v>21</c:v>
                </c:pt>
                <c:pt idx="470">
                  <c:v>21</c:v>
                </c:pt>
                <c:pt idx="471">
                  <c:v>23</c:v>
                </c:pt>
                <c:pt idx="472">
                  <c:v>25</c:v>
                </c:pt>
                <c:pt idx="473">
                  <c:v>25</c:v>
                </c:pt>
                <c:pt idx="474">
                  <c:v>26</c:v>
                </c:pt>
                <c:pt idx="475">
                  <c:v>26</c:v>
                </c:pt>
                <c:pt idx="476">
                  <c:v>27</c:v>
                </c:pt>
                <c:pt idx="477">
                  <c:v>27</c:v>
                </c:pt>
                <c:pt idx="478">
                  <c:v>27</c:v>
                </c:pt>
                <c:pt idx="479">
                  <c:v>27</c:v>
                </c:pt>
                <c:pt idx="480">
                  <c:v>27.7</c:v>
                </c:pt>
                <c:pt idx="481">
                  <c:v>28</c:v>
                </c:pt>
                <c:pt idx="482">
                  <c:v>28</c:v>
                </c:pt>
                <c:pt idx="483">
                  <c:v>28</c:v>
                </c:pt>
                <c:pt idx="484">
                  <c:v>28.3</c:v>
                </c:pt>
                <c:pt idx="485">
                  <c:v>28.3</c:v>
                </c:pt>
                <c:pt idx="486">
                  <c:v>28.8</c:v>
                </c:pt>
                <c:pt idx="487">
                  <c:v>28.8</c:v>
                </c:pt>
                <c:pt idx="488">
                  <c:v>29</c:v>
                </c:pt>
                <c:pt idx="489">
                  <c:v>29</c:v>
                </c:pt>
                <c:pt idx="490">
                  <c:v>29</c:v>
                </c:pt>
                <c:pt idx="491">
                  <c:v>29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30.5</c:v>
                </c:pt>
                <c:pt idx="507">
                  <c:v>30.5</c:v>
                </c:pt>
                <c:pt idx="508">
                  <c:v>30.8</c:v>
                </c:pt>
                <c:pt idx="509">
                  <c:v>31</c:v>
                </c:pt>
                <c:pt idx="510">
                  <c:v>31</c:v>
                </c:pt>
                <c:pt idx="511">
                  <c:v>31</c:v>
                </c:pt>
                <c:pt idx="512">
                  <c:v>31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31</c:v>
                </c:pt>
                <c:pt idx="517">
                  <c:v>31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31</c:v>
                </c:pt>
                <c:pt idx="525">
                  <c:v>31</c:v>
                </c:pt>
                <c:pt idx="526">
                  <c:v>31</c:v>
                </c:pt>
                <c:pt idx="527">
                  <c:v>31</c:v>
                </c:pt>
                <c:pt idx="528">
                  <c:v>31</c:v>
                </c:pt>
                <c:pt idx="529">
                  <c:v>31</c:v>
                </c:pt>
                <c:pt idx="530">
                  <c:v>31</c:v>
                </c:pt>
                <c:pt idx="531">
                  <c:v>31</c:v>
                </c:pt>
                <c:pt idx="532">
                  <c:v>31</c:v>
                </c:pt>
                <c:pt idx="533">
                  <c:v>31</c:v>
                </c:pt>
                <c:pt idx="534">
                  <c:v>31</c:v>
                </c:pt>
                <c:pt idx="535">
                  <c:v>31.4</c:v>
                </c:pt>
                <c:pt idx="536">
                  <c:v>31.6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</c:v>
                </c:pt>
                <c:pt idx="547">
                  <c:v>32</c:v>
                </c:pt>
                <c:pt idx="548">
                  <c:v>32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</c:v>
                </c:pt>
                <c:pt idx="557">
                  <c:v>32</c:v>
                </c:pt>
                <c:pt idx="558">
                  <c:v>32</c:v>
                </c:pt>
                <c:pt idx="559">
                  <c:v>32</c:v>
                </c:pt>
                <c:pt idx="560">
                  <c:v>32</c:v>
                </c:pt>
                <c:pt idx="561">
                  <c:v>32.5</c:v>
                </c:pt>
                <c:pt idx="562">
                  <c:v>32.5</c:v>
                </c:pt>
                <c:pt idx="563">
                  <c:v>32.700000000000003</c:v>
                </c:pt>
                <c:pt idx="564">
                  <c:v>33</c:v>
                </c:pt>
                <c:pt idx="565">
                  <c:v>33</c:v>
                </c:pt>
                <c:pt idx="566">
                  <c:v>33</c:v>
                </c:pt>
                <c:pt idx="567">
                  <c:v>33</c:v>
                </c:pt>
                <c:pt idx="568">
                  <c:v>33</c:v>
                </c:pt>
                <c:pt idx="569">
                  <c:v>33</c:v>
                </c:pt>
                <c:pt idx="570">
                  <c:v>33</c:v>
                </c:pt>
                <c:pt idx="571">
                  <c:v>33</c:v>
                </c:pt>
                <c:pt idx="572">
                  <c:v>33</c:v>
                </c:pt>
                <c:pt idx="573">
                  <c:v>33</c:v>
                </c:pt>
                <c:pt idx="574">
                  <c:v>33</c:v>
                </c:pt>
                <c:pt idx="575">
                  <c:v>33</c:v>
                </c:pt>
                <c:pt idx="576">
                  <c:v>33</c:v>
                </c:pt>
                <c:pt idx="577">
                  <c:v>33</c:v>
                </c:pt>
                <c:pt idx="578">
                  <c:v>33</c:v>
                </c:pt>
                <c:pt idx="579">
                  <c:v>33</c:v>
                </c:pt>
                <c:pt idx="580">
                  <c:v>33.6</c:v>
                </c:pt>
                <c:pt idx="581">
                  <c:v>34</c:v>
                </c:pt>
                <c:pt idx="582">
                  <c:v>34</c:v>
                </c:pt>
                <c:pt idx="583">
                  <c:v>34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</c:v>
                </c:pt>
                <c:pt idx="591">
                  <c:v>34</c:v>
                </c:pt>
                <c:pt idx="592">
                  <c:v>34</c:v>
                </c:pt>
                <c:pt idx="593">
                  <c:v>34</c:v>
                </c:pt>
                <c:pt idx="594">
                  <c:v>34</c:v>
                </c:pt>
                <c:pt idx="595">
                  <c:v>34</c:v>
                </c:pt>
                <c:pt idx="596">
                  <c:v>34</c:v>
                </c:pt>
                <c:pt idx="597">
                  <c:v>34</c:v>
                </c:pt>
                <c:pt idx="598">
                  <c:v>34</c:v>
                </c:pt>
                <c:pt idx="599">
                  <c:v>34</c:v>
                </c:pt>
                <c:pt idx="600">
                  <c:v>34</c:v>
                </c:pt>
                <c:pt idx="601">
                  <c:v>34</c:v>
                </c:pt>
                <c:pt idx="602">
                  <c:v>34</c:v>
                </c:pt>
                <c:pt idx="603">
                  <c:v>34</c:v>
                </c:pt>
                <c:pt idx="604">
                  <c:v>34.299999999999997</c:v>
                </c:pt>
                <c:pt idx="605">
                  <c:v>35</c:v>
                </c:pt>
                <c:pt idx="606">
                  <c:v>35</c:v>
                </c:pt>
                <c:pt idx="607">
                  <c:v>35</c:v>
                </c:pt>
                <c:pt idx="608">
                  <c:v>35</c:v>
                </c:pt>
                <c:pt idx="609">
                  <c:v>35</c:v>
                </c:pt>
                <c:pt idx="610">
                  <c:v>35</c:v>
                </c:pt>
                <c:pt idx="611">
                  <c:v>35</c:v>
                </c:pt>
                <c:pt idx="612">
                  <c:v>35</c:v>
                </c:pt>
                <c:pt idx="613">
                  <c:v>35</c:v>
                </c:pt>
                <c:pt idx="614">
                  <c:v>35</c:v>
                </c:pt>
                <c:pt idx="615">
                  <c:v>35</c:v>
                </c:pt>
                <c:pt idx="616">
                  <c:v>36</c:v>
                </c:pt>
                <c:pt idx="617">
                  <c:v>36</c:v>
                </c:pt>
                <c:pt idx="618">
                  <c:v>36</c:v>
                </c:pt>
                <c:pt idx="619">
                  <c:v>36</c:v>
                </c:pt>
                <c:pt idx="620">
                  <c:v>36</c:v>
                </c:pt>
                <c:pt idx="621">
                  <c:v>36</c:v>
                </c:pt>
                <c:pt idx="622">
                  <c:v>36</c:v>
                </c:pt>
                <c:pt idx="623">
                  <c:v>36</c:v>
                </c:pt>
                <c:pt idx="624">
                  <c:v>36</c:v>
                </c:pt>
                <c:pt idx="625">
                  <c:v>36.200000000000003</c:v>
                </c:pt>
                <c:pt idx="626">
                  <c:v>36.6</c:v>
                </c:pt>
                <c:pt idx="627">
                  <c:v>36.6</c:v>
                </c:pt>
                <c:pt idx="628">
                  <c:v>36.700000000000003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37</c:v>
                </c:pt>
                <c:pt idx="635">
                  <c:v>38</c:v>
                </c:pt>
                <c:pt idx="636">
                  <c:v>38</c:v>
                </c:pt>
                <c:pt idx="637">
                  <c:v>38</c:v>
                </c:pt>
                <c:pt idx="638">
                  <c:v>38</c:v>
                </c:pt>
                <c:pt idx="639">
                  <c:v>38</c:v>
                </c:pt>
                <c:pt idx="640">
                  <c:v>38</c:v>
                </c:pt>
                <c:pt idx="641">
                  <c:v>39</c:v>
                </c:pt>
                <c:pt idx="642">
                  <c:v>39</c:v>
                </c:pt>
                <c:pt idx="643">
                  <c:v>39</c:v>
                </c:pt>
                <c:pt idx="644">
                  <c:v>39</c:v>
                </c:pt>
                <c:pt idx="645">
                  <c:v>39</c:v>
                </c:pt>
                <c:pt idx="646">
                  <c:v>39</c:v>
                </c:pt>
                <c:pt idx="647">
                  <c:v>39</c:v>
                </c:pt>
                <c:pt idx="648">
                  <c:v>39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40</c:v>
                </c:pt>
                <c:pt idx="653">
                  <c:v>40</c:v>
                </c:pt>
                <c:pt idx="654">
                  <c:v>40</c:v>
                </c:pt>
                <c:pt idx="655">
                  <c:v>40</c:v>
                </c:pt>
                <c:pt idx="656">
                  <c:v>40</c:v>
                </c:pt>
                <c:pt idx="657">
                  <c:v>40</c:v>
                </c:pt>
                <c:pt idx="658">
                  <c:v>40</c:v>
                </c:pt>
                <c:pt idx="659">
                  <c:v>40</c:v>
                </c:pt>
                <c:pt idx="660">
                  <c:v>40</c:v>
                </c:pt>
                <c:pt idx="661">
                  <c:v>40</c:v>
                </c:pt>
                <c:pt idx="662">
                  <c:v>40</c:v>
                </c:pt>
                <c:pt idx="663">
                  <c:v>40</c:v>
                </c:pt>
                <c:pt idx="664">
                  <c:v>40</c:v>
                </c:pt>
                <c:pt idx="665">
                  <c:v>40</c:v>
                </c:pt>
                <c:pt idx="666">
                  <c:v>40</c:v>
                </c:pt>
                <c:pt idx="667">
                  <c:v>40</c:v>
                </c:pt>
                <c:pt idx="668">
                  <c:v>40</c:v>
                </c:pt>
                <c:pt idx="669">
                  <c:v>40</c:v>
                </c:pt>
                <c:pt idx="670">
                  <c:v>40</c:v>
                </c:pt>
                <c:pt idx="671">
                  <c:v>40</c:v>
                </c:pt>
                <c:pt idx="672">
                  <c:v>40</c:v>
                </c:pt>
                <c:pt idx="673">
                  <c:v>40</c:v>
                </c:pt>
                <c:pt idx="674">
                  <c:v>40</c:v>
                </c:pt>
                <c:pt idx="675">
                  <c:v>40</c:v>
                </c:pt>
                <c:pt idx="676">
                  <c:v>40</c:v>
                </c:pt>
                <c:pt idx="677">
                  <c:v>40</c:v>
                </c:pt>
                <c:pt idx="678">
                  <c:v>40</c:v>
                </c:pt>
                <c:pt idx="679">
                  <c:v>40</c:v>
                </c:pt>
                <c:pt idx="680">
                  <c:v>40</c:v>
                </c:pt>
                <c:pt idx="681">
                  <c:v>40</c:v>
                </c:pt>
                <c:pt idx="682">
                  <c:v>40</c:v>
                </c:pt>
                <c:pt idx="683">
                  <c:v>40</c:v>
                </c:pt>
                <c:pt idx="684">
                  <c:v>40</c:v>
                </c:pt>
                <c:pt idx="685">
                  <c:v>40</c:v>
                </c:pt>
                <c:pt idx="686">
                  <c:v>40</c:v>
                </c:pt>
                <c:pt idx="687">
                  <c:v>40</c:v>
                </c:pt>
                <c:pt idx="688">
                  <c:v>40</c:v>
                </c:pt>
                <c:pt idx="689">
                  <c:v>40</c:v>
                </c:pt>
                <c:pt idx="690">
                  <c:v>40</c:v>
                </c:pt>
                <c:pt idx="691">
                  <c:v>40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40</c:v>
                </c:pt>
                <c:pt idx="696">
                  <c:v>40</c:v>
                </c:pt>
                <c:pt idx="697">
                  <c:v>40</c:v>
                </c:pt>
                <c:pt idx="698">
                  <c:v>40</c:v>
                </c:pt>
                <c:pt idx="699">
                  <c:v>40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40.299999999999997</c:v>
                </c:pt>
                <c:pt idx="710">
                  <c:v>40.299999999999997</c:v>
                </c:pt>
                <c:pt idx="711">
                  <c:v>41</c:v>
                </c:pt>
                <c:pt idx="712">
                  <c:v>41</c:v>
                </c:pt>
                <c:pt idx="713">
                  <c:v>41</c:v>
                </c:pt>
                <c:pt idx="714">
                  <c:v>41</c:v>
                </c:pt>
                <c:pt idx="715">
                  <c:v>41</c:v>
                </c:pt>
                <c:pt idx="716">
                  <c:v>41</c:v>
                </c:pt>
                <c:pt idx="717">
                  <c:v>41</c:v>
                </c:pt>
                <c:pt idx="718">
                  <c:v>41.3</c:v>
                </c:pt>
                <c:pt idx="719">
                  <c:v>41.4</c:v>
                </c:pt>
                <c:pt idx="720">
                  <c:v>41.6</c:v>
                </c:pt>
                <c:pt idx="721">
                  <c:v>41.7</c:v>
                </c:pt>
                <c:pt idx="722">
                  <c:v>42</c:v>
                </c:pt>
                <c:pt idx="723">
                  <c:v>42</c:v>
                </c:pt>
                <c:pt idx="724">
                  <c:v>42</c:v>
                </c:pt>
                <c:pt idx="725">
                  <c:v>42</c:v>
                </c:pt>
                <c:pt idx="726">
                  <c:v>42</c:v>
                </c:pt>
                <c:pt idx="727">
                  <c:v>42</c:v>
                </c:pt>
                <c:pt idx="728">
                  <c:v>42</c:v>
                </c:pt>
                <c:pt idx="729">
                  <c:v>42</c:v>
                </c:pt>
                <c:pt idx="730">
                  <c:v>42</c:v>
                </c:pt>
                <c:pt idx="731">
                  <c:v>42</c:v>
                </c:pt>
                <c:pt idx="732">
                  <c:v>42</c:v>
                </c:pt>
                <c:pt idx="733">
                  <c:v>42</c:v>
                </c:pt>
                <c:pt idx="734">
                  <c:v>42</c:v>
                </c:pt>
                <c:pt idx="735">
                  <c:v>42</c:v>
                </c:pt>
                <c:pt idx="736">
                  <c:v>42.9</c:v>
                </c:pt>
                <c:pt idx="737">
                  <c:v>43</c:v>
                </c:pt>
                <c:pt idx="738">
                  <c:v>43</c:v>
                </c:pt>
                <c:pt idx="739">
                  <c:v>43</c:v>
                </c:pt>
                <c:pt idx="740">
                  <c:v>43</c:v>
                </c:pt>
                <c:pt idx="741">
                  <c:v>43</c:v>
                </c:pt>
                <c:pt idx="742">
                  <c:v>43</c:v>
                </c:pt>
                <c:pt idx="743">
                  <c:v>43</c:v>
                </c:pt>
                <c:pt idx="744">
                  <c:v>43</c:v>
                </c:pt>
                <c:pt idx="745">
                  <c:v>43</c:v>
                </c:pt>
                <c:pt idx="746">
                  <c:v>43</c:v>
                </c:pt>
                <c:pt idx="747">
                  <c:v>43</c:v>
                </c:pt>
                <c:pt idx="748">
                  <c:v>43</c:v>
                </c:pt>
                <c:pt idx="749">
                  <c:v>43</c:v>
                </c:pt>
                <c:pt idx="750">
                  <c:v>43</c:v>
                </c:pt>
                <c:pt idx="751">
                  <c:v>43.5</c:v>
                </c:pt>
                <c:pt idx="752">
                  <c:v>43.5</c:v>
                </c:pt>
                <c:pt idx="753">
                  <c:v>43.8</c:v>
                </c:pt>
                <c:pt idx="754">
                  <c:v>44</c:v>
                </c:pt>
                <c:pt idx="755">
                  <c:v>44</c:v>
                </c:pt>
                <c:pt idx="756">
                  <c:v>44</c:v>
                </c:pt>
                <c:pt idx="757">
                  <c:v>44</c:v>
                </c:pt>
                <c:pt idx="758">
                  <c:v>44</c:v>
                </c:pt>
                <c:pt idx="759">
                  <c:v>44</c:v>
                </c:pt>
                <c:pt idx="760">
                  <c:v>44</c:v>
                </c:pt>
                <c:pt idx="761">
                  <c:v>44</c:v>
                </c:pt>
                <c:pt idx="762">
                  <c:v>44</c:v>
                </c:pt>
                <c:pt idx="763">
                  <c:v>44</c:v>
                </c:pt>
                <c:pt idx="764">
                  <c:v>44</c:v>
                </c:pt>
                <c:pt idx="765">
                  <c:v>44</c:v>
                </c:pt>
                <c:pt idx="766">
                  <c:v>44</c:v>
                </c:pt>
                <c:pt idx="767">
                  <c:v>44</c:v>
                </c:pt>
                <c:pt idx="768">
                  <c:v>44</c:v>
                </c:pt>
                <c:pt idx="769">
                  <c:v>44</c:v>
                </c:pt>
                <c:pt idx="770">
                  <c:v>44</c:v>
                </c:pt>
                <c:pt idx="771">
                  <c:v>44</c:v>
                </c:pt>
                <c:pt idx="772">
                  <c:v>44</c:v>
                </c:pt>
                <c:pt idx="773">
                  <c:v>44</c:v>
                </c:pt>
                <c:pt idx="774">
                  <c:v>44</c:v>
                </c:pt>
                <c:pt idx="775">
                  <c:v>44</c:v>
                </c:pt>
                <c:pt idx="776">
                  <c:v>44.3</c:v>
                </c:pt>
                <c:pt idx="777">
                  <c:v>45</c:v>
                </c:pt>
                <c:pt idx="778">
                  <c:v>45</c:v>
                </c:pt>
                <c:pt idx="779">
                  <c:v>45</c:v>
                </c:pt>
                <c:pt idx="780">
                  <c:v>45</c:v>
                </c:pt>
                <c:pt idx="781">
                  <c:v>45</c:v>
                </c:pt>
                <c:pt idx="782">
                  <c:v>45</c:v>
                </c:pt>
                <c:pt idx="783">
                  <c:v>45</c:v>
                </c:pt>
                <c:pt idx="784">
                  <c:v>45</c:v>
                </c:pt>
                <c:pt idx="785">
                  <c:v>45</c:v>
                </c:pt>
                <c:pt idx="786">
                  <c:v>45</c:v>
                </c:pt>
                <c:pt idx="787">
                  <c:v>45</c:v>
                </c:pt>
                <c:pt idx="788">
                  <c:v>45</c:v>
                </c:pt>
                <c:pt idx="789">
                  <c:v>45</c:v>
                </c:pt>
                <c:pt idx="790">
                  <c:v>45</c:v>
                </c:pt>
                <c:pt idx="791">
                  <c:v>45</c:v>
                </c:pt>
                <c:pt idx="792">
                  <c:v>45</c:v>
                </c:pt>
                <c:pt idx="793">
                  <c:v>45</c:v>
                </c:pt>
                <c:pt idx="794">
                  <c:v>45</c:v>
                </c:pt>
                <c:pt idx="795">
                  <c:v>45</c:v>
                </c:pt>
                <c:pt idx="796">
                  <c:v>45</c:v>
                </c:pt>
                <c:pt idx="797">
                  <c:v>45</c:v>
                </c:pt>
                <c:pt idx="798">
                  <c:v>45</c:v>
                </c:pt>
                <c:pt idx="799">
                  <c:v>45</c:v>
                </c:pt>
                <c:pt idx="800">
                  <c:v>45</c:v>
                </c:pt>
                <c:pt idx="801">
                  <c:v>45</c:v>
                </c:pt>
                <c:pt idx="802">
                  <c:v>45</c:v>
                </c:pt>
                <c:pt idx="803">
                  <c:v>45.1</c:v>
                </c:pt>
                <c:pt idx="804">
                  <c:v>45.5</c:v>
                </c:pt>
                <c:pt idx="805">
                  <c:v>45.5</c:v>
                </c:pt>
                <c:pt idx="806">
                  <c:v>45.6</c:v>
                </c:pt>
                <c:pt idx="807">
                  <c:v>45.6</c:v>
                </c:pt>
                <c:pt idx="808">
                  <c:v>46</c:v>
                </c:pt>
                <c:pt idx="809">
                  <c:v>46</c:v>
                </c:pt>
                <c:pt idx="810">
                  <c:v>46</c:v>
                </c:pt>
                <c:pt idx="811">
                  <c:v>46</c:v>
                </c:pt>
                <c:pt idx="812">
                  <c:v>46</c:v>
                </c:pt>
                <c:pt idx="813">
                  <c:v>46</c:v>
                </c:pt>
                <c:pt idx="814">
                  <c:v>46</c:v>
                </c:pt>
                <c:pt idx="815">
                  <c:v>46</c:v>
                </c:pt>
                <c:pt idx="816">
                  <c:v>46</c:v>
                </c:pt>
                <c:pt idx="817">
                  <c:v>46</c:v>
                </c:pt>
                <c:pt idx="818">
                  <c:v>46</c:v>
                </c:pt>
                <c:pt idx="819">
                  <c:v>46</c:v>
                </c:pt>
                <c:pt idx="820">
                  <c:v>46</c:v>
                </c:pt>
                <c:pt idx="821">
                  <c:v>46</c:v>
                </c:pt>
                <c:pt idx="822">
                  <c:v>46</c:v>
                </c:pt>
                <c:pt idx="823">
                  <c:v>46</c:v>
                </c:pt>
                <c:pt idx="824">
                  <c:v>46</c:v>
                </c:pt>
                <c:pt idx="825">
                  <c:v>47</c:v>
                </c:pt>
                <c:pt idx="826">
                  <c:v>47</c:v>
                </c:pt>
                <c:pt idx="827">
                  <c:v>47</c:v>
                </c:pt>
                <c:pt idx="828">
                  <c:v>47</c:v>
                </c:pt>
                <c:pt idx="829">
                  <c:v>47</c:v>
                </c:pt>
                <c:pt idx="830">
                  <c:v>47</c:v>
                </c:pt>
                <c:pt idx="831">
                  <c:v>47.1</c:v>
                </c:pt>
                <c:pt idx="832">
                  <c:v>47.6</c:v>
                </c:pt>
                <c:pt idx="833">
                  <c:v>48</c:v>
                </c:pt>
                <c:pt idx="834">
                  <c:v>48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48</c:v>
                </c:pt>
                <c:pt idx="839">
                  <c:v>48</c:v>
                </c:pt>
                <c:pt idx="840">
                  <c:v>48</c:v>
                </c:pt>
                <c:pt idx="841">
                  <c:v>48</c:v>
                </c:pt>
                <c:pt idx="842">
                  <c:v>48</c:v>
                </c:pt>
                <c:pt idx="843">
                  <c:v>48</c:v>
                </c:pt>
                <c:pt idx="844">
                  <c:v>48</c:v>
                </c:pt>
                <c:pt idx="845">
                  <c:v>48</c:v>
                </c:pt>
                <c:pt idx="846">
                  <c:v>48</c:v>
                </c:pt>
                <c:pt idx="847">
                  <c:v>48</c:v>
                </c:pt>
                <c:pt idx="848">
                  <c:v>48</c:v>
                </c:pt>
                <c:pt idx="849">
                  <c:v>48</c:v>
                </c:pt>
                <c:pt idx="850">
                  <c:v>48</c:v>
                </c:pt>
                <c:pt idx="851">
                  <c:v>48</c:v>
                </c:pt>
                <c:pt idx="852">
                  <c:v>48</c:v>
                </c:pt>
                <c:pt idx="853">
                  <c:v>48</c:v>
                </c:pt>
                <c:pt idx="854">
                  <c:v>48.5</c:v>
                </c:pt>
                <c:pt idx="855">
                  <c:v>49</c:v>
                </c:pt>
                <c:pt idx="856">
                  <c:v>49</c:v>
                </c:pt>
                <c:pt idx="857">
                  <c:v>49</c:v>
                </c:pt>
                <c:pt idx="858">
                  <c:v>49</c:v>
                </c:pt>
                <c:pt idx="859">
                  <c:v>49</c:v>
                </c:pt>
                <c:pt idx="860">
                  <c:v>49.3</c:v>
                </c:pt>
                <c:pt idx="861">
                  <c:v>50</c:v>
                </c:pt>
                <c:pt idx="862">
                  <c:v>50</c:v>
                </c:pt>
                <c:pt idx="863">
                  <c:v>50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50</c:v>
                </c:pt>
                <c:pt idx="882">
                  <c:v>50</c:v>
                </c:pt>
                <c:pt idx="883">
                  <c:v>50</c:v>
                </c:pt>
                <c:pt idx="884">
                  <c:v>50</c:v>
                </c:pt>
                <c:pt idx="885">
                  <c:v>50</c:v>
                </c:pt>
                <c:pt idx="886">
                  <c:v>50.4</c:v>
                </c:pt>
                <c:pt idx="887">
                  <c:v>50.5</c:v>
                </c:pt>
                <c:pt idx="888">
                  <c:v>51</c:v>
                </c:pt>
                <c:pt idx="889">
                  <c:v>51</c:v>
                </c:pt>
                <c:pt idx="890">
                  <c:v>51</c:v>
                </c:pt>
                <c:pt idx="891">
                  <c:v>51</c:v>
                </c:pt>
                <c:pt idx="892">
                  <c:v>51</c:v>
                </c:pt>
                <c:pt idx="893">
                  <c:v>51</c:v>
                </c:pt>
                <c:pt idx="894">
                  <c:v>51</c:v>
                </c:pt>
                <c:pt idx="895">
                  <c:v>51</c:v>
                </c:pt>
                <c:pt idx="896">
                  <c:v>52</c:v>
                </c:pt>
                <c:pt idx="897">
                  <c:v>52</c:v>
                </c:pt>
                <c:pt idx="898">
                  <c:v>52</c:v>
                </c:pt>
                <c:pt idx="899">
                  <c:v>52</c:v>
                </c:pt>
                <c:pt idx="900">
                  <c:v>52</c:v>
                </c:pt>
                <c:pt idx="901">
                  <c:v>52</c:v>
                </c:pt>
                <c:pt idx="902">
                  <c:v>52</c:v>
                </c:pt>
                <c:pt idx="903">
                  <c:v>52</c:v>
                </c:pt>
                <c:pt idx="904">
                  <c:v>52</c:v>
                </c:pt>
                <c:pt idx="905">
                  <c:v>52</c:v>
                </c:pt>
                <c:pt idx="906">
                  <c:v>52</c:v>
                </c:pt>
                <c:pt idx="907">
                  <c:v>52</c:v>
                </c:pt>
                <c:pt idx="908">
                  <c:v>52</c:v>
                </c:pt>
                <c:pt idx="909">
                  <c:v>52</c:v>
                </c:pt>
                <c:pt idx="910">
                  <c:v>52</c:v>
                </c:pt>
                <c:pt idx="911">
                  <c:v>52</c:v>
                </c:pt>
                <c:pt idx="912">
                  <c:v>52.8</c:v>
                </c:pt>
                <c:pt idx="913">
                  <c:v>53</c:v>
                </c:pt>
                <c:pt idx="914">
                  <c:v>53</c:v>
                </c:pt>
                <c:pt idx="915">
                  <c:v>53</c:v>
                </c:pt>
                <c:pt idx="916">
                  <c:v>53</c:v>
                </c:pt>
                <c:pt idx="917">
                  <c:v>53</c:v>
                </c:pt>
                <c:pt idx="918">
                  <c:v>53</c:v>
                </c:pt>
                <c:pt idx="919">
                  <c:v>53</c:v>
                </c:pt>
                <c:pt idx="920">
                  <c:v>53</c:v>
                </c:pt>
                <c:pt idx="921">
                  <c:v>53</c:v>
                </c:pt>
                <c:pt idx="922">
                  <c:v>53.9</c:v>
                </c:pt>
                <c:pt idx="923">
                  <c:v>54</c:v>
                </c:pt>
                <c:pt idx="924">
                  <c:v>54</c:v>
                </c:pt>
                <c:pt idx="925">
                  <c:v>54</c:v>
                </c:pt>
                <c:pt idx="926">
                  <c:v>54</c:v>
                </c:pt>
                <c:pt idx="927">
                  <c:v>54</c:v>
                </c:pt>
                <c:pt idx="928">
                  <c:v>54</c:v>
                </c:pt>
                <c:pt idx="929">
                  <c:v>54</c:v>
                </c:pt>
                <c:pt idx="930">
                  <c:v>54</c:v>
                </c:pt>
                <c:pt idx="931">
                  <c:v>54</c:v>
                </c:pt>
                <c:pt idx="932">
                  <c:v>54</c:v>
                </c:pt>
                <c:pt idx="933">
                  <c:v>54</c:v>
                </c:pt>
                <c:pt idx="934">
                  <c:v>54</c:v>
                </c:pt>
                <c:pt idx="935">
                  <c:v>55</c:v>
                </c:pt>
                <c:pt idx="936">
                  <c:v>55</c:v>
                </c:pt>
                <c:pt idx="937">
                  <c:v>55</c:v>
                </c:pt>
                <c:pt idx="938">
                  <c:v>55</c:v>
                </c:pt>
                <c:pt idx="939">
                  <c:v>56</c:v>
                </c:pt>
                <c:pt idx="940">
                  <c:v>56</c:v>
                </c:pt>
                <c:pt idx="941">
                  <c:v>56</c:v>
                </c:pt>
                <c:pt idx="942">
                  <c:v>56</c:v>
                </c:pt>
                <c:pt idx="943">
                  <c:v>56</c:v>
                </c:pt>
                <c:pt idx="944">
                  <c:v>56</c:v>
                </c:pt>
                <c:pt idx="945">
                  <c:v>56</c:v>
                </c:pt>
                <c:pt idx="946">
                  <c:v>56</c:v>
                </c:pt>
                <c:pt idx="947">
                  <c:v>56</c:v>
                </c:pt>
                <c:pt idx="948">
                  <c:v>56</c:v>
                </c:pt>
                <c:pt idx="949">
                  <c:v>56</c:v>
                </c:pt>
                <c:pt idx="950">
                  <c:v>56</c:v>
                </c:pt>
                <c:pt idx="951">
                  <c:v>56</c:v>
                </c:pt>
                <c:pt idx="952">
                  <c:v>56</c:v>
                </c:pt>
                <c:pt idx="953">
                  <c:v>56</c:v>
                </c:pt>
                <c:pt idx="954">
                  <c:v>56</c:v>
                </c:pt>
                <c:pt idx="955">
                  <c:v>56</c:v>
                </c:pt>
                <c:pt idx="956">
                  <c:v>56</c:v>
                </c:pt>
                <c:pt idx="957">
                  <c:v>56</c:v>
                </c:pt>
                <c:pt idx="958">
                  <c:v>56</c:v>
                </c:pt>
                <c:pt idx="959">
                  <c:v>56</c:v>
                </c:pt>
                <c:pt idx="960">
                  <c:v>56</c:v>
                </c:pt>
                <c:pt idx="961">
                  <c:v>56</c:v>
                </c:pt>
                <c:pt idx="962">
                  <c:v>56.1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57.2</c:v>
                </c:pt>
                <c:pt idx="974">
                  <c:v>57.7</c:v>
                </c:pt>
                <c:pt idx="975">
                  <c:v>58</c:v>
                </c:pt>
                <c:pt idx="976">
                  <c:v>58</c:v>
                </c:pt>
                <c:pt idx="977">
                  <c:v>58</c:v>
                </c:pt>
                <c:pt idx="978">
                  <c:v>58</c:v>
                </c:pt>
                <c:pt idx="979">
                  <c:v>58</c:v>
                </c:pt>
                <c:pt idx="980">
                  <c:v>58</c:v>
                </c:pt>
                <c:pt idx="981">
                  <c:v>58</c:v>
                </c:pt>
                <c:pt idx="982">
                  <c:v>58</c:v>
                </c:pt>
                <c:pt idx="983">
                  <c:v>58</c:v>
                </c:pt>
                <c:pt idx="984">
                  <c:v>58.5</c:v>
                </c:pt>
                <c:pt idx="985">
                  <c:v>59</c:v>
                </c:pt>
                <c:pt idx="986">
                  <c:v>59</c:v>
                </c:pt>
                <c:pt idx="987">
                  <c:v>59</c:v>
                </c:pt>
                <c:pt idx="988">
                  <c:v>59</c:v>
                </c:pt>
                <c:pt idx="989">
                  <c:v>59</c:v>
                </c:pt>
                <c:pt idx="990">
                  <c:v>59</c:v>
                </c:pt>
                <c:pt idx="991">
                  <c:v>59</c:v>
                </c:pt>
                <c:pt idx="992">
                  <c:v>59</c:v>
                </c:pt>
                <c:pt idx="993">
                  <c:v>59</c:v>
                </c:pt>
                <c:pt idx="994">
                  <c:v>59</c:v>
                </c:pt>
                <c:pt idx="995">
                  <c:v>59.4</c:v>
                </c:pt>
                <c:pt idx="996">
                  <c:v>59.4</c:v>
                </c:pt>
                <c:pt idx="997">
                  <c:v>59.7</c:v>
                </c:pt>
                <c:pt idx="998">
                  <c:v>60</c:v>
                </c:pt>
                <c:pt idx="999">
                  <c:v>60</c:v>
                </c:pt>
                <c:pt idx="1000">
                  <c:v>60</c:v>
                </c:pt>
                <c:pt idx="1001">
                  <c:v>60</c:v>
                </c:pt>
                <c:pt idx="1002">
                  <c:v>60</c:v>
                </c:pt>
                <c:pt idx="1003">
                  <c:v>60</c:v>
                </c:pt>
                <c:pt idx="1004">
                  <c:v>60</c:v>
                </c:pt>
                <c:pt idx="1005">
                  <c:v>60</c:v>
                </c:pt>
                <c:pt idx="1006">
                  <c:v>60</c:v>
                </c:pt>
                <c:pt idx="1007">
                  <c:v>60</c:v>
                </c:pt>
                <c:pt idx="1008">
                  <c:v>60</c:v>
                </c:pt>
                <c:pt idx="1009">
                  <c:v>60</c:v>
                </c:pt>
                <c:pt idx="1010">
                  <c:v>60</c:v>
                </c:pt>
                <c:pt idx="1011">
                  <c:v>60</c:v>
                </c:pt>
                <c:pt idx="1012">
                  <c:v>60</c:v>
                </c:pt>
                <c:pt idx="1013">
                  <c:v>60</c:v>
                </c:pt>
                <c:pt idx="1014">
                  <c:v>60</c:v>
                </c:pt>
                <c:pt idx="1015">
                  <c:v>60</c:v>
                </c:pt>
                <c:pt idx="1016">
                  <c:v>60</c:v>
                </c:pt>
                <c:pt idx="1017">
                  <c:v>60</c:v>
                </c:pt>
                <c:pt idx="1018">
                  <c:v>60</c:v>
                </c:pt>
                <c:pt idx="1019">
                  <c:v>60</c:v>
                </c:pt>
                <c:pt idx="1020">
                  <c:v>60</c:v>
                </c:pt>
                <c:pt idx="1021">
                  <c:v>60</c:v>
                </c:pt>
                <c:pt idx="1022">
                  <c:v>60</c:v>
                </c:pt>
                <c:pt idx="1023">
                  <c:v>60</c:v>
                </c:pt>
                <c:pt idx="1024">
                  <c:v>60</c:v>
                </c:pt>
                <c:pt idx="1025">
                  <c:v>60</c:v>
                </c:pt>
                <c:pt idx="1026">
                  <c:v>60</c:v>
                </c:pt>
                <c:pt idx="1027">
                  <c:v>60</c:v>
                </c:pt>
                <c:pt idx="1028">
                  <c:v>60</c:v>
                </c:pt>
                <c:pt idx="1029">
                  <c:v>60</c:v>
                </c:pt>
                <c:pt idx="1030">
                  <c:v>60</c:v>
                </c:pt>
                <c:pt idx="1031">
                  <c:v>60</c:v>
                </c:pt>
                <c:pt idx="1032">
                  <c:v>60</c:v>
                </c:pt>
                <c:pt idx="1033">
                  <c:v>60</c:v>
                </c:pt>
                <c:pt idx="1034">
                  <c:v>60</c:v>
                </c:pt>
                <c:pt idx="1035">
                  <c:v>60</c:v>
                </c:pt>
                <c:pt idx="1036">
                  <c:v>60</c:v>
                </c:pt>
                <c:pt idx="1037">
                  <c:v>60</c:v>
                </c:pt>
                <c:pt idx="1038">
                  <c:v>60</c:v>
                </c:pt>
                <c:pt idx="1039">
                  <c:v>60</c:v>
                </c:pt>
                <c:pt idx="1040">
                  <c:v>60</c:v>
                </c:pt>
                <c:pt idx="1041">
                  <c:v>60</c:v>
                </c:pt>
                <c:pt idx="1042">
                  <c:v>60</c:v>
                </c:pt>
                <c:pt idx="1043">
                  <c:v>60</c:v>
                </c:pt>
                <c:pt idx="1044">
                  <c:v>60</c:v>
                </c:pt>
                <c:pt idx="1045">
                  <c:v>61</c:v>
                </c:pt>
                <c:pt idx="1046">
                  <c:v>61</c:v>
                </c:pt>
                <c:pt idx="1047">
                  <c:v>61</c:v>
                </c:pt>
                <c:pt idx="1048">
                  <c:v>61</c:v>
                </c:pt>
                <c:pt idx="1049">
                  <c:v>61</c:v>
                </c:pt>
                <c:pt idx="1050">
                  <c:v>61</c:v>
                </c:pt>
                <c:pt idx="1051">
                  <c:v>61</c:v>
                </c:pt>
                <c:pt idx="1052">
                  <c:v>61</c:v>
                </c:pt>
                <c:pt idx="1053">
                  <c:v>61</c:v>
                </c:pt>
                <c:pt idx="1054">
                  <c:v>61</c:v>
                </c:pt>
                <c:pt idx="1055">
                  <c:v>61</c:v>
                </c:pt>
                <c:pt idx="1056">
                  <c:v>61</c:v>
                </c:pt>
                <c:pt idx="1057">
                  <c:v>61</c:v>
                </c:pt>
                <c:pt idx="1058">
                  <c:v>61.6</c:v>
                </c:pt>
                <c:pt idx="1059">
                  <c:v>62</c:v>
                </c:pt>
                <c:pt idx="1060">
                  <c:v>62</c:v>
                </c:pt>
                <c:pt idx="1061">
                  <c:v>62</c:v>
                </c:pt>
                <c:pt idx="1062">
                  <c:v>62</c:v>
                </c:pt>
                <c:pt idx="1063">
                  <c:v>62</c:v>
                </c:pt>
                <c:pt idx="1064">
                  <c:v>62</c:v>
                </c:pt>
                <c:pt idx="1065">
                  <c:v>62</c:v>
                </c:pt>
                <c:pt idx="1066">
                  <c:v>62</c:v>
                </c:pt>
                <c:pt idx="1067">
                  <c:v>62</c:v>
                </c:pt>
                <c:pt idx="1068">
                  <c:v>62</c:v>
                </c:pt>
                <c:pt idx="1069">
                  <c:v>62</c:v>
                </c:pt>
                <c:pt idx="1070">
                  <c:v>62</c:v>
                </c:pt>
                <c:pt idx="1071">
                  <c:v>62</c:v>
                </c:pt>
                <c:pt idx="1072">
                  <c:v>62</c:v>
                </c:pt>
                <c:pt idx="1073">
                  <c:v>62</c:v>
                </c:pt>
                <c:pt idx="1074">
                  <c:v>62</c:v>
                </c:pt>
                <c:pt idx="1075">
                  <c:v>62</c:v>
                </c:pt>
                <c:pt idx="1076">
                  <c:v>62</c:v>
                </c:pt>
                <c:pt idx="1077">
                  <c:v>62</c:v>
                </c:pt>
                <c:pt idx="1078">
                  <c:v>62</c:v>
                </c:pt>
                <c:pt idx="1079">
                  <c:v>62</c:v>
                </c:pt>
                <c:pt idx="1080">
                  <c:v>62.1</c:v>
                </c:pt>
                <c:pt idx="1081">
                  <c:v>62.9</c:v>
                </c:pt>
                <c:pt idx="1082">
                  <c:v>63</c:v>
                </c:pt>
                <c:pt idx="1083">
                  <c:v>63</c:v>
                </c:pt>
                <c:pt idx="1084">
                  <c:v>63</c:v>
                </c:pt>
                <c:pt idx="1085">
                  <c:v>63</c:v>
                </c:pt>
                <c:pt idx="1086">
                  <c:v>63</c:v>
                </c:pt>
                <c:pt idx="1087">
                  <c:v>63</c:v>
                </c:pt>
                <c:pt idx="1088">
                  <c:v>63</c:v>
                </c:pt>
                <c:pt idx="1089">
                  <c:v>63</c:v>
                </c:pt>
                <c:pt idx="1090">
                  <c:v>63</c:v>
                </c:pt>
                <c:pt idx="1091">
                  <c:v>63.1</c:v>
                </c:pt>
                <c:pt idx="1092">
                  <c:v>64</c:v>
                </c:pt>
                <c:pt idx="1093">
                  <c:v>64</c:v>
                </c:pt>
                <c:pt idx="1094">
                  <c:v>64</c:v>
                </c:pt>
                <c:pt idx="1095">
                  <c:v>64</c:v>
                </c:pt>
                <c:pt idx="1096">
                  <c:v>64</c:v>
                </c:pt>
                <c:pt idx="1097">
                  <c:v>64</c:v>
                </c:pt>
                <c:pt idx="1098">
                  <c:v>64</c:v>
                </c:pt>
                <c:pt idx="1099">
                  <c:v>64</c:v>
                </c:pt>
                <c:pt idx="1100">
                  <c:v>64</c:v>
                </c:pt>
                <c:pt idx="1101">
                  <c:v>64</c:v>
                </c:pt>
                <c:pt idx="1102">
                  <c:v>64</c:v>
                </c:pt>
                <c:pt idx="1103">
                  <c:v>64</c:v>
                </c:pt>
                <c:pt idx="1104">
                  <c:v>64</c:v>
                </c:pt>
                <c:pt idx="1105">
                  <c:v>64</c:v>
                </c:pt>
                <c:pt idx="1106">
                  <c:v>64</c:v>
                </c:pt>
                <c:pt idx="1107">
                  <c:v>64</c:v>
                </c:pt>
                <c:pt idx="1108">
                  <c:v>64</c:v>
                </c:pt>
                <c:pt idx="1109">
                  <c:v>65</c:v>
                </c:pt>
                <c:pt idx="1110">
                  <c:v>65</c:v>
                </c:pt>
                <c:pt idx="1111">
                  <c:v>65</c:v>
                </c:pt>
                <c:pt idx="1112">
                  <c:v>65</c:v>
                </c:pt>
                <c:pt idx="1113">
                  <c:v>65</c:v>
                </c:pt>
                <c:pt idx="1114">
                  <c:v>65</c:v>
                </c:pt>
                <c:pt idx="1115">
                  <c:v>65</c:v>
                </c:pt>
                <c:pt idx="1116">
                  <c:v>65</c:v>
                </c:pt>
                <c:pt idx="1117">
                  <c:v>65</c:v>
                </c:pt>
                <c:pt idx="1118">
                  <c:v>65</c:v>
                </c:pt>
                <c:pt idx="1119">
                  <c:v>65</c:v>
                </c:pt>
                <c:pt idx="1120">
                  <c:v>65</c:v>
                </c:pt>
                <c:pt idx="1121">
                  <c:v>65</c:v>
                </c:pt>
                <c:pt idx="1122">
                  <c:v>65</c:v>
                </c:pt>
                <c:pt idx="1123">
                  <c:v>66</c:v>
                </c:pt>
                <c:pt idx="1124">
                  <c:v>66</c:v>
                </c:pt>
                <c:pt idx="1125">
                  <c:v>66</c:v>
                </c:pt>
                <c:pt idx="1126">
                  <c:v>66</c:v>
                </c:pt>
                <c:pt idx="1127">
                  <c:v>66</c:v>
                </c:pt>
                <c:pt idx="1128">
                  <c:v>66</c:v>
                </c:pt>
                <c:pt idx="1129">
                  <c:v>66</c:v>
                </c:pt>
                <c:pt idx="1130">
                  <c:v>66</c:v>
                </c:pt>
                <c:pt idx="1131">
                  <c:v>66.5</c:v>
                </c:pt>
                <c:pt idx="1132">
                  <c:v>67</c:v>
                </c:pt>
                <c:pt idx="1133">
                  <c:v>67</c:v>
                </c:pt>
                <c:pt idx="1134">
                  <c:v>67</c:v>
                </c:pt>
                <c:pt idx="1135">
                  <c:v>67</c:v>
                </c:pt>
                <c:pt idx="1136">
                  <c:v>67</c:v>
                </c:pt>
                <c:pt idx="1137">
                  <c:v>67</c:v>
                </c:pt>
                <c:pt idx="1138">
                  <c:v>67</c:v>
                </c:pt>
                <c:pt idx="1139">
                  <c:v>67</c:v>
                </c:pt>
                <c:pt idx="1140">
                  <c:v>67</c:v>
                </c:pt>
                <c:pt idx="1141">
                  <c:v>67</c:v>
                </c:pt>
                <c:pt idx="1142">
                  <c:v>67</c:v>
                </c:pt>
                <c:pt idx="1143">
                  <c:v>67</c:v>
                </c:pt>
                <c:pt idx="1144">
                  <c:v>67</c:v>
                </c:pt>
                <c:pt idx="1145">
                  <c:v>67</c:v>
                </c:pt>
                <c:pt idx="1146">
                  <c:v>67</c:v>
                </c:pt>
                <c:pt idx="1147">
                  <c:v>67</c:v>
                </c:pt>
                <c:pt idx="1148">
                  <c:v>67</c:v>
                </c:pt>
                <c:pt idx="1149">
                  <c:v>67.8</c:v>
                </c:pt>
                <c:pt idx="1150">
                  <c:v>68</c:v>
                </c:pt>
                <c:pt idx="1151">
                  <c:v>68</c:v>
                </c:pt>
                <c:pt idx="1152">
                  <c:v>68</c:v>
                </c:pt>
                <c:pt idx="1153">
                  <c:v>68</c:v>
                </c:pt>
                <c:pt idx="1154">
                  <c:v>68</c:v>
                </c:pt>
                <c:pt idx="1155">
                  <c:v>68</c:v>
                </c:pt>
                <c:pt idx="1156">
                  <c:v>68</c:v>
                </c:pt>
                <c:pt idx="1157">
                  <c:v>68</c:v>
                </c:pt>
                <c:pt idx="1158">
                  <c:v>68</c:v>
                </c:pt>
                <c:pt idx="1159">
                  <c:v>68</c:v>
                </c:pt>
                <c:pt idx="1160">
                  <c:v>68</c:v>
                </c:pt>
                <c:pt idx="1161">
                  <c:v>68</c:v>
                </c:pt>
                <c:pt idx="1162">
                  <c:v>68</c:v>
                </c:pt>
                <c:pt idx="1163">
                  <c:v>68</c:v>
                </c:pt>
                <c:pt idx="1164">
                  <c:v>68</c:v>
                </c:pt>
                <c:pt idx="1165">
                  <c:v>68.2</c:v>
                </c:pt>
                <c:pt idx="1166">
                  <c:v>69</c:v>
                </c:pt>
                <c:pt idx="1167">
                  <c:v>69</c:v>
                </c:pt>
                <c:pt idx="1168">
                  <c:v>69</c:v>
                </c:pt>
                <c:pt idx="1169">
                  <c:v>69</c:v>
                </c:pt>
                <c:pt idx="1170">
                  <c:v>69</c:v>
                </c:pt>
                <c:pt idx="1171">
                  <c:v>69</c:v>
                </c:pt>
                <c:pt idx="1172">
                  <c:v>69</c:v>
                </c:pt>
                <c:pt idx="1173">
                  <c:v>69</c:v>
                </c:pt>
                <c:pt idx="1174">
                  <c:v>69.8</c:v>
                </c:pt>
                <c:pt idx="1175">
                  <c:v>70</c:v>
                </c:pt>
                <c:pt idx="1176">
                  <c:v>70</c:v>
                </c:pt>
                <c:pt idx="1177">
                  <c:v>70</c:v>
                </c:pt>
                <c:pt idx="1178">
                  <c:v>70</c:v>
                </c:pt>
                <c:pt idx="1179">
                  <c:v>70</c:v>
                </c:pt>
                <c:pt idx="1180">
                  <c:v>70</c:v>
                </c:pt>
                <c:pt idx="1181">
                  <c:v>70</c:v>
                </c:pt>
                <c:pt idx="1182">
                  <c:v>70</c:v>
                </c:pt>
                <c:pt idx="1183">
                  <c:v>70</c:v>
                </c:pt>
                <c:pt idx="1184">
                  <c:v>70</c:v>
                </c:pt>
                <c:pt idx="1185">
                  <c:v>70</c:v>
                </c:pt>
                <c:pt idx="1186">
                  <c:v>70</c:v>
                </c:pt>
                <c:pt idx="1187">
                  <c:v>70</c:v>
                </c:pt>
                <c:pt idx="1188">
                  <c:v>70</c:v>
                </c:pt>
                <c:pt idx="1189">
                  <c:v>70</c:v>
                </c:pt>
                <c:pt idx="1190">
                  <c:v>70</c:v>
                </c:pt>
                <c:pt idx="1191">
                  <c:v>70</c:v>
                </c:pt>
                <c:pt idx="1192">
                  <c:v>70</c:v>
                </c:pt>
                <c:pt idx="1193">
                  <c:v>70</c:v>
                </c:pt>
                <c:pt idx="1194">
                  <c:v>70</c:v>
                </c:pt>
                <c:pt idx="1195">
                  <c:v>70</c:v>
                </c:pt>
                <c:pt idx="1196">
                  <c:v>70</c:v>
                </c:pt>
                <c:pt idx="1197">
                  <c:v>70</c:v>
                </c:pt>
                <c:pt idx="1198">
                  <c:v>70</c:v>
                </c:pt>
                <c:pt idx="1199">
                  <c:v>70</c:v>
                </c:pt>
                <c:pt idx="1200">
                  <c:v>70</c:v>
                </c:pt>
                <c:pt idx="1201">
                  <c:v>70</c:v>
                </c:pt>
                <c:pt idx="1202">
                  <c:v>70</c:v>
                </c:pt>
                <c:pt idx="1203">
                  <c:v>70</c:v>
                </c:pt>
                <c:pt idx="1204">
                  <c:v>70</c:v>
                </c:pt>
                <c:pt idx="1205">
                  <c:v>70</c:v>
                </c:pt>
                <c:pt idx="1206">
                  <c:v>70</c:v>
                </c:pt>
                <c:pt idx="1207">
                  <c:v>70</c:v>
                </c:pt>
                <c:pt idx="1208">
                  <c:v>70</c:v>
                </c:pt>
                <c:pt idx="1209">
                  <c:v>70</c:v>
                </c:pt>
                <c:pt idx="1210">
                  <c:v>70</c:v>
                </c:pt>
                <c:pt idx="1211">
                  <c:v>70</c:v>
                </c:pt>
                <c:pt idx="1212">
                  <c:v>70</c:v>
                </c:pt>
                <c:pt idx="1213">
                  <c:v>70</c:v>
                </c:pt>
                <c:pt idx="1214">
                  <c:v>70</c:v>
                </c:pt>
                <c:pt idx="1215">
                  <c:v>70</c:v>
                </c:pt>
                <c:pt idx="1216">
                  <c:v>70</c:v>
                </c:pt>
                <c:pt idx="1217">
                  <c:v>70</c:v>
                </c:pt>
                <c:pt idx="1218">
                  <c:v>70</c:v>
                </c:pt>
                <c:pt idx="1219">
                  <c:v>70</c:v>
                </c:pt>
                <c:pt idx="1220">
                  <c:v>70</c:v>
                </c:pt>
                <c:pt idx="1221">
                  <c:v>70</c:v>
                </c:pt>
                <c:pt idx="1222">
                  <c:v>70</c:v>
                </c:pt>
                <c:pt idx="1223">
                  <c:v>70</c:v>
                </c:pt>
                <c:pt idx="1224">
                  <c:v>70</c:v>
                </c:pt>
                <c:pt idx="1225">
                  <c:v>70</c:v>
                </c:pt>
                <c:pt idx="1226">
                  <c:v>70</c:v>
                </c:pt>
                <c:pt idx="1227">
                  <c:v>70</c:v>
                </c:pt>
                <c:pt idx="1228">
                  <c:v>70</c:v>
                </c:pt>
                <c:pt idx="1229">
                  <c:v>70</c:v>
                </c:pt>
                <c:pt idx="1230">
                  <c:v>70</c:v>
                </c:pt>
                <c:pt idx="1231">
                  <c:v>70</c:v>
                </c:pt>
                <c:pt idx="1232">
                  <c:v>71</c:v>
                </c:pt>
                <c:pt idx="1233">
                  <c:v>71</c:v>
                </c:pt>
                <c:pt idx="1234">
                  <c:v>71</c:v>
                </c:pt>
                <c:pt idx="1235">
                  <c:v>71</c:v>
                </c:pt>
                <c:pt idx="1236">
                  <c:v>71</c:v>
                </c:pt>
                <c:pt idx="1237">
                  <c:v>71</c:v>
                </c:pt>
                <c:pt idx="1238">
                  <c:v>72</c:v>
                </c:pt>
                <c:pt idx="1239">
                  <c:v>72</c:v>
                </c:pt>
                <c:pt idx="1240">
                  <c:v>72</c:v>
                </c:pt>
                <c:pt idx="1241">
                  <c:v>72</c:v>
                </c:pt>
                <c:pt idx="1242">
                  <c:v>72</c:v>
                </c:pt>
                <c:pt idx="1243">
                  <c:v>72</c:v>
                </c:pt>
                <c:pt idx="1244">
                  <c:v>72</c:v>
                </c:pt>
                <c:pt idx="1245">
                  <c:v>72</c:v>
                </c:pt>
                <c:pt idx="1246">
                  <c:v>72</c:v>
                </c:pt>
                <c:pt idx="1247">
                  <c:v>72</c:v>
                </c:pt>
                <c:pt idx="1248">
                  <c:v>72</c:v>
                </c:pt>
                <c:pt idx="1249">
                  <c:v>72</c:v>
                </c:pt>
                <c:pt idx="1250">
                  <c:v>72</c:v>
                </c:pt>
                <c:pt idx="1251">
                  <c:v>72</c:v>
                </c:pt>
                <c:pt idx="1252">
                  <c:v>72</c:v>
                </c:pt>
                <c:pt idx="1253">
                  <c:v>72</c:v>
                </c:pt>
                <c:pt idx="1254">
                  <c:v>72</c:v>
                </c:pt>
                <c:pt idx="1255">
                  <c:v>72</c:v>
                </c:pt>
                <c:pt idx="1256">
                  <c:v>72</c:v>
                </c:pt>
                <c:pt idx="1257">
                  <c:v>72</c:v>
                </c:pt>
                <c:pt idx="1258">
                  <c:v>72</c:v>
                </c:pt>
                <c:pt idx="1259">
                  <c:v>72</c:v>
                </c:pt>
                <c:pt idx="1260">
                  <c:v>72</c:v>
                </c:pt>
                <c:pt idx="1261">
                  <c:v>72</c:v>
                </c:pt>
                <c:pt idx="1262">
                  <c:v>72</c:v>
                </c:pt>
                <c:pt idx="1263">
                  <c:v>72</c:v>
                </c:pt>
                <c:pt idx="1264">
                  <c:v>72</c:v>
                </c:pt>
                <c:pt idx="1265">
                  <c:v>72</c:v>
                </c:pt>
                <c:pt idx="1266">
                  <c:v>72</c:v>
                </c:pt>
                <c:pt idx="1267">
                  <c:v>72</c:v>
                </c:pt>
                <c:pt idx="1268">
                  <c:v>72</c:v>
                </c:pt>
                <c:pt idx="1269">
                  <c:v>72</c:v>
                </c:pt>
                <c:pt idx="1270">
                  <c:v>72</c:v>
                </c:pt>
                <c:pt idx="1271">
                  <c:v>72.8</c:v>
                </c:pt>
                <c:pt idx="1272">
                  <c:v>73</c:v>
                </c:pt>
                <c:pt idx="1273">
                  <c:v>73</c:v>
                </c:pt>
                <c:pt idx="1274">
                  <c:v>73</c:v>
                </c:pt>
                <c:pt idx="1275">
                  <c:v>73</c:v>
                </c:pt>
                <c:pt idx="1276">
                  <c:v>73</c:v>
                </c:pt>
                <c:pt idx="1277">
                  <c:v>73</c:v>
                </c:pt>
                <c:pt idx="1278">
                  <c:v>73</c:v>
                </c:pt>
                <c:pt idx="1279">
                  <c:v>73.400000000000006</c:v>
                </c:pt>
                <c:pt idx="1280">
                  <c:v>74</c:v>
                </c:pt>
                <c:pt idx="1281">
                  <c:v>74</c:v>
                </c:pt>
                <c:pt idx="1282">
                  <c:v>74</c:v>
                </c:pt>
                <c:pt idx="1283">
                  <c:v>74</c:v>
                </c:pt>
                <c:pt idx="1284">
                  <c:v>74</c:v>
                </c:pt>
                <c:pt idx="1285">
                  <c:v>74</c:v>
                </c:pt>
                <c:pt idx="1286">
                  <c:v>74</c:v>
                </c:pt>
                <c:pt idx="1287">
                  <c:v>74</c:v>
                </c:pt>
                <c:pt idx="1288">
                  <c:v>74</c:v>
                </c:pt>
                <c:pt idx="1289">
                  <c:v>74</c:v>
                </c:pt>
                <c:pt idx="1290">
                  <c:v>74</c:v>
                </c:pt>
                <c:pt idx="1291">
                  <c:v>74</c:v>
                </c:pt>
                <c:pt idx="1292">
                  <c:v>74</c:v>
                </c:pt>
                <c:pt idx="1293">
                  <c:v>75</c:v>
                </c:pt>
                <c:pt idx="1294">
                  <c:v>75</c:v>
                </c:pt>
                <c:pt idx="1295">
                  <c:v>75</c:v>
                </c:pt>
                <c:pt idx="1296">
                  <c:v>75</c:v>
                </c:pt>
                <c:pt idx="1297">
                  <c:v>75</c:v>
                </c:pt>
                <c:pt idx="1298">
                  <c:v>75</c:v>
                </c:pt>
                <c:pt idx="1299">
                  <c:v>75</c:v>
                </c:pt>
                <c:pt idx="1300">
                  <c:v>75</c:v>
                </c:pt>
                <c:pt idx="1301">
                  <c:v>75</c:v>
                </c:pt>
                <c:pt idx="1302">
                  <c:v>75</c:v>
                </c:pt>
                <c:pt idx="1303">
                  <c:v>75</c:v>
                </c:pt>
                <c:pt idx="1304">
                  <c:v>75</c:v>
                </c:pt>
                <c:pt idx="1305">
                  <c:v>75</c:v>
                </c:pt>
                <c:pt idx="1306">
                  <c:v>75</c:v>
                </c:pt>
                <c:pt idx="1307">
                  <c:v>75</c:v>
                </c:pt>
                <c:pt idx="1308">
                  <c:v>75</c:v>
                </c:pt>
                <c:pt idx="1309">
                  <c:v>75.2</c:v>
                </c:pt>
                <c:pt idx="1310">
                  <c:v>76</c:v>
                </c:pt>
                <c:pt idx="1311">
                  <c:v>76</c:v>
                </c:pt>
                <c:pt idx="1312">
                  <c:v>76</c:v>
                </c:pt>
                <c:pt idx="1313">
                  <c:v>76</c:v>
                </c:pt>
                <c:pt idx="1314">
                  <c:v>76</c:v>
                </c:pt>
                <c:pt idx="1315">
                  <c:v>76</c:v>
                </c:pt>
                <c:pt idx="1316">
                  <c:v>76</c:v>
                </c:pt>
                <c:pt idx="1317">
                  <c:v>76.7</c:v>
                </c:pt>
                <c:pt idx="1318">
                  <c:v>77</c:v>
                </c:pt>
                <c:pt idx="1319">
                  <c:v>77</c:v>
                </c:pt>
                <c:pt idx="1320">
                  <c:v>77</c:v>
                </c:pt>
                <c:pt idx="1321">
                  <c:v>77</c:v>
                </c:pt>
                <c:pt idx="1322">
                  <c:v>77</c:v>
                </c:pt>
                <c:pt idx="1323">
                  <c:v>77</c:v>
                </c:pt>
                <c:pt idx="1324">
                  <c:v>77</c:v>
                </c:pt>
                <c:pt idx="1325">
                  <c:v>77</c:v>
                </c:pt>
                <c:pt idx="1326">
                  <c:v>77</c:v>
                </c:pt>
                <c:pt idx="1327">
                  <c:v>77.3</c:v>
                </c:pt>
                <c:pt idx="1328">
                  <c:v>77.400000000000006</c:v>
                </c:pt>
                <c:pt idx="1329">
                  <c:v>77.5</c:v>
                </c:pt>
                <c:pt idx="1330">
                  <c:v>78</c:v>
                </c:pt>
                <c:pt idx="1331">
                  <c:v>78</c:v>
                </c:pt>
                <c:pt idx="1332">
                  <c:v>78</c:v>
                </c:pt>
                <c:pt idx="1333">
                  <c:v>78</c:v>
                </c:pt>
                <c:pt idx="1334">
                  <c:v>78</c:v>
                </c:pt>
                <c:pt idx="1335">
                  <c:v>78</c:v>
                </c:pt>
                <c:pt idx="1336">
                  <c:v>78</c:v>
                </c:pt>
                <c:pt idx="1337">
                  <c:v>78</c:v>
                </c:pt>
                <c:pt idx="1338">
                  <c:v>78</c:v>
                </c:pt>
                <c:pt idx="1339">
                  <c:v>78</c:v>
                </c:pt>
                <c:pt idx="1340">
                  <c:v>78</c:v>
                </c:pt>
                <c:pt idx="1341">
                  <c:v>78</c:v>
                </c:pt>
                <c:pt idx="1342">
                  <c:v>78</c:v>
                </c:pt>
                <c:pt idx="1343">
                  <c:v>78</c:v>
                </c:pt>
                <c:pt idx="1344">
                  <c:v>78</c:v>
                </c:pt>
                <c:pt idx="1345">
                  <c:v>78</c:v>
                </c:pt>
                <c:pt idx="1346">
                  <c:v>78</c:v>
                </c:pt>
                <c:pt idx="1347">
                  <c:v>78</c:v>
                </c:pt>
                <c:pt idx="1348">
                  <c:v>78</c:v>
                </c:pt>
                <c:pt idx="1349">
                  <c:v>78</c:v>
                </c:pt>
                <c:pt idx="1350">
                  <c:v>78</c:v>
                </c:pt>
                <c:pt idx="1351">
                  <c:v>78</c:v>
                </c:pt>
                <c:pt idx="1352">
                  <c:v>78</c:v>
                </c:pt>
                <c:pt idx="1353">
                  <c:v>78</c:v>
                </c:pt>
                <c:pt idx="1354">
                  <c:v>78</c:v>
                </c:pt>
                <c:pt idx="1355">
                  <c:v>78.5</c:v>
                </c:pt>
                <c:pt idx="1356">
                  <c:v>79</c:v>
                </c:pt>
                <c:pt idx="1357">
                  <c:v>79</c:v>
                </c:pt>
                <c:pt idx="1358">
                  <c:v>79</c:v>
                </c:pt>
                <c:pt idx="1359">
                  <c:v>79</c:v>
                </c:pt>
                <c:pt idx="1360">
                  <c:v>79</c:v>
                </c:pt>
                <c:pt idx="1361">
                  <c:v>79</c:v>
                </c:pt>
                <c:pt idx="1362">
                  <c:v>79</c:v>
                </c:pt>
                <c:pt idx="1363">
                  <c:v>79</c:v>
                </c:pt>
                <c:pt idx="1364">
                  <c:v>79.400000000000006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81</c:v>
                </c:pt>
                <c:pt idx="1395">
                  <c:v>82</c:v>
                </c:pt>
                <c:pt idx="1396">
                  <c:v>82</c:v>
                </c:pt>
                <c:pt idx="1397">
                  <c:v>82</c:v>
                </c:pt>
                <c:pt idx="1398">
                  <c:v>82</c:v>
                </c:pt>
                <c:pt idx="1399">
                  <c:v>82</c:v>
                </c:pt>
                <c:pt idx="1400">
                  <c:v>82</c:v>
                </c:pt>
                <c:pt idx="1401">
                  <c:v>82</c:v>
                </c:pt>
                <c:pt idx="1402">
                  <c:v>82</c:v>
                </c:pt>
                <c:pt idx="1403">
                  <c:v>82</c:v>
                </c:pt>
                <c:pt idx="1404">
                  <c:v>83</c:v>
                </c:pt>
                <c:pt idx="1405">
                  <c:v>83</c:v>
                </c:pt>
                <c:pt idx="1406">
                  <c:v>83</c:v>
                </c:pt>
                <c:pt idx="1407">
                  <c:v>83</c:v>
                </c:pt>
                <c:pt idx="1408">
                  <c:v>83</c:v>
                </c:pt>
                <c:pt idx="1409">
                  <c:v>83</c:v>
                </c:pt>
                <c:pt idx="1410">
                  <c:v>84</c:v>
                </c:pt>
                <c:pt idx="1411">
                  <c:v>84</c:v>
                </c:pt>
                <c:pt idx="1412">
                  <c:v>84</c:v>
                </c:pt>
                <c:pt idx="1413">
                  <c:v>84</c:v>
                </c:pt>
                <c:pt idx="1414">
                  <c:v>84</c:v>
                </c:pt>
                <c:pt idx="1415">
                  <c:v>85</c:v>
                </c:pt>
                <c:pt idx="1416">
                  <c:v>85</c:v>
                </c:pt>
                <c:pt idx="1417">
                  <c:v>85</c:v>
                </c:pt>
                <c:pt idx="1418">
                  <c:v>85</c:v>
                </c:pt>
                <c:pt idx="1419">
                  <c:v>86</c:v>
                </c:pt>
                <c:pt idx="1420">
                  <c:v>86</c:v>
                </c:pt>
                <c:pt idx="1421">
                  <c:v>86</c:v>
                </c:pt>
                <c:pt idx="1422">
                  <c:v>86</c:v>
                </c:pt>
                <c:pt idx="1423">
                  <c:v>86</c:v>
                </c:pt>
                <c:pt idx="1424">
                  <c:v>86</c:v>
                </c:pt>
                <c:pt idx="1425">
                  <c:v>86</c:v>
                </c:pt>
                <c:pt idx="1426">
                  <c:v>87</c:v>
                </c:pt>
                <c:pt idx="1427">
                  <c:v>87</c:v>
                </c:pt>
                <c:pt idx="1428">
                  <c:v>87</c:v>
                </c:pt>
                <c:pt idx="1429">
                  <c:v>87</c:v>
                </c:pt>
                <c:pt idx="1430">
                  <c:v>87</c:v>
                </c:pt>
                <c:pt idx="1431">
                  <c:v>87</c:v>
                </c:pt>
                <c:pt idx="1432">
                  <c:v>88</c:v>
                </c:pt>
                <c:pt idx="1433">
                  <c:v>88</c:v>
                </c:pt>
                <c:pt idx="1434">
                  <c:v>88</c:v>
                </c:pt>
                <c:pt idx="1435">
                  <c:v>90</c:v>
                </c:pt>
                <c:pt idx="1436">
                  <c:v>90</c:v>
                </c:pt>
                <c:pt idx="1437">
                  <c:v>90</c:v>
                </c:pt>
                <c:pt idx="1438">
                  <c:v>90</c:v>
                </c:pt>
                <c:pt idx="1439">
                  <c:v>90</c:v>
                </c:pt>
                <c:pt idx="1440">
                  <c:v>91</c:v>
                </c:pt>
                <c:pt idx="1441">
                  <c:v>91</c:v>
                </c:pt>
                <c:pt idx="1442">
                  <c:v>91</c:v>
                </c:pt>
                <c:pt idx="1443">
                  <c:v>91</c:v>
                </c:pt>
                <c:pt idx="1444">
                  <c:v>91</c:v>
                </c:pt>
                <c:pt idx="1445">
                  <c:v>93</c:v>
                </c:pt>
                <c:pt idx="1446">
                  <c:v>93</c:v>
                </c:pt>
                <c:pt idx="1447">
                  <c:v>94.3</c:v>
                </c:pt>
                <c:pt idx="1448">
                  <c:v>95</c:v>
                </c:pt>
                <c:pt idx="1449">
                  <c:v>95</c:v>
                </c:pt>
                <c:pt idx="1450">
                  <c:v>95</c:v>
                </c:pt>
                <c:pt idx="1451">
                  <c:v>95</c:v>
                </c:pt>
                <c:pt idx="1452">
                  <c:v>95</c:v>
                </c:pt>
                <c:pt idx="1453">
                  <c:v>95</c:v>
                </c:pt>
                <c:pt idx="1454">
                  <c:v>95</c:v>
                </c:pt>
                <c:pt idx="1455">
                  <c:v>95</c:v>
                </c:pt>
                <c:pt idx="1456">
                  <c:v>95</c:v>
                </c:pt>
                <c:pt idx="1457">
                  <c:v>95</c:v>
                </c:pt>
                <c:pt idx="1458">
                  <c:v>95</c:v>
                </c:pt>
                <c:pt idx="1459">
                  <c:v>96</c:v>
                </c:pt>
                <c:pt idx="1460">
                  <c:v>96</c:v>
                </c:pt>
                <c:pt idx="1461">
                  <c:v>96</c:v>
                </c:pt>
                <c:pt idx="1462">
                  <c:v>96</c:v>
                </c:pt>
                <c:pt idx="1463">
                  <c:v>96</c:v>
                </c:pt>
                <c:pt idx="1464">
                  <c:v>96</c:v>
                </c:pt>
                <c:pt idx="1465">
                  <c:v>96</c:v>
                </c:pt>
                <c:pt idx="1466">
                  <c:v>96</c:v>
                </c:pt>
                <c:pt idx="1467">
                  <c:v>97</c:v>
                </c:pt>
                <c:pt idx="1468">
                  <c:v>97</c:v>
                </c:pt>
                <c:pt idx="1469">
                  <c:v>97</c:v>
                </c:pt>
                <c:pt idx="1470">
                  <c:v>97</c:v>
                </c:pt>
                <c:pt idx="1471">
                  <c:v>97</c:v>
                </c:pt>
                <c:pt idx="1472">
                  <c:v>98</c:v>
                </c:pt>
                <c:pt idx="1473">
                  <c:v>98</c:v>
                </c:pt>
                <c:pt idx="1474">
                  <c:v>98</c:v>
                </c:pt>
                <c:pt idx="1475">
                  <c:v>99</c:v>
                </c:pt>
                <c:pt idx="1476">
                  <c:v>100</c:v>
                </c:pt>
                <c:pt idx="1477">
                  <c:v>100</c:v>
                </c:pt>
                <c:pt idx="1478">
                  <c:v>100</c:v>
                </c:pt>
                <c:pt idx="1479">
                  <c:v>100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102</c:v>
                </c:pt>
                <c:pt idx="1495">
                  <c:v>103</c:v>
                </c:pt>
                <c:pt idx="1496">
                  <c:v>104</c:v>
                </c:pt>
                <c:pt idx="1497">
                  <c:v>105</c:v>
                </c:pt>
                <c:pt idx="1498">
                  <c:v>105</c:v>
                </c:pt>
                <c:pt idx="1499">
                  <c:v>105</c:v>
                </c:pt>
                <c:pt idx="1500">
                  <c:v>105</c:v>
                </c:pt>
                <c:pt idx="1501">
                  <c:v>105</c:v>
                </c:pt>
                <c:pt idx="1502">
                  <c:v>105</c:v>
                </c:pt>
                <c:pt idx="1503">
                  <c:v>105</c:v>
                </c:pt>
                <c:pt idx="1504">
                  <c:v>105</c:v>
                </c:pt>
                <c:pt idx="1505">
                  <c:v>105</c:v>
                </c:pt>
                <c:pt idx="1506">
                  <c:v>107</c:v>
                </c:pt>
                <c:pt idx="1507">
                  <c:v>108</c:v>
                </c:pt>
                <c:pt idx="1508">
                  <c:v>108.4</c:v>
                </c:pt>
                <c:pt idx="1509">
                  <c:v>108.9</c:v>
                </c:pt>
                <c:pt idx="1510">
                  <c:v>109</c:v>
                </c:pt>
                <c:pt idx="1511">
                  <c:v>110</c:v>
                </c:pt>
                <c:pt idx="1512">
                  <c:v>110</c:v>
                </c:pt>
                <c:pt idx="1513">
                  <c:v>110</c:v>
                </c:pt>
                <c:pt idx="1514">
                  <c:v>111</c:v>
                </c:pt>
                <c:pt idx="1515">
                  <c:v>112</c:v>
                </c:pt>
                <c:pt idx="1516">
                  <c:v>112</c:v>
                </c:pt>
                <c:pt idx="1517">
                  <c:v>112</c:v>
                </c:pt>
                <c:pt idx="1518">
                  <c:v>112</c:v>
                </c:pt>
                <c:pt idx="1519">
                  <c:v>115</c:v>
                </c:pt>
                <c:pt idx="1520">
                  <c:v>115</c:v>
                </c:pt>
                <c:pt idx="1521">
                  <c:v>115</c:v>
                </c:pt>
                <c:pt idx="1522">
                  <c:v>117</c:v>
                </c:pt>
                <c:pt idx="1523">
                  <c:v>117</c:v>
                </c:pt>
                <c:pt idx="1524">
                  <c:v>117</c:v>
                </c:pt>
                <c:pt idx="1525">
                  <c:v>118</c:v>
                </c:pt>
                <c:pt idx="1526">
                  <c:v>118</c:v>
                </c:pt>
                <c:pt idx="1527">
                  <c:v>118</c:v>
                </c:pt>
                <c:pt idx="1528">
                  <c:v>120</c:v>
                </c:pt>
                <c:pt idx="1529">
                  <c:v>120</c:v>
                </c:pt>
                <c:pt idx="1530">
                  <c:v>120</c:v>
                </c:pt>
                <c:pt idx="1531">
                  <c:v>120.5</c:v>
                </c:pt>
                <c:pt idx="1532">
                  <c:v>121</c:v>
                </c:pt>
                <c:pt idx="1533">
                  <c:v>123</c:v>
                </c:pt>
                <c:pt idx="1534">
                  <c:v>124</c:v>
                </c:pt>
                <c:pt idx="1535">
                  <c:v>125</c:v>
                </c:pt>
                <c:pt idx="1536">
                  <c:v>125</c:v>
                </c:pt>
                <c:pt idx="1537">
                  <c:v>125</c:v>
                </c:pt>
                <c:pt idx="1538">
                  <c:v>125</c:v>
                </c:pt>
                <c:pt idx="1539">
                  <c:v>126</c:v>
                </c:pt>
                <c:pt idx="1540">
                  <c:v>127.2</c:v>
                </c:pt>
                <c:pt idx="1541">
                  <c:v>130</c:v>
                </c:pt>
                <c:pt idx="1542">
                  <c:v>130</c:v>
                </c:pt>
                <c:pt idx="1543">
                  <c:v>130</c:v>
                </c:pt>
                <c:pt idx="1544">
                  <c:v>132</c:v>
                </c:pt>
                <c:pt idx="1545">
                  <c:v>134</c:v>
                </c:pt>
                <c:pt idx="1546">
                  <c:v>134</c:v>
                </c:pt>
                <c:pt idx="1547">
                  <c:v>135</c:v>
                </c:pt>
                <c:pt idx="1548">
                  <c:v>135</c:v>
                </c:pt>
                <c:pt idx="1549">
                  <c:v>136</c:v>
                </c:pt>
                <c:pt idx="1550">
                  <c:v>136</c:v>
                </c:pt>
                <c:pt idx="1551">
                  <c:v>140</c:v>
                </c:pt>
                <c:pt idx="1552">
                  <c:v>140</c:v>
                </c:pt>
                <c:pt idx="1553">
                  <c:v>140</c:v>
                </c:pt>
                <c:pt idx="1554">
                  <c:v>145</c:v>
                </c:pt>
                <c:pt idx="1555">
                  <c:v>147</c:v>
                </c:pt>
                <c:pt idx="1556">
                  <c:v>147</c:v>
                </c:pt>
                <c:pt idx="1557">
                  <c:v>147</c:v>
                </c:pt>
                <c:pt idx="1558">
                  <c:v>147</c:v>
                </c:pt>
                <c:pt idx="1559">
                  <c:v>147</c:v>
                </c:pt>
                <c:pt idx="1560">
                  <c:v>150</c:v>
                </c:pt>
                <c:pt idx="1561">
                  <c:v>150</c:v>
                </c:pt>
                <c:pt idx="1562">
                  <c:v>150</c:v>
                </c:pt>
                <c:pt idx="1563">
                  <c:v>150</c:v>
                </c:pt>
                <c:pt idx="1564">
                  <c:v>156</c:v>
                </c:pt>
                <c:pt idx="1565">
                  <c:v>156.69999999999999</c:v>
                </c:pt>
                <c:pt idx="1566">
                  <c:v>162</c:v>
                </c:pt>
                <c:pt idx="1567">
                  <c:v>166</c:v>
                </c:pt>
                <c:pt idx="1568">
                  <c:v>174</c:v>
                </c:pt>
                <c:pt idx="1569">
                  <c:v>177</c:v>
                </c:pt>
                <c:pt idx="1570">
                  <c:v>204</c:v>
                </c:pt>
                <c:pt idx="1571">
                  <c:v>205</c:v>
                </c:pt>
                <c:pt idx="1572">
                  <c:v>226</c:v>
                </c:pt>
              </c:numCache>
            </c:numRef>
          </c:xVal>
          <c:yVal>
            <c:numRef>
              <c:f>'Source sample'!$I$2:$I$1574</c:f>
              <c:numCache>
                <c:formatCode>0.00</c:formatCode>
                <c:ptCount val="1573"/>
                <c:pt idx="0">
                  <c:v>1596</c:v>
                </c:pt>
                <c:pt idx="1">
                  <c:v>1876</c:v>
                </c:pt>
                <c:pt idx="2">
                  <c:v>3500</c:v>
                </c:pt>
                <c:pt idx="3">
                  <c:v>2074.8000000000002</c:v>
                </c:pt>
                <c:pt idx="4">
                  <c:v>2156</c:v>
                </c:pt>
                <c:pt idx="5">
                  <c:v>2828</c:v>
                </c:pt>
                <c:pt idx="6">
                  <c:v>2436</c:v>
                </c:pt>
                <c:pt idx="7">
                  <c:v>2489.1999999999998</c:v>
                </c:pt>
                <c:pt idx="8">
                  <c:v>2489.1999999999998</c:v>
                </c:pt>
                <c:pt idx="9">
                  <c:v>2156</c:v>
                </c:pt>
                <c:pt idx="10">
                  <c:v>1970.36</c:v>
                </c:pt>
                <c:pt idx="11">
                  <c:v>2592.8000000000002</c:v>
                </c:pt>
                <c:pt idx="12">
                  <c:v>2178.4</c:v>
                </c:pt>
                <c:pt idx="13">
                  <c:v>2800</c:v>
                </c:pt>
                <c:pt idx="14">
                  <c:v>3248</c:v>
                </c:pt>
                <c:pt idx="15">
                  <c:v>2576</c:v>
                </c:pt>
                <c:pt idx="16">
                  <c:v>3164</c:v>
                </c:pt>
                <c:pt idx="17">
                  <c:v>2128</c:v>
                </c:pt>
                <c:pt idx="18">
                  <c:v>2540.7199999999998</c:v>
                </c:pt>
                <c:pt idx="19">
                  <c:v>2937.2</c:v>
                </c:pt>
                <c:pt idx="20">
                  <c:v>2903.6</c:v>
                </c:pt>
                <c:pt idx="21">
                  <c:v>3827.6</c:v>
                </c:pt>
                <c:pt idx="22">
                  <c:v>2520</c:v>
                </c:pt>
                <c:pt idx="23">
                  <c:v>2520</c:v>
                </c:pt>
                <c:pt idx="24">
                  <c:v>2380</c:v>
                </c:pt>
                <c:pt idx="25">
                  <c:v>2240</c:v>
                </c:pt>
                <c:pt idx="26">
                  <c:v>3304</c:v>
                </c:pt>
                <c:pt idx="27">
                  <c:v>3424.4</c:v>
                </c:pt>
                <c:pt idx="28">
                  <c:v>2702</c:v>
                </c:pt>
                <c:pt idx="29">
                  <c:v>2800</c:v>
                </c:pt>
                <c:pt idx="30">
                  <c:v>2688</c:v>
                </c:pt>
                <c:pt idx="31">
                  <c:v>2702</c:v>
                </c:pt>
                <c:pt idx="32">
                  <c:v>2380</c:v>
                </c:pt>
                <c:pt idx="33">
                  <c:v>2800</c:v>
                </c:pt>
                <c:pt idx="34">
                  <c:v>3360</c:v>
                </c:pt>
                <c:pt idx="35">
                  <c:v>2592.8000000000002</c:v>
                </c:pt>
                <c:pt idx="36">
                  <c:v>3059.28</c:v>
                </c:pt>
                <c:pt idx="37">
                  <c:v>4354</c:v>
                </c:pt>
                <c:pt idx="38">
                  <c:v>5180</c:v>
                </c:pt>
                <c:pt idx="39">
                  <c:v>1344</c:v>
                </c:pt>
                <c:pt idx="40">
                  <c:v>2436</c:v>
                </c:pt>
                <c:pt idx="41">
                  <c:v>1960</c:v>
                </c:pt>
                <c:pt idx="42">
                  <c:v>2100</c:v>
                </c:pt>
                <c:pt idx="43">
                  <c:v>1540</c:v>
                </c:pt>
                <c:pt idx="44">
                  <c:v>2240</c:v>
                </c:pt>
                <c:pt idx="45">
                  <c:v>1764</c:v>
                </c:pt>
                <c:pt idx="46">
                  <c:v>3007.2</c:v>
                </c:pt>
                <c:pt idx="47">
                  <c:v>1484</c:v>
                </c:pt>
                <c:pt idx="48">
                  <c:v>2380</c:v>
                </c:pt>
                <c:pt idx="49">
                  <c:v>2380</c:v>
                </c:pt>
                <c:pt idx="50">
                  <c:v>1960</c:v>
                </c:pt>
                <c:pt idx="51">
                  <c:v>1540</c:v>
                </c:pt>
                <c:pt idx="52">
                  <c:v>3640</c:v>
                </c:pt>
                <c:pt idx="53">
                  <c:v>3110.8</c:v>
                </c:pt>
                <c:pt idx="54">
                  <c:v>1820</c:v>
                </c:pt>
                <c:pt idx="55">
                  <c:v>2436</c:v>
                </c:pt>
                <c:pt idx="56">
                  <c:v>1348.2</c:v>
                </c:pt>
                <c:pt idx="57">
                  <c:v>1680</c:v>
                </c:pt>
                <c:pt idx="58">
                  <c:v>5600</c:v>
                </c:pt>
                <c:pt idx="59">
                  <c:v>1764</c:v>
                </c:pt>
                <c:pt idx="60">
                  <c:v>1680</c:v>
                </c:pt>
                <c:pt idx="61">
                  <c:v>1506.4</c:v>
                </c:pt>
                <c:pt idx="62">
                  <c:v>2016</c:v>
                </c:pt>
                <c:pt idx="63">
                  <c:v>2240</c:v>
                </c:pt>
                <c:pt idx="64">
                  <c:v>3780</c:v>
                </c:pt>
                <c:pt idx="65">
                  <c:v>3360</c:v>
                </c:pt>
                <c:pt idx="66">
                  <c:v>5880</c:v>
                </c:pt>
                <c:pt idx="67">
                  <c:v>3360</c:v>
                </c:pt>
                <c:pt idx="68">
                  <c:v>2324</c:v>
                </c:pt>
                <c:pt idx="69">
                  <c:v>2489.1999999999998</c:v>
                </c:pt>
                <c:pt idx="70">
                  <c:v>2486.4</c:v>
                </c:pt>
                <c:pt idx="71">
                  <c:v>2592.8000000000002</c:v>
                </c:pt>
                <c:pt idx="72">
                  <c:v>2693.6</c:v>
                </c:pt>
                <c:pt idx="73">
                  <c:v>2489.1999999999998</c:v>
                </c:pt>
                <c:pt idx="74">
                  <c:v>6222.16</c:v>
                </c:pt>
                <c:pt idx="75">
                  <c:v>1148</c:v>
                </c:pt>
                <c:pt idx="76">
                  <c:v>686</c:v>
                </c:pt>
                <c:pt idx="77">
                  <c:v>1008</c:v>
                </c:pt>
                <c:pt idx="78">
                  <c:v>1176</c:v>
                </c:pt>
                <c:pt idx="79">
                  <c:v>1762.88</c:v>
                </c:pt>
                <c:pt idx="80">
                  <c:v>1400</c:v>
                </c:pt>
                <c:pt idx="81">
                  <c:v>1610</c:v>
                </c:pt>
                <c:pt idx="82">
                  <c:v>2072</c:v>
                </c:pt>
                <c:pt idx="83">
                  <c:v>2072</c:v>
                </c:pt>
                <c:pt idx="84">
                  <c:v>1540</c:v>
                </c:pt>
                <c:pt idx="85">
                  <c:v>2489.1999999999998</c:v>
                </c:pt>
                <c:pt idx="86">
                  <c:v>2023</c:v>
                </c:pt>
                <c:pt idx="87">
                  <c:v>3080</c:v>
                </c:pt>
                <c:pt idx="88">
                  <c:v>1960</c:v>
                </c:pt>
                <c:pt idx="89">
                  <c:v>1971.2</c:v>
                </c:pt>
                <c:pt idx="90">
                  <c:v>2282</c:v>
                </c:pt>
                <c:pt idx="91">
                  <c:v>1660.4</c:v>
                </c:pt>
                <c:pt idx="92">
                  <c:v>6160</c:v>
                </c:pt>
                <c:pt idx="93">
                  <c:v>3351.6</c:v>
                </c:pt>
                <c:pt idx="94">
                  <c:v>2520</c:v>
                </c:pt>
                <c:pt idx="95">
                  <c:v>2696.4</c:v>
                </c:pt>
                <c:pt idx="96">
                  <c:v>1960</c:v>
                </c:pt>
                <c:pt idx="97">
                  <c:v>3220</c:v>
                </c:pt>
                <c:pt idx="98">
                  <c:v>2744</c:v>
                </c:pt>
                <c:pt idx="99">
                  <c:v>3276</c:v>
                </c:pt>
                <c:pt idx="100">
                  <c:v>1140</c:v>
                </c:pt>
                <c:pt idx="101">
                  <c:v>1450</c:v>
                </c:pt>
                <c:pt idx="102">
                  <c:v>1400</c:v>
                </c:pt>
                <c:pt idx="103">
                  <c:v>980</c:v>
                </c:pt>
                <c:pt idx="104">
                  <c:v>1250</c:v>
                </c:pt>
                <c:pt idx="105">
                  <c:v>1500</c:v>
                </c:pt>
                <c:pt idx="106">
                  <c:v>1600</c:v>
                </c:pt>
                <c:pt idx="107">
                  <c:v>1740</c:v>
                </c:pt>
                <c:pt idx="108">
                  <c:v>1700</c:v>
                </c:pt>
                <c:pt idx="109">
                  <c:v>1385</c:v>
                </c:pt>
                <c:pt idx="110">
                  <c:v>940</c:v>
                </c:pt>
                <c:pt idx="111">
                  <c:v>1000</c:v>
                </c:pt>
                <c:pt idx="112">
                  <c:v>1020</c:v>
                </c:pt>
                <c:pt idx="113">
                  <c:v>1550</c:v>
                </c:pt>
                <c:pt idx="114">
                  <c:v>1350</c:v>
                </c:pt>
                <c:pt idx="115">
                  <c:v>1250</c:v>
                </c:pt>
                <c:pt idx="116">
                  <c:v>1500</c:v>
                </c:pt>
                <c:pt idx="117">
                  <c:v>1300</c:v>
                </c:pt>
                <c:pt idx="118">
                  <c:v>1350</c:v>
                </c:pt>
                <c:pt idx="119">
                  <c:v>1200</c:v>
                </c:pt>
                <c:pt idx="120">
                  <c:v>1250</c:v>
                </c:pt>
                <c:pt idx="121">
                  <c:v>1480</c:v>
                </c:pt>
                <c:pt idx="122">
                  <c:v>1300</c:v>
                </c:pt>
                <c:pt idx="123">
                  <c:v>1300</c:v>
                </c:pt>
                <c:pt idx="124">
                  <c:v>1100</c:v>
                </c:pt>
                <c:pt idx="125">
                  <c:v>1500</c:v>
                </c:pt>
                <c:pt idx="126">
                  <c:v>2296</c:v>
                </c:pt>
                <c:pt idx="127">
                  <c:v>1250</c:v>
                </c:pt>
                <c:pt idx="128">
                  <c:v>1280</c:v>
                </c:pt>
                <c:pt idx="129">
                  <c:v>1500</c:v>
                </c:pt>
                <c:pt idx="130">
                  <c:v>1753</c:v>
                </c:pt>
                <c:pt idx="131">
                  <c:v>1680</c:v>
                </c:pt>
                <c:pt idx="132">
                  <c:v>1750</c:v>
                </c:pt>
                <c:pt idx="133">
                  <c:v>1707</c:v>
                </c:pt>
                <c:pt idx="134">
                  <c:v>1780</c:v>
                </c:pt>
                <c:pt idx="135">
                  <c:v>1700</c:v>
                </c:pt>
                <c:pt idx="136">
                  <c:v>2200</c:v>
                </c:pt>
                <c:pt idx="137">
                  <c:v>2000</c:v>
                </c:pt>
                <c:pt idx="138">
                  <c:v>1650</c:v>
                </c:pt>
                <c:pt idx="139">
                  <c:v>2200</c:v>
                </c:pt>
                <c:pt idx="140">
                  <c:v>2600</c:v>
                </c:pt>
                <c:pt idx="141">
                  <c:v>2100</c:v>
                </c:pt>
                <c:pt idx="142">
                  <c:v>1650</c:v>
                </c:pt>
                <c:pt idx="143">
                  <c:v>2200</c:v>
                </c:pt>
                <c:pt idx="144">
                  <c:v>2300</c:v>
                </c:pt>
                <c:pt idx="145">
                  <c:v>1800</c:v>
                </c:pt>
                <c:pt idx="146">
                  <c:v>2800</c:v>
                </c:pt>
                <c:pt idx="147">
                  <c:v>1680</c:v>
                </c:pt>
                <c:pt idx="148">
                  <c:v>1770</c:v>
                </c:pt>
                <c:pt idx="149">
                  <c:v>2460</c:v>
                </c:pt>
                <c:pt idx="150">
                  <c:v>2180</c:v>
                </c:pt>
                <c:pt idx="151">
                  <c:v>2000</c:v>
                </c:pt>
                <c:pt idx="152">
                  <c:v>1600</c:v>
                </c:pt>
                <c:pt idx="153">
                  <c:v>1850</c:v>
                </c:pt>
                <c:pt idx="154">
                  <c:v>2150</c:v>
                </c:pt>
                <c:pt idx="155">
                  <c:v>2000</c:v>
                </c:pt>
                <c:pt idx="156">
                  <c:v>1900</c:v>
                </c:pt>
                <c:pt idx="157">
                  <c:v>1850</c:v>
                </c:pt>
                <c:pt idx="158">
                  <c:v>2600</c:v>
                </c:pt>
                <c:pt idx="159">
                  <c:v>2040</c:v>
                </c:pt>
                <c:pt idx="160">
                  <c:v>1800</c:v>
                </c:pt>
                <c:pt idx="161">
                  <c:v>2660</c:v>
                </c:pt>
                <c:pt idx="162">
                  <c:v>1890</c:v>
                </c:pt>
                <c:pt idx="163">
                  <c:v>2184</c:v>
                </c:pt>
                <c:pt idx="164">
                  <c:v>2604</c:v>
                </c:pt>
                <c:pt idx="165">
                  <c:v>2744</c:v>
                </c:pt>
                <c:pt idx="166">
                  <c:v>2850</c:v>
                </c:pt>
                <c:pt idx="167">
                  <c:v>2650</c:v>
                </c:pt>
                <c:pt idx="168">
                  <c:v>2900</c:v>
                </c:pt>
                <c:pt idx="169">
                  <c:v>2485</c:v>
                </c:pt>
                <c:pt idx="170">
                  <c:v>1750</c:v>
                </c:pt>
                <c:pt idx="171">
                  <c:v>2200</c:v>
                </c:pt>
                <c:pt idx="172">
                  <c:v>2700</c:v>
                </c:pt>
                <c:pt idx="173">
                  <c:v>2800</c:v>
                </c:pt>
                <c:pt idx="174">
                  <c:v>1960</c:v>
                </c:pt>
                <c:pt idx="175">
                  <c:v>3360</c:v>
                </c:pt>
                <c:pt idx="176">
                  <c:v>2500</c:v>
                </c:pt>
                <c:pt idx="177">
                  <c:v>2280</c:v>
                </c:pt>
                <c:pt idx="178">
                  <c:v>3640</c:v>
                </c:pt>
                <c:pt idx="179">
                  <c:v>3100</c:v>
                </c:pt>
                <c:pt idx="180">
                  <c:v>2660</c:v>
                </c:pt>
                <c:pt idx="181">
                  <c:v>3360</c:v>
                </c:pt>
                <c:pt idx="182">
                  <c:v>3136</c:v>
                </c:pt>
                <c:pt idx="183">
                  <c:v>1988</c:v>
                </c:pt>
                <c:pt idx="184">
                  <c:v>2240</c:v>
                </c:pt>
                <c:pt idx="185">
                  <c:v>1800</c:v>
                </c:pt>
                <c:pt idx="186">
                  <c:v>1443.61</c:v>
                </c:pt>
                <c:pt idx="187">
                  <c:v>2160</c:v>
                </c:pt>
                <c:pt idx="188">
                  <c:v>1944</c:v>
                </c:pt>
                <c:pt idx="189">
                  <c:v>1890</c:v>
                </c:pt>
                <c:pt idx="190">
                  <c:v>1800</c:v>
                </c:pt>
                <c:pt idx="191">
                  <c:v>1500</c:v>
                </c:pt>
                <c:pt idx="192">
                  <c:v>1700</c:v>
                </c:pt>
                <c:pt idx="193">
                  <c:v>1400</c:v>
                </c:pt>
                <c:pt idx="194">
                  <c:v>2138.6799999999998</c:v>
                </c:pt>
                <c:pt idx="195">
                  <c:v>1684.21</c:v>
                </c:pt>
                <c:pt idx="196">
                  <c:v>3000</c:v>
                </c:pt>
                <c:pt idx="197">
                  <c:v>1871.34</c:v>
                </c:pt>
                <c:pt idx="198">
                  <c:v>1800</c:v>
                </c:pt>
                <c:pt idx="199">
                  <c:v>1386</c:v>
                </c:pt>
                <c:pt idx="200">
                  <c:v>1680</c:v>
                </c:pt>
                <c:pt idx="201">
                  <c:v>2170</c:v>
                </c:pt>
                <c:pt idx="202">
                  <c:v>1854</c:v>
                </c:pt>
                <c:pt idx="203">
                  <c:v>1440</c:v>
                </c:pt>
                <c:pt idx="204">
                  <c:v>1700</c:v>
                </c:pt>
                <c:pt idx="205">
                  <c:v>2539.6799999999998</c:v>
                </c:pt>
                <c:pt idx="206">
                  <c:v>1750</c:v>
                </c:pt>
                <c:pt idx="207">
                  <c:v>2500</c:v>
                </c:pt>
                <c:pt idx="208">
                  <c:v>1850</c:v>
                </c:pt>
                <c:pt idx="209">
                  <c:v>1670</c:v>
                </c:pt>
                <c:pt idx="210">
                  <c:v>1604.01</c:v>
                </c:pt>
                <c:pt idx="211">
                  <c:v>2300</c:v>
                </c:pt>
                <c:pt idx="212">
                  <c:v>1609.8</c:v>
                </c:pt>
                <c:pt idx="213">
                  <c:v>1609.8</c:v>
                </c:pt>
                <c:pt idx="214">
                  <c:v>1609.8</c:v>
                </c:pt>
                <c:pt idx="215">
                  <c:v>41706.898000000001</c:v>
                </c:pt>
                <c:pt idx="216">
                  <c:v>1567.7</c:v>
                </c:pt>
                <c:pt idx="217">
                  <c:v>1560.1</c:v>
                </c:pt>
                <c:pt idx="218">
                  <c:v>1410.15</c:v>
                </c:pt>
                <c:pt idx="219">
                  <c:v>1410.15</c:v>
                </c:pt>
                <c:pt idx="220">
                  <c:v>1684.21</c:v>
                </c:pt>
                <c:pt idx="221">
                  <c:v>2240</c:v>
                </c:pt>
                <c:pt idx="222">
                  <c:v>1650</c:v>
                </c:pt>
                <c:pt idx="223">
                  <c:v>1300</c:v>
                </c:pt>
                <c:pt idx="224">
                  <c:v>1577.28</c:v>
                </c:pt>
                <c:pt idx="225">
                  <c:v>1630.74</c:v>
                </c:pt>
                <c:pt idx="226">
                  <c:v>2240</c:v>
                </c:pt>
                <c:pt idx="227">
                  <c:v>2100</c:v>
                </c:pt>
                <c:pt idx="228">
                  <c:v>1800</c:v>
                </c:pt>
                <c:pt idx="229">
                  <c:v>1800</c:v>
                </c:pt>
                <c:pt idx="230">
                  <c:v>1336.68</c:v>
                </c:pt>
                <c:pt idx="231">
                  <c:v>2650</c:v>
                </c:pt>
                <c:pt idx="232">
                  <c:v>1560</c:v>
                </c:pt>
                <c:pt idx="233">
                  <c:v>1684.21</c:v>
                </c:pt>
                <c:pt idx="234">
                  <c:v>2000</c:v>
                </c:pt>
                <c:pt idx="235">
                  <c:v>1900</c:v>
                </c:pt>
                <c:pt idx="236">
                  <c:v>1850</c:v>
                </c:pt>
                <c:pt idx="237">
                  <c:v>1800</c:v>
                </c:pt>
                <c:pt idx="238">
                  <c:v>1755</c:v>
                </c:pt>
                <c:pt idx="239">
                  <c:v>1750</c:v>
                </c:pt>
                <c:pt idx="240">
                  <c:v>1700</c:v>
                </c:pt>
                <c:pt idx="241">
                  <c:v>1900</c:v>
                </c:pt>
                <c:pt idx="242">
                  <c:v>1800</c:v>
                </c:pt>
                <c:pt idx="243">
                  <c:v>1750</c:v>
                </c:pt>
                <c:pt idx="244">
                  <c:v>1750</c:v>
                </c:pt>
                <c:pt idx="245">
                  <c:v>2539.6799999999998</c:v>
                </c:pt>
                <c:pt idx="246">
                  <c:v>1380</c:v>
                </c:pt>
                <c:pt idx="247">
                  <c:v>2656</c:v>
                </c:pt>
                <c:pt idx="248">
                  <c:v>1700</c:v>
                </c:pt>
                <c:pt idx="249">
                  <c:v>1700</c:v>
                </c:pt>
                <c:pt idx="250">
                  <c:v>1810</c:v>
                </c:pt>
                <c:pt idx="251">
                  <c:v>1900</c:v>
                </c:pt>
                <c:pt idx="252">
                  <c:v>2100</c:v>
                </c:pt>
                <c:pt idx="253">
                  <c:v>2170</c:v>
                </c:pt>
                <c:pt idx="254">
                  <c:v>1900</c:v>
                </c:pt>
                <c:pt idx="255">
                  <c:v>1200</c:v>
                </c:pt>
                <c:pt idx="256">
                  <c:v>1416.88</c:v>
                </c:pt>
                <c:pt idx="257">
                  <c:v>1700</c:v>
                </c:pt>
                <c:pt idx="258">
                  <c:v>1700</c:v>
                </c:pt>
                <c:pt idx="259">
                  <c:v>1100</c:v>
                </c:pt>
                <c:pt idx="260">
                  <c:v>1650</c:v>
                </c:pt>
                <c:pt idx="261">
                  <c:v>1200</c:v>
                </c:pt>
                <c:pt idx="262">
                  <c:v>1150</c:v>
                </c:pt>
                <c:pt idx="263">
                  <c:v>1450</c:v>
                </c:pt>
                <c:pt idx="264">
                  <c:v>1450</c:v>
                </c:pt>
                <c:pt idx="265">
                  <c:v>1450</c:v>
                </c:pt>
                <c:pt idx="266">
                  <c:v>1256.47</c:v>
                </c:pt>
                <c:pt idx="267">
                  <c:v>1358</c:v>
                </c:pt>
                <c:pt idx="268">
                  <c:v>1250</c:v>
                </c:pt>
                <c:pt idx="269">
                  <c:v>1450</c:v>
                </c:pt>
                <c:pt idx="270">
                  <c:v>1470.34</c:v>
                </c:pt>
                <c:pt idx="271">
                  <c:v>1350</c:v>
                </c:pt>
                <c:pt idx="272">
                  <c:v>950</c:v>
                </c:pt>
                <c:pt idx="273">
                  <c:v>1250</c:v>
                </c:pt>
                <c:pt idx="274">
                  <c:v>1200</c:v>
                </c:pt>
                <c:pt idx="275">
                  <c:v>1420</c:v>
                </c:pt>
                <c:pt idx="276">
                  <c:v>1200</c:v>
                </c:pt>
                <c:pt idx="277">
                  <c:v>1400</c:v>
                </c:pt>
                <c:pt idx="278">
                  <c:v>1390</c:v>
                </c:pt>
                <c:pt idx="279">
                  <c:v>900</c:v>
                </c:pt>
                <c:pt idx="280">
                  <c:v>840</c:v>
                </c:pt>
                <c:pt idx="281">
                  <c:v>1951.55</c:v>
                </c:pt>
                <c:pt idx="282">
                  <c:v>1470.34</c:v>
                </c:pt>
                <c:pt idx="283">
                  <c:v>1390</c:v>
                </c:pt>
                <c:pt idx="284">
                  <c:v>1230</c:v>
                </c:pt>
                <c:pt idx="285">
                  <c:v>1650</c:v>
                </c:pt>
                <c:pt idx="286">
                  <c:v>1350</c:v>
                </c:pt>
                <c:pt idx="287">
                  <c:v>1650</c:v>
                </c:pt>
                <c:pt idx="288">
                  <c:v>1300</c:v>
                </c:pt>
                <c:pt idx="289">
                  <c:v>2133</c:v>
                </c:pt>
                <c:pt idx="290">
                  <c:v>1500</c:v>
                </c:pt>
                <c:pt idx="291">
                  <c:v>1485</c:v>
                </c:pt>
                <c:pt idx="292">
                  <c:v>1450</c:v>
                </c:pt>
                <c:pt idx="293">
                  <c:v>1450</c:v>
                </c:pt>
                <c:pt idx="294">
                  <c:v>1450</c:v>
                </c:pt>
                <c:pt idx="295">
                  <c:v>1400</c:v>
                </c:pt>
                <c:pt idx="296">
                  <c:v>1370</c:v>
                </c:pt>
                <c:pt idx="297">
                  <c:v>1300</c:v>
                </c:pt>
                <c:pt idx="298">
                  <c:v>1250</c:v>
                </c:pt>
                <c:pt idx="299">
                  <c:v>1200</c:v>
                </c:pt>
                <c:pt idx="300">
                  <c:v>1200</c:v>
                </c:pt>
                <c:pt idx="301">
                  <c:v>1450</c:v>
                </c:pt>
                <c:pt idx="302">
                  <c:v>1350</c:v>
                </c:pt>
                <c:pt idx="303">
                  <c:v>1150</c:v>
                </c:pt>
                <c:pt idx="304">
                  <c:v>1500</c:v>
                </c:pt>
                <c:pt idx="305">
                  <c:v>1450</c:v>
                </c:pt>
                <c:pt idx="306">
                  <c:v>1400</c:v>
                </c:pt>
                <c:pt idx="307">
                  <c:v>1300</c:v>
                </c:pt>
                <c:pt idx="308">
                  <c:v>1200</c:v>
                </c:pt>
                <c:pt idx="309">
                  <c:v>1174.5</c:v>
                </c:pt>
                <c:pt idx="310">
                  <c:v>1323</c:v>
                </c:pt>
                <c:pt idx="311">
                  <c:v>1066.5</c:v>
                </c:pt>
                <c:pt idx="312">
                  <c:v>1188</c:v>
                </c:pt>
                <c:pt idx="313">
                  <c:v>1755</c:v>
                </c:pt>
                <c:pt idx="314">
                  <c:v>2500.1999999999998</c:v>
                </c:pt>
                <c:pt idx="315">
                  <c:v>1350</c:v>
                </c:pt>
                <c:pt idx="316">
                  <c:v>1899.99</c:v>
                </c:pt>
                <c:pt idx="317">
                  <c:v>1500.12</c:v>
                </c:pt>
                <c:pt idx="318">
                  <c:v>1215</c:v>
                </c:pt>
                <c:pt idx="319">
                  <c:v>1279.8</c:v>
                </c:pt>
                <c:pt idx="320">
                  <c:v>1350</c:v>
                </c:pt>
                <c:pt idx="321">
                  <c:v>1485</c:v>
                </c:pt>
                <c:pt idx="322">
                  <c:v>1431</c:v>
                </c:pt>
                <c:pt idx="323">
                  <c:v>1428.3</c:v>
                </c:pt>
                <c:pt idx="324">
                  <c:v>3321</c:v>
                </c:pt>
                <c:pt idx="325">
                  <c:v>1971</c:v>
                </c:pt>
                <c:pt idx="326">
                  <c:v>5940</c:v>
                </c:pt>
                <c:pt idx="327">
                  <c:v>1674</c:v>
                </c:pt>
                <c:pt idx="328">
                  <c:v>2835</c:v>
                </c:pt>
                <c:pt idx="329">
                  <c:v>1755</c:v>
                </c:pt>
                <c:pt idx="330">
                  <c:v>1188</c:v>
                </c:pt>
                <c:pt idx="331">
                  <c:v>1593</c:v>
                </c:pt>
                <c:pt idx="332">
                  <c:v>1485</c:v>
                </c:pt>
                <c:pt idx="333">
                  <c:v>1674</c:v>
                </c:pt>
                <c:pt idx="334">
                  <c:v>1755</c:v>
                </c:pt>
                <c:pt idx="335">
                  <c:v>1755</c:v>
                </c:pt>
                <c:pt idx="336">
                  <c:v>2835</c:v>
                </c:pt>
                <c:pt idx="337">
                  <c:v>4050</c:v>
                </c:pt>
                <c:pt idx="338">
                  <c:v>1798.2</c:v>
                </c:pt>
                <c:pt idx="339">
                  <c:v>1755</c:v>
                </c:pt>
                <c:pt idx="340">
                  <c:v>1863</c:v>
                </c:pt>
                <c:pt idx="341">
                  <c:v>3051</c:v>
                </c:pt>
                <c:pt idx="342">
                  <c:v>1599.75</c:v>
                </c:pt>
                <c:pt idx="343">
                  <c:v>5400</c:v>
                </c:pt>
                <c:pt idx="344">
                  <c:v>1674</c:v>
                </c:pt>
                <c:pt idx="345">
                  <c:v>5265</c:v>
                </c:pt>
                <c:pt idx="346">
                  <c:v>2970</c:v>
                </c:pt>
                <c:pt idx="347">
                  <c:v>1755</c:v>
                </c:pt>
                <c:pt idx="348">
                  <c:v>1485</c:v>
                </c:pt>
                <c:pt idx="349">
                  <c:v>1498.5</c:v>
                </c:pt>
                <c:pt idx="350">
                  <c:v>999</c:v>
                </c:pt>
                <c:pt idx="351">
                  <c:v>1080</c:v>
                </c:pt>
                <c:pt idx="352">
                  <c:v>1323</c:v>
                </c:pt>
                <c:pt idx="353">
                  <c:v>1134</c:v>
                </c:pt>
                <c:pt idx="354">
                  <c:v>874.8</c:v>
                </c:pt>
                <c:pt idx="355">
                  <c:v>1849.5</c:v>
                </c:pt>
                <c:pt idx="356">
                  <c:v>1350</c:v>
                </c:pt>
                <c:pt idx="357">
                  <c:v>1026</c:v>
                </c:pt>
                <c:pt idx="358">
                  <c:v>1350</c:v>
                </c:pt>
                <c:pt idx="359">
                  <c:v>1206.9000000000001</c:v>
                </c:pt>
                <c:pt idx="360">
                  <c:v>945</c:v>
                </c:pt>
                <c:pt idx="361">
                  <c:v>1944</c:v>
                </c:pt>
                <c:pt idx="362">
                  <c:v>1250.0999999999999</c:v>
                </c:pt>
                <c:pt idx="363">
                  <c:v>1161</c:v>
                </c:pt>
                <c:pt idx="364">
                  <c:v>945</c:v>
                </c:pt>
                <c:pt idx="365">
                  <c:v>1498.5</c:v>
                </c:pt>
                <c:pt idx="366">
                  <c:v>1369.98</c:v>
                </c:pt>
                <c:pt idx="367">
                  <c:v>1350</c:v>
                </c:pt>
                <c:pt idx="368">
                  <c:v>2500.1999999999998</c:v>
                </c:pt>
                <c:pt idx="369">
                  <c:v>2187</c:v>
                </c:pt>
                <c:pt idx="370">
                  <c:v>1485</c:v>
                </c:pt>
                <c:pt idx="371">
                  <c:v>1549.8</c:v>
                </c:pt>
                <c:pt idx="372">
                  <c:v>2025</c:v>
                </c:pt>
                <c:pt idx="373">
                  <c:v>1749.6</c:v>
                </c:pt>
                <c:pt idx="374">
                  <c:v>1485</c:v>
                </c:pt>
                <c:pt idx="375">
                  <c:v>2160</c:v>
                </c:pt>
                <c:pt idx="376">
                  <c:v>1857.6</c:v>
                </c:pt>
                <c:pt idx="377">
                  <c:v>1620</c:v>
                </c:pt>
                <c:pt idx="378">
                  <c:v>2700</c:v>
                </c:pt>
                <c:pt idx="379">
                  <c:v>1836</c:v>
                </c:pt>
                <c:pt idx="380">
                  <c:v>2160</c:v>
                </c:pt>
                <c:pt idx="381">
                  <c:v>2160</c:v>
                </c:pt>
                <c:pt idx="382">
                  <c:v>2299.86</c:v>
                </c:pt>
                <c:pt idx="383">
                  <c:v>1917</c:v>
                </c:pt>
                <c:pt idx="384">
                  <c:v>2000.7</c:v>
                </c:pt>
                <c:pt idx="385">
                  <c:v>4725</c:v>
                </c:pt>
                <c:pt idx="386">
                  <c:v>2700</c:v>
                </c:pt>
                <c:pt idx="387">
                  <c:v>1852.2</c:v>
                </c:pt>
                <c:pt idx="388">
                  <c:v>2899.989</c:v>
                </c:pt>
                <c:pt idx="389">
                  <c:v>1350</c:v>
                </c:pt>
                <c:pt idx="390">
                  <c:v>972</c:v>
                </c:pt>
                <c:pt idx="391">
                  <c:v>2160</c:v>
                </c:pt>
                <c:pt idx="392">
                  <c:v>1350</c:v>
                </c:pt>
                <c:pt idx="393">
                  <c:v>2187</c:v>
                </c:pt>
                <c:pt idx="394">
                  <c:v>2239.92</c:v>
                </c:pt>
                <c:pt idx="395">
                  <c:v>1399.95</c:v>
                </c:pt>
                <c:pt idx="396">
                  <c:v>2011.5</c:v>
                </c:pt>
                <c:pt idx="397">
                  <c:v>2100.6</c:v>
                </c:pt>
                <c:pt idx="398">
                  <c:v>1242</c:v>
                </c:pt>
                <c:pt idx="399">
                  <c:v>1323</c:v>
                </c:pt>
                <c:pt idx="400">
                  <c:v>1080</c:v>
                </c:pt>
                <c:pt idx="401">
                  <c:v>1652.4</c:v>
                </c:pt>
                <c:pt idx="402">
                  <c:v>2097.9</c:v>
                </c:pt>
                <c:pt idx="403">
                  <c:v>1350</c:v>
                </c:pt>
                <c:pt idx="404">
                  <c:v>2457</c:v>
                </c:pt>
                <c:pt idx="405">
                  <c:v>1350</c:v>
                </c:pt>
                <c:pt idx="406">
                  <c:v>2000.7</c:v>
                </c:pt>
                <c:pt idx="407">
                  <c:v>1350</c:v>
                </c:pt>
                <c:pt idx="408">
                  <c:v>2073.6</c:v>
                </c:pt>
                <c:pt idx="409">
                  <c:v>1890</c:v>
                </c:pt>
                <c:pt idx="410">
                  <c:v>1800.9</c:v>
                </c:pt>
                <c:pt idx="411">
                  <c:v>3105</c:v>
                </c:pt>
                <c:pt idx="412">
                  <c:v>1755</c:v>
                </c:pt>
                <c:pt idx="413">
                  <c:v>2592</c:v>
                </c:pt>
                <c:pt idx="414">
                  <c:v>3510</c:v>
                </c:pt>
                <c:pt idx="415">
                  <c:v>1944</c:v>
                </c:pt>
                <c:pt idx="416">
                  <c:v>2808</c:v>
                </c:pt>
                <c:pt idx="417">
                  <c:v>4050</c:v>
                </c:pt>
                <c:pt idx="418">
                  <c:v>2835</c:v>
                </c:pt>
                <c:pt idx="419">
                  <c:v>1890</c:v>
                </c:pt>
                <c:pt idx="420">
                  <c:v>1890</c:v>
                </c:pt>
                <c:pt idx="421">
                  <c:v>1579.5</c:v>
                </c:pt>
                <c:pt idx="422">
                  <c:v>1809</c:v>
                </c:pt>
                <c:pt idx="423">
                  <c:v>3510</c:v>
                </c:pt>
                <c:pt idx="424">
                  <c:v>3799.98</c:v>
                </c:pt>
                <c:pt idx="425">
                  <c:v>2025</c:v>
                </c:pt>
                <c:pt idx="426">
                  <c:v>4180.68</c:v>
                </c:pt>
                <c:pt idx="427">
                  <c:v>2999.7</c:v>
                </c:pt>
                <c:pt idx="428">
                  <c:v>3780</c:v>
                </c:pt>
                <c:pt idx="429">
                  <c:v>729</c:v>
                </c:pt>
                <c:pt idx="430">
                  <c:v>594</c:v>
                </c:pt>
                <c:pt idx="431">
                  <c:v>950.4</c:v>
                </c:pt>
                <c:pt idx="432">
                  <c:v>837</c:v>
                </c:pt>
                <c:pt idx="433">
                  <c:v>799.2</c:v>
                </c:pt>
                <c:pt idx="434">
                  <c:v>850.5</c:v>
                </c:pt>
                <c:pt idx="435">
                  <c:v>850.5</c:v>
                </c:pt>
                <c:pt idx="436">
                  <c:v>899.91</c:v>
                </c:pt>
                <c:pt idx="437">
                  <c:v>1200.1500000000001</c:v>
                </c:pt>
                <c:pt idx="438">
                  <c:v>1252.8</c:v>
                </c:pt>
                <c:pt idx="439">
                  <c:v>810</c:v>
                </c:pt>
                <c:pt idx="440">
                  <c:v>1198.8</c:v>
                </c:pt>
                <c:pt idx="441">
                  <c:v>1215</c:v>
                </c:pt>
                <c:pt idx="442">
                  <c:v>418.5</c:v>
                </c:pt>
                <c:pt idx="443">
                  <c:v>1447.2</c:v>
                </c:pt>
                <c:pt idx="444">
                  <c:v>1447.2</c:v>
                </c:pt>
                <c:pt idx="445">
                  <c:v>1255.5</c:v>
                </c:pt>
                <c:pt idx="446">
                  <c:v>1309.5</c:v>
                </c:pt>
                <c:pt idx="447">
                  <c:v>270</c:v>
                </c:pt>
                <c:pt idx="448">
                  <c:v>945</c:v>
                </c:pt>
                <c:pt idx="449">
                  <c:v>1300.05</c:v>
                </c:pt>
                <c:pt idx="450">
                  <c:v>864</c:v>
                </c:pt>
                <c:pt idx="451">
                  <c:v>1250.0999999999999</c:v>
                </c:pt>
                <c:pt idx="452">
                  <c:v>1198.8</c:v>
                </c:pt>
                <c:pt idx="453">
                  <c:v>580.5</c:v>
                </c:pt>
                <c:pt idx="454">
                  <c:v>928.8</c:v>
                </c:pt>
                <c:pt idx="455">
                  <c:v>1399.95</c:v>
                </c:pt>
                <c:pt idx="456">
                  <c:v>1499.85</c:v>
                </c:pt>
                <c:pt idx="457">
                  <c:v>1499.85</c:v>
                </c:pt>
                <c:pt idx="458">
                  <c:v>1500.12</c:v>
                </c:pt>
                <c:pt idx="459">
                  <c:v>1600.02</c:v>
                </c:pt>
                <c:pt idx="460">
                  <c:v>1205.28</c:v>
                </c:pt>
                <c:pt idx="461">
                  <c:v>850.5</c:v>
                </c:pt>
                <c:pt idx="462">
                  <c:v>1080</c:v>
                </c:pt>
                <c:pt idx="463">
                  <c:v>499.5</c:v>
                </c:pt>
                <c:pt idx="464">
                  <c:v>1300.05</c:v>
                </c:pt>
                <c:pt idx="465">
                  <c:v>1601.1</c:v>
                </c:pt>
                <c:pt idx="466">
                  <c:v>1699.92</c:v>
                </c:pt>
                <c:pt idx="467">
                  <c:v>1169.0999999999999</c:v>
                </c:pt>
                <c:pt idx="468">
                  <c:v>1351</c:v>
                </c:pt>
                <c:pt idx="469">
                  <c:v>850.5</c:v>
                </c:pt>
                <c:pt idx="470">
                  <c:v>877.5</c:v>
                </c:pt>
                <c:pt idx="471">
                  <c:v>1161</c:v>
                </c:pt>
                <c:pt idx="472">
                  <c:v>1300.05</c:v>
                </c:pt>
                <c:pt idx="473">
                  <c:v>1201.5</c:v>
                </c:pt>
                <c:pt idx="474">
                  <c:v>702</c:v>
                </c:pt>
                <c:pt idx="475">
                  <c:v>850.5</c:v>
                </c:pt>
                <c:pt idx="476">
                  <c:v>1674</c:v>
                </c:pt>
                <c:pt idx="477">
                  <c:v>945</c:v>
                </c:pt>
                <c:pt idx="478">
                  <c:v>661.5</c:v>
                </c:pt>
                <c:pt idx="479">
                  <c:v>569.70000000000005</c:v>
                </c:pt>
                <c:pt idx="480">
                  <c:v>1161</c:v>
                </c:pt>
                <c:pt idx="481">
                  <c:v>702</c:v>
                </c:pt>
                <c:pt idx="482">
                  <c:v>1449.9</c:v>
                </c:pt>
                <c:pt idx="483">
                  <c:v>657.99</c:v>
                </c:pt>
                <c:pt idx="484">
                  <c:v>796.5</c:v>
                </c:pt>
                <c:pt idx="485">
                  <c:v>1242</c:v>
                </c:pt>
                <c:pt idx="486">
                  <c:v>1107</c:v>
                </c:pt>
                <c:pt idx="487">
                  <c:v>1053</c:v>
                </c:pt>
                <c:pt idx="488">
                  <c:v>1444.5</c:v>
                </c:pt>
                <c:pt idx="489">
                  <c:v>1112.4000000000001</c:v>
                </c:pt>
                <c:pt idx="490">
                  <c:v>999</c:v>
                </c:pt>
                <c:pt idx="491">
                  <c:v>1101.5999999999999</c:v>
                </c:pt>
                <c:pt idx="492">
                  <c:v>1150.2</c:v>
                </c:pt>
                <c:pt idx="493">
                  <c:v>1201.5</c:v>
                </c:pt>
                <c:pt idx="494">
                  <c:v>1215</c:v>
                </c:pt>
                <c:pt idx="495">
                  <c:v>1350</c:v>
                </c:pt>
                <c:pt idx="496">
                  <c:v>1301.4000000000001</c:v>
                </c:pt>
                <c:pt idx="497">
                  <c:v>1080</c:v>
                </c:pt>
                <c:pt idx="498">
                  <c:v>1093.5</c:v>
                </c:pt>
                <c:pt idx="499">
                  <c:v>1593</c:v>
                </c:pt>
                <c:pt idx="500">
                  <c:v>1188</c:v>
                </c:pt>
                <c:pt idx="501">
                  <c:v>1301.4000000000001</c:v>
                </c:pt>
                <c:pt idx="502">
                  <c:v>1198.8</c:v>
                </c:pt>
                <c:pt idx="503">
                  <c:v>1174.5</c:v>
                </c:pt>
                <c:pt idx="504">
                  <c:v>1242</c:v>
                </c:pt>
                <c:pt idx="505">
                  <c:v>1200.1500000000001</c:v>
                </c:pt>
                <c:pt idx="506">
                  <c:v>1350</c:v>
                </c:pt>
                <c:pt idx="507">
                  <c:v>1120.5</c:v>
                </c:pt>
                <c:pt idx="508">
                  <c:v>1755</c:v>
                </c:pt>
                <c:pt idx="509">
                  <c:v>945</c:v>
                </c:pt>
                <c:pt idx="510">
                  <c:v>1300.05</c:v>
                </c:pt>
                <c:pt idx="511">
                  <c:v>1447.2</c:v>
                </c:pt>
                <c:pt idx="512">
                  <c:v>1309.5</c:v>
                </c:pt>
                <c:pt idx="513">
                  <c:v>999</c:v>
                </c:pt>
                <c:pt idx="514">
                  <c:v>1201.5</c:v>
                </c:pt>
                <c:pt idx="515">
                  <c:v>1250.0999999999999</c:v>
                </c:pt>
                <c:pt idx="516">
                  <c:v>1300.05</c:v>
                </c:pt>
                <c:pt idx="517">
                  <c:v>1300.05</c:v>
                </c:pt>
                <c:pt idx="518">
                  <c:v>1250.0999999999999</c:v>
                </c:pt>
                <c:pt idx="519">
                  <c:v>1350</c:v>
                </c:pt>
                <c:pt idx="520">
                  <c:v>1350</c:v>
                </c:pt>
                <c:pt idx="521">
                  <c:v>1201.5</c:v>
                </c:pt>
                <c:pt idx="522">
                  <c:v>1107</c:v>
                </c:pt>
                <c:pt idx="523">
                  <c:v>1350</c:v>
                </c:pt>
                <c:pt idx="524">
                  <c:v>1026</c:v>
                </c:pt>
                <c:pt idx="525">
                  <c:v>1215</c:v>
                </c:pt>
                <c:pt idx="526">
                  <c:v>1250.0999999999999</c:v>
                </c:pt>
                <c:pt idx="527">
                  <c:v>1250.0999999999999</c:v>
                </c:pt>
                <c:pt idx="528">
                  <c:v>1250.0999999999999</c:v>
                </c:pt>
                <c:pt idx="529">
                  <c:v>1217.7</c:v>
                </c:pt>
                <c:pt idx="530">
                  <c:v>1250.0999999999999</c:v>
                </c:pt>
                <c:pt idx="531">
                  <c:v>1150.2</c:v>
                </c:pt>
                <c:pt idx="532">
                  <c:v>1236.5999999999999</c:v>
                </c:pt>
                <c:pt idx="533">
                  <c:v>1255.5</c:v>
                </c:pt>
                <c:pt idx="534">
                  <c:v>1366.2</c:v>
                </c:pt>
                <c:pt idx="535">
                  <c:v>1458</c:v>
                </c:pt>
                <c:pt idx="536">
                  <c:v>1439.1</c:v>
                </c:pt>
                <c:pt idx="537">
                  <c:v>1250.0999999999999</c:v>
                </c:pt>
                <c:pt idx="538">
                  <c:v>1209.5999999999999</c:v>
                </c:pt>
                <c:pt idx="539">
                  <c:v>1188</c:v>
                </c:pt>
                <c:pt idx="540">
                  <c:v>1401.3</c:v>
                </c:pt>
                <c:pt idx="541">
                  <c:v>1188</c:v>
                </c:pt>
                <c:pt idx="542">
                  <c:v>1039.5</c:v>
                </c:pt>
                <c:pt idx="543">
                  <c:v>874.8</c:v>
                </c:pt>
                <c:pt idx="544">
                  <c:v>1198.8</c:v>
                </c:pt>
                <c:pt idx="545">
                  <c:v>1100.25</c:v>
                </c:pt>
                <c:pt idx="546">
                  <c:v>1300.05</c:v>
                </c:pt>
                <c:pt idx="547">
                  <c:v>1350</c:v>
                </c:pt>
                <c:pt idx="548">
                  <c:v>837</c:v>
                </c:pt>
                <c:pt idx="549">
                  <c:v>1300.05</c:v>
                </c:pt>
                <c:pt idx="550">
                  <c:v>1300.05</c:v>
                </c:pt>
                <c:pt idx="551">
                  <c:v>1198.8</c:v>
                </c:pt>
                <c:pt idx="552">
                  <c:v>1301.4000000000001</c:v>
                </c:pt>
                <c:pt idx="553">
                  <c:v>1301.4000000000001</c:v>
                </c:pt>
                <c:pt idx="554">
                  <c:v>1300.05</c:v>
                </c:pt>
                <c:pt idx="555">
                  <c:v>1250.0999999999999</c:v>
                </c:pt>
                <c:pt idx="556">
                  <c:v>1539</c:v>
                </c:pt>
                <c:pt idx="557">
                  <c:v>1220.4000000000001</c:v>
                </c:pt>
                <c:pt idx="558">
                  <c:v>1198.8</c:v>
                </c:pt>
                <c:pt idx="559">
                  <c:v>864</c:v>
                </c:pt>
                <c:pt idx="560">
                  <c:v>1296</c:v>
                </c:pt>
                <c:pt idx="561">
                  <c:v>1242</c:v>
                </c:pt>
                <c:pt idx="562">
                  <c:v>945</c:v>
                </c:pt>
                <c:pt idx="563">
                  <c:v>1485</c:v>
                </c:pt>
                <c:pt idx="564">
                  <c:v>1228.5</c:v>
                </c:pt>
                <c:pt idx="565">
                  <c:v>1260.9000000000001</c:v>
                </c:pt>
                <c:pt idx="566">
                  <c:v>1449.9</c:v>
                </c:pt>
                <c:pt idx="567">
                  <c:v>1198.8</c:v>
                </c:pt>
                <c:pt idx="568">
                  <c:v>1296</c:v>
                </c:pt>
                <c:pt idx="569">
                  <c:v>1800.9</c:v>
                </c:pt>
                <c:pt idx="570">
                  <c:v>1399.95</c:v>
                </c:pt>
                <c:pt idx="571">
                  <c:v>1296</c:v>
                </c:pt>
                <c:pt idx="572">
                  <c:v>1755</c:v>
                </c:pt>
                <c:pt idx="573">
                  <c:v>1458</c:v>
                </c:pt>
                <c:pt idx="574">
                  <c:v>783</c:v>
                </c:pt>
                <c:pt idx="575">
                  <c:v>900.18</c:v>
                </c:pt>
                <c:pt idx="576">
                  <c:v>1198.8</c:v>
                </c:pt>
                <c:pt idx="577">
                  <c:v>1323</c:v>
                </c:pt>
                <c:pt idx="578">
                  <c:v>1498.5</c:v>
                </c:pt>
                <c:pt idx="579">
                  <c:v>1449.9</c:v>
                </c:pt>
                <c:pt idx="580">
                  <c:v>810</c:v>
                </c:pt>
                <c:pt idx="581">
                  <c:v>1188</c:v>
                </c:pt>
                <c:pt idx="582">
                  <c:v>1150.2</c:v>
                </c:pt>
                <c:pt idx="583">
                  <c:v>1134</c:v>
                </c:pt>
                <c:pt idx="584">
                  <c:v>1099.98</c:v>
                </c:pt>
                <c:pt idx="585">
                  <c:v>918</c:v>
                </c:pt>
                <c:pt idx="586">
                  <c:v>1099.98</c:v>
                </c:pt>
                <c:pt idx="587">
                  <c:v>1250.0999999999999</c:v>
                </c:pt>
                <c:pt idx="588">
                  <c:v>1135.08</c:v>
                </c:pt>
                <c:pt idx="589">
                  <c:v>1498.5</c:v>
                </c:pt>
                <c:pt idx="590">
                  <c:v>1350</c:v>
                </c:pt>
                <c:pt idx="591">
                  <c:v>1026</c:v>
                </c:pt>
                <c:pt idx="592">
                  <c:v>1350</c:v>
                </c:pt>
                <c:pt idx="593">
                  <c:v>950.4</c:v>
                </c:pt>
                <c:pt idx="594">
                  <c:v>1485</c:v>
                </c:pt>
                <c:pt idx="595">
                  <c:v>842.4</c:v>
                </c:pt>
                <c:pt idx="596">
                  <c:v>1161</c:v>
                </c:pt>
                <c:pt idx="597">
                  <c:v>1201.5</c:v>
                </c:pt>
                <c:pt idx="598">
                  <c:v>1350</c:v>
                </c:pt>
                <c:pt idx="599">
                  <c:v>1134</c:v>
                </c:pt>
                <c:pt idx="600">
                  <c:v>1350</c:v>
                </c:pt>
                <c:pt idx="601">
                  <c:v>1512</c:v>
                </c:pt>
                <c:pt idx="602">
                  <c:v>1301.4000000000001</c:v>
                </c:pt>
                <c:pt idx="603">
                  <c:v>1350</c:v>
                </c:pt>
                <c:pt idx="604">
                  <c:v>1134</c:v>
                </c:pt>
                <c:pt idx="605">
                  <c:v>1485</c:v>
                </c:pt>
                <c:pt idx="606">
                  <c:v>1512</c:v>
                </c:pt>
                <c:pt idx="607">
                  <c:v>1242</c:v>
                </c:pt>
                <c:pt idx="608">
                  <c:v>1215</c:v>
                </c:pt>
                <c:pt idx="609">
                  <c:v>2349</c:v>
                </c:pt>
                <c:pt idx="610">
                  <c:v>1323</c:v>
                </c:pt>
                <c:pt idx="611">
                  <c:v>1485</c:v>
                </c:pt>
                <c:pt idx="612">
                  <c:v>1250.0999999999999</c:v>
                </c:pt>
                <c:pt idx="613">
                  <c:v>1250.0999999999999</c:v>
                </c:pt>
                <c:pt idx="614">
                  <c:v>1250.0999999999999</c:v>
                </c:pt>
                <c:pt idx="615">
                  <c:v>1404</c:v>
                </c:pt>
                <c:pt idx="616">
                  <c:v>1250.0999999999999</c:v>
                </c:pt>
                <c:pt idx="617">
                  <c:v>1179.9000000000001</c:v>
                </c:pt>
                <c:pt idx="618">
                  <c:v>1890</c:v>
                </c:pt>
                <c:pt idx="619">
                  <c:v>1201.5</c:v>
                </c:pt>
                <c:pt idx="620">
                  <c:v>2430</c:v>
                </c:pt>
                <c:pt idx="621">
                  <c:v>865.08</c:v>
                </c:pt>
                <c:pt idx="622">
                  <c:v>810</c:v>
                </c:pt>
                <c:pt idx="623">
                  <c:v>1350</c:v>
                </c:pt>
                <c:pt idx="624">
                  <c:v>1250.0999999999999</c:v>
                </c:pt>
                <c:pt idx="625">
                  <c:v>1512</c:v>
                </c:pt>
                <c:pt idx="626">
                  <c:v>1039.5</c:v>
                </c:pt>
                <c:pt idx="627">
                  <c:v>810</c:v>
                </c:pt>
                <c:pt idx="628">
                  <c:v>1242</c:v>
                </c:pt>
                <c:pt idx="629">
                  <c:v>599.4</c:v>
                </c:pt>
                <c:pt idx="630">
                  <c:v>1301.4000000000001</c:v>
                </c:pt>
                <c:pt idx="631">
                  <c:v>1250.0999999999999</c:v>
                </c:pt>
                <c:pt idx="632">
                  <c:v>1134</c:v>
                </c:pt>
                <c:pt idx="633">
                  <c:v>1439.1</c:v>
                </c:pt>
                <c:pt idx="634">
                  <c:v>1620</c:v>
                </c:pt>
                <c:pt idx="635">
                  <c:v>1379.7</c:v>
                </c:pt>
                <c:pt idx="636">
                  <c:v>1215</c:v>
                </c:pt>
                <c:pt idx="637">
                  <c:v>1485</c:v>
                </c:pt>
                <c:pt idx="638">
                  <c:v>1350</c:v>
                </c:pt>
                <c:pt idx="639">
                  <c:v>1300.05</c:v>
                </c:pt>
                <c:pt idx="640">
                  <c:v>1300.05</c:v>
                </c:pt>
                <c:pt idx="641">
                  <c:v>1649.7</c:v>
                </c:pt>
                <c:pt idx="642">
                  <c:v>1500.12</c:v>
                </c:pt>
                <c:pt idx="643">
                  <c:v>1500.12</c:v>
                </c:pt>
                <c:pt idx="644">
                  <c:v>2295</c:v>
                </c:pt>
                <c:pt idx="645">
                  <c:v>1431</c:v>
                </c:pt>
                <c:pt idx="646">
                  <c:v>1134</c:v>
                </c:pt>
                <c:pt idx="647">
                  <c:v>1174.5</c:v>
                </c:pt>
                <c:pt idx="648">
                  <c:v>1309.5</c:v>
                </c:pt>
                <c:pt idx="649">
                  <c:v>1390.5</c:v>
                </c:pt>
                <c:pt idx="650">
                  <c:v>1099.98</c:v>
                </c:pt>
                <c:pt idx="651">
                  <c:v>1449.9</c:v>
                </c:pt>
                <c:pt idx="652">
                  <c:v>1498.5</c:v>
                </c:pt>
                <c:pt idx="653">
                  <c:v>1600.02</c:v>
                </c:pt>
                <c:pt idx="654">
                  <c:v>1449.9</c:v>
                </c:pt>
                <c:pt idx="655">
                  <c:v>1498.5</c:v>
                </c:pt>
                <c:pt idx="656">
                  <c:v>1498.5</c:v>
                </c:pt>
                <c:pt idx="657">
                  <c:v>1404</c:v>
                </c:pt>
                <c:pt idx="658">
                  <c:v>1501.2</c:v>
                </c:pt>
                <c:pt idx="659">
                  <c:v>1296</c:v>
                </c:pt>
                <c:pt idx="660">
                  <c:v>1501.2</c:v>
                </c:pt>
                <c:pt idx="661">
                  <c:v>1501.2</c:v>
                </c:pt>
                <c:pt idx="662">
                  <c:v>1512</c:v>
                </c:pt>
                <c:pt idx="663">
                  <c:v>1215</c:v>
                </c:pt>
                <c:pt idx="664">
                  <c:v>1134</c:v>
                </c:pt>
                <c:pt idx="665">
                  <c:v>1401.3</c:v>
                </c:pt>
                <c:pt idx="666">
                  <c:v>1600.02</c:v>
                </c:pt>
                <c:pt idx="667">
                  <c:v>1350</c:v>
                </c:pt>
                <c:pt idx="668">
                  <c:v>1399.95</c:v>
                </c:pt>
                <c:pt idx="669">
                  <c:v>1149.93</c:v>
                </c:pt>
                <c:pt idx="670">
                  <c:v>1359.99</c:v>
                </c:pt>
                <c:pt idx="671">
                  <c:v>1399.95</c:v>
                </c:pt>
                <c:pt idx="672">
                  <c:v>1250.0999999999999</c:v>
                </c:pt>
                <c:pt idx="673">
                  <c:v>1600.02</c:v>
                </c:pt>
                <c:pt idx="674">
                  <c:v>1620</c:v>
                </c:pt>
                <c:pt idx="675">
                  <c:v>1600.02</c:v>
                </c:pt>
                <c:pt idx="676">
                  <c:v>1600.02</c:v>
                </c:pt>
                <c:pt idx="677">
                  <c:v>1620</c:v>
                </c:pt>
                <c:pt idx="678">
                  <c:v>1755</c:v>
                </c:pt>
                <c:pt idx="679">
                  <c:v>1755</c:v>
                </c:pt>
                <c:pt idx="680">
                  <c:v>1301.4000000000001</c:v>
                </c:pt>
                <c:pt idx="681">
                  <c:v>1620</c:v>
                </c:pt>
                <c:pt idx="682">
                  <c:v>1485</c:v>
                </c:pt>
                <c:pt idx="683">
                  <c:v>1201.5</c:v>
                </c:pt>
                <c:pt idx="684">
                  <c:v>3240</c:v>
                </c:pt>
                <c:pt idx="685">
                  <c:v>1201.5</c:v>
                </c:pt>
                <c:pt idx="686">
                  <c:v>1323</c:v>
                </c:pt>
                <c:pt idx="687">
                  <c:v>1269</c:v>
                </c:pt>
                <c:pt idx="688">
                  <c:v>1350</c:v>
                </c:pt>
                <c:pt idx="689">
                  <c:v>1350</c:v>
                </c:pt>
                <c:pt idx="690">
                  <c:v>1652.4</c:v>
                </c:pt>
                <c:pt idx="691">
                  <c:v>1001.7</c:v>
                </c:pt>
                <c:pt idx="692">
                  <c:v>1498.5</c:v>
                </c:pt>
                <c:pt idx="693">
                  <c:v>1198.8</c:v>
                </c:pt>
                <c:pt idx="694">
                  <c:v>1404</c:v>
                </c:pt>
                <c:pt idx="695">
                  <c:v>2295</c:v>
                </c:pt>
                <c:pt idx="696">
                  <c:v>1350</c:v>
                </c:pt>
                <c:pt idx="697">
                  <c:v>1350</c:v>
                </c:pt>
                <c:pt idx="698">
                  <c:v>1350</c:v>
                </c:pt>
                <c:pt idx="699">
                  <c:v>1350</c:v>
                </c:pt>
                <c:pt idx="700">
                  <c:v>1350</c:v>
                </c:pt>
                <c:pt idx="701">
                  <c:v>1499.9849999999999</c:v>
                </c:pt>
                <c:pt idx="702">
                  <c:v>1552.5</c:v>
                </c:pt>
                <c:pt idx="703">
                  <c:v>1549.8</c:v>
                </c:pt>
                <c:pt idx="704">
                  <c:v>1701</c:v>
                </c:pt>
                <c:pt idx="705">
                  <c:v>1401.3</c:v>
                </c:pt>
                <c:pt idx="706">
                  <c:v>1649.7</c:v>
                </c:pt>
                <c:pt idx="707">
                  <c:v>1539</c:v>
                </c:pt>
                <c:pt idx="708">
                  <c:v>1701</c:v>
                </c:pt>
                <c:pt idx="709">
                  <c:v>1269</c:v>
                </c:pt>
                <c:pt idx="710">
                  <c:v>999</c:v>
                </c:pt>
                <c:pt idx="711">
                  <c:v>1674</c:v>
                </c:pt>
                <c:pt idx="712">
                  <c:v>1254.1500000000001</c:v>
                </c:pt>
                <c:pt idx="713">
                  <c:v>1300.05</c:v>
                </c:pt>
                <c:pt idx="714">
                  <c:v>1890</c:v>
                </c:pt>
                <c:pt idx="715">
                  <c:v>945</c:v>
                </c:pt>
                <c:pt idx="716">
                  <c:v>1080</c:v>
                </c:pt>
                <c:pt idx="717">
                  <c:v>1350</c:v>
                </c:pt>
                <c:pt idx="718">
                  <c:v>1296</c:v>
                </c:pt>
                <c:pt idx="719">
                  <c:v>1728</c:v>
                </c:pt>
                <c:pt idx="720">
                  <c:v>1863</c:v>
                </c:pt>
                <c:pt idx="721">
                  <c:v>1350</c:v>
                </c:pt>
                <c:pt idx="722">
                  <c:v>1377</c:v>
                </c:pt>
                <c:pt idx="723">
                  <c:v>1601.1</c:v>
                </c:pt>
                <c:pt idx="724">
                  <c:v>1134</c:v>
                </c:pt>
                <c:pt idx="725">
                  <c:v>1549.8</c:v>
                </c:pt>
                <c:pt idx="726">
                  <c:v>1350</c:v>
                </c:pt>
                <c:pt idx="727">
                  <c:v>1428.3</c:v>
                </c:pt>
                <c:pt idx="728">
                  <c:v>1571.4</c:v>
                </c:pt>
                <c:pt idx="729">
                  <c:v>1501.2</c:v>
                </c:pt>
                <c:pt idx="730">
                  <c:v>1215</c:v>
                </c:pt>
                <c:pt idx="731">
                  <c:v>1134</c:v>
                </c:pt>
                <c:pt idx="732">
                  <c:v>1620</c:v>
                </c:pt>
                <c:pt idx="733">
                  <c:v>1401.3</c:v>
                </c:pt>
                <c:pt idx="734">
                  <c:v>1501.2</c:v>
                </c:pt>
                <c:pt idx="735">
                  <c:v>1560.6</c:v>
                </c:pt>
                <c:pt idx="736">
                  <c:v>1660.5</c:v>
                </c:pt>
                <c:pt idx="737">
                  <c:v>1331.1</c:v>
                </c:pt>
                <c:pt idx="738">
                  <c:v>1450.008</c:v>
                </c:pt>
                <c:pt idx="739">
                  <c:v>1501.2</c:v>
                </c:pt>
                <c:pt idx="740">
                  <c:v>1809</c:v>
                </c:pt>
                <c:pt idx="741">
                  <c:v>1701</c:v>
                </c:pt>
                <c:pt idx="742">
                  <c:v>1890</c:v>
                </c:pt>
                <c:pt idx="743">
                  <c:v>1449.9</c:v>
                </c:pt>
                <c:pt idx="744">
                  <c:v>1053</c:v>
                </c:pt>
                <c:pt idx="745">
                  <c:v>1117.8</c:v>
                </c:pt>
                <c:pt idx="746">
                  <c:v>2362.5</c:v>
                </c:pt>
                <c:pt idx="747">
                  <c:v>1620</c:v>
                </c:pt>
                <c:pt idx="748">
                  <c:v>1552.5</c:v>
                </c:pt>
                <c:pt idx="749">
                  <c:v>1499.9849999999999</c:v>
                </c:pt>
                <c:pt idx="750">
                  <c:v>1485</c:v>
                </c:pt>
                <c:pt idx="751">
                  <c:v>2970</c:v>
                </c:pt>
                <c:pt idx="752">
                  <c:v>1471.5</c:v>
                </c:pt>
                <c:pt idx="753">
                  <c:v>1539</c:v>
                </c:pt>
                <c:pt idx="754">
                  <c:v>796.5</c:v>
                </c:pt>
                <c:pt idx="755">
                  <c:v>850.5</c:v>
                </c:pt>
                <c:pt idx="756">
                  <c:v>1549.8</c:v>
                </c:pt>
                <c:pt idx="757">
                  <c:v>1512</c:v>
                </c:pt>
                <c:pt idx="758">
                  <c:v>1350</c:v>
                </c:pt>
                <c:pt idx="759">
                  <c:v>1431</c:v>
                </c:pt>
                <c:pt idx="760">
                  <c:v>1350</c:v>
                </c:pt>
                <c:pt idx="761">
                  <c:v>1600.02</c:v>
                </c:pt>
                <c:pt idx="762">
                  <c:v>1512</c:v>
                </c:pt>
                <c:pt idx="763">
                  <c:v>1601.1</c:v>
                </c:pt>
                <c:pt idx="764">
                  <c:v>1300.05</c:v>
                </c:pt>
                <c:pt idx="765">
                  <c:v>1498.5</c:v>
                </c:pt>
                <c:pt idx="766">
                  <c:v>1890</c:v>
                </c:pt>
                <c:pt idx="767">
                  <c:v>1570.05</c:v>
                </c:pt>
                <c:pt idx="768">
                  <c:v>1250.0999999999999</c:v>
                </c:pt>
                <c:pt idx="769">
                  <c:v>1485</c:v>
                </c:pt>
                <c:pt idx="770">
                  <c:v>1485</c:v>
                </c:pt>
                <c:pt idx="771">
                  <c:v>1449.9</c:v>
                </c:pt>
                <c:pt idx="772">
                  <c:v>1899.99</c:v>
                </c:pt>
                <c:pt idx="773">
                  <c:v>1499.9849999999999</c:v>
                </c:pt>
                <c:pt idx="774">
                  <c:v>1499.9849999999999</c:v>
                </c:pt>
                <c:pt idx="775">
                  <c:v>1061.0999999999999</c:v>
                </c:pt>
                <c:pt idx="776">
                  <c:v>1485</c:v>
                </c:pt>
                <c:pt idx="777">
                  <c:v>1401.3</c:v>
                </c:pt>
                <c:pt idx="778">
                  <c:v>839.7</c:v>
                </c:pt>
                <c:pt idx="779">
                  <c:v>1431</c:v>
                </c:pt>
                <c:pt idx="780">
                  <c:v>1499.9849999999999</c:v>
                </c:pt>
                <c:pt idx="781">
                  <c:v>1730.7</c:v>
                </c:pt>
                <c:pt idx="782">
                  <c:v>1188</c:v>
                </c:pt>
                <c:pt idx="783">
                  <c:v>1601.1</c:v>
                </c:pt>
                <c:pt idx="784">
                  <c:v>1600.02</c:v>
                </c:pt>
                <c:pt idx="785">
                  <c:v>1749.6</c:v>
                </c:pt>
                <c:pt idx="786">
                  <c:v>1674</c:v>
                </c:pt>
                <c:pt idx="787">
                  <c:v>1498.5</c:v>
                </c:pt>
                <c:pt idx="788">
                  <c:v>1458</c:v>
                </c:pt>
                <c:pt idx="789">
                  <c:v>1458</c:v>
                </c:pt>
                <c:pt idx="790">
                  <c:v>1501.2</c:v>
                </c:pt>
                <c:pt idx="791">
                  <c:v>1501.2</c:v>
                </c:pt>
                <c:pt idx="792">
                  <c:v>1755</c:v>
                </c:pt>
                <c:pt idx="793">
                  <c:v>2025</c:v>
                </c:pt>
                <c:pt idx="794">
                  <c:v>1701</c:v>
                </c:pt>
                <c:pt idx="795">
                  <c:v>1890</c:v>
                </c:pt>
                <c:pt idx="796">
                  <c:v>1890</c:v>
                </c:pt>
                <c:pt idx="797">
                  <c:v>1599.75</c:v>
                </c:pt>
                <c:pt idx="798">
                  <c:v>1512</c:v>
                </c:pt>
                <c:pt idx="799">
                  <c:v>1600.02</c:v>
                </c:pt>
                <c:pt idx="800">
                  <c:v>1900.8</c:v>
                </c:pt>
                <c:pt idx="801">
                  <c:v>1449.9</c:v>
                </c:pt>
                <c:pt idx="802">
                  <c:v>1458</c:v>
                </c:pt>
                <c:pt idx="803">
                  <c:v>1404</c:v>
                </c:pt>
                <c:pt idx="804">
                  <c:v>1512</c:v>
                </c:pt>
                <c:pt idx="805">
                  <c:v>1174.5</c:v>
                </c:pt>
                <c:pt idx="806">
                  <c:v>1498.5</c:v>
                </c:pt>
                <c:pt idx="807">
                  <c:v>1593</c:v>
                </c:pt>
                <c:pt idx="808">
                  <c:v>1499.9849999999999</c:v>
                </c:pt>
                <c:pt idx="809">
                  <c:v>1701</c:v>
                </c:pt>
                <c:pt idx="810">
                  <c:v>1649.7</c:v>
                </c:pt>
                <c:pt idx="811">
                  <c:v>1701</c:v>
                </c:pt>
                <c:pt idx="812">
                  <c:v>1755</c:v>
                </c:pt>
                <c:pt idx="813">
                  <c:v>1701</c:v>
                </c:pt>
                <c:pt idx="814">
                  <c:v>1404</c:v>
                </c:pt>
                <c:pt idx="815">
                  <c:v>1479.6</c:v>
                </c:pt>
                <c:pt idx="816">
                  <c:v>1629.99</c:v>
                </c:pt>
                <c:pt idx="817">
                  <c:v>1655.1</c:v>
                </c:pt>
                <c:pt idx="818">
                  <c:v>1809</c:v>
                </c:pt>
                <c:pt idx="819">
                  <c:v>1350</c:v>
                </c:pt>
                <c:pt idx="820">
                  <c:v>1188</c:v>
                </c:pt>
                <c:pt idx="821">
                  <c:v>1296</c:v>
                </c:pt>
                <c:pt idx="822">
                  <c:v>1890</c:v>
                </c:pt>
                <c:pt idx="823">
                  <c:v>1600.02</c:v>
                </c:pt>
                <c:pt idx="824">
                  <c:v>1566</c:v>
                </c:pt>
                <c:pt idx="825">
                  <c:v>1890</c:v>
                </c:pt>
                <c:pt idx="826">
                  <c:v>2160</c:v>
                </c:pt>
                <c:pt idx="827">
                  <c:v>1080</c:v>
                </c:pt>
                <c:pt idx="828">
                  <c:v>1701</c:v>
                </c:pt>
                <c:pt idx="829">
                  <c:v>1620</c:v>
                </c:pt>
                <c:pt idx="830">
                  <c:v>1620</c:v>
                </c:pt>
                <c:pt idx="831">
                  <c:v>1620</c:v>
                </c:pt>
                <c:pt idx="832">
                  <c:v>1620</c:v>
                </c:pt>
                <c:pt idx="833">
                  <c:v>1449.9</c:v>
                </c:pt>
                <c:pt idx="834">
                  <c:v>1755</c:v>
                </c:pt>
                <c:pt idx="835">
                  <c:v>1566</c:v>
                </c:pt>
                <c:pt idx="836">
                  <c:v>1652.4</c:v>
                </c:pt>
                <c:pt idx="837">
                  <c:v>1620</c:v>
                </c:pt>
                <c:pt idx="838">
                  <c:v>1749.6</c:v>
                </c:pt>
                <c:pt idx="839">
                  <c:v>1599.75</c:v>
                </c:pt>
                <c:pt idx="840">
                  <c:v>1949.4</c:v>
                </c:pt>
                <c:pt idx="841">
                  <c:v>1890</c:v>
                </c:pt>
                <c:pt idx="842">
                  <c:v>2160</c:v>
                </c:pt>
                <c:pt idx="843">
                  <c:v>1674</c:v>
                </c:pt>
                <c:pt idx="844">
                  <c:v>1620</c:v>
                </c:pt>
                <c:pt idx="845">
                  <c:v>1800.9</c:v>
                </c:pt>
                <c:pt idx="846">
                  <c:v>1215</c:v>
                </c:pt>
                <c:pt idx="847">
                  <c:v>1701</c:v>
                </c:pt>
                <c:pt idx="848">
                  <c:v>1674</c:v>
                </c:pt>
                <c:pt idx="849">
                  <c:v>1649.7</c:v>
                </c:pt>
                <c:pt idx="850">
                  <c:v>1300.05</c:v>
                </c:pt>
                <c:pt idx="851">
                  <c:v>1836</c:v>
                </c:pt>
                <c:pt idx="852">
                  <c:v>1750.0050000000001</c:v>
                </c:pt>
                <c:pt idx="853">
                  <c:v>1444.5</c:v>
                </c:pt>
                <c:pt idx="854">
                  <c:v>1782</c:v>
                </c:pt>
                <c:pt idx="855">
                  <c:v>1350</c:v>
                </c:pt>
                <c:pt idx="856">
                  <c:v>1899.99</c:v>
                </c:pt>
                <c:pt idx="857">
                  <c:v>1999.89</c:v>
                </c:pt>
                <c:pt idx="858">
                  <c:v>3501.9</c:v>
                </c:pt>
                <c:pt idx="859">
                  <c:v>2751.3</c:v>
                </c:pt>
                <c:pt idx="860">
                  <c:v>1728</c:v>
                </c:pt>
                <c:pt idx="861">
                  <c:v>1215</c:v>
                </c:pt>
                <c:pt idx="862">
                  <c:v>1458</c:v>
                </c:pt>
                <c:pt idx="863">
                  <c:v>1701</c:v>
                </c:pt>
                <c:pt idx="864">
                  <c:v>1566</c:v>
                </c:pt>
                <c:pt idx="865">
                  <c:v>1539</c:v>
                </c:pt>
                <c:pt idx="866">
                  <c:v>1599.75</c:v>
                </c:pt>
                <c:pt idx="867">
                  <c:v>1517.4</c:v>
                </c:pt>
                <c:pt idx="868">
                  <c:v>1501.2</c:v>
                </c:pt>
                <c:pt idx="869">
                  <c:v>1549.8</c:v>
                </c:pt>
                <c:pt idx="870">
                  <c:v>1549.8</c:v>
                </c:pt>
                <c:pt idx="871">
                  <c:v>1431</c:v>
                </c:pt>
                <c:pt idx="872">
                  <c:v>2000.7</c:v>
                </c:pt>
                <c:pt idx="873">
                  <c:v>1501.2</c:v>
                </c:pt>
                <c:pt idx="874">
                  <c:v>1350</c:v>
                </c:pt>
                <c:pt idx="875">
                  <c:v>1404</c:v>
                </c:pt>
                <c:pt idx="876">
                  <c:v>1701</c:v>
                </c:pt>
                <c:pt idx="877">
                  <c:v>1620</c:v>
                </c:pt>
                <c:pt idx="878">
                  <c:v>1260.9000000000001</c:v>
                </c:pt>
                <c:pt idx="879">
                  <c:v>1458</c:v>
                </c:pt>
                <c:pt idx="880">
                  <c:v>2160</c:v>
                </c:pt>
                <c:pt idx="881">
                  <c:v>2241</c:v>
                </c:pt>
                <c:pt idx="882">
                  <c:v>1674</c:v>
                </c:pt>
                <c:pt idx="883">
                  <c:v>1749.6</c:v>
                </c:pt>
                <c:pt idx="884">
                  <c:v>1900.8</c:v>
                </c:pt>
                <c:pt idx="885">
                  <c:v>1899.99</c:v>
                </c:pt>
                <c:pt idx="886">
                  <c:v>1539</c:v>
                </c:pt>
                <c:pt idx="887">
                  <c:v>1404</c:v>
                </c:pt>
                <c:pt idx="888">
                  <c:v>1501.2</c:v>
                </c:pt>
                <c:pt idx="889">
                  <c:v>1755</c:v>
                </c:pt>
                <c:pt idx="890">
                  <c:v>561.6</c:v>
                </c:pt>
                <c:pt idx="891">
                  <c:v>1300.05</c:v>
                </c:pt>
                <c:pt idx="892">
                  <c:v>3510</c:v>
                </c:pt>
                <c:pt idx="893">
                  <c:v>1325.7</c:v>
                </c:pt>
                <c:pt idx="894">
                  <c:v>1649.7</c:v>
                </c:pt>
                <c:pt idx="895">
                  <c:v>1652.4</c:v>
                </c:pt>
                <c:pt idx="896">
                  <c:v>1593</c:v>
                </c:pt>
                <c:pt idx="897">
                  <c:v>3375</c:v>
                </c:pt>
                <c:pt idx="898">
                  <c:v>1485</c:v>
                </c:pt>
                <c:pt idx="899">
                  <c:v>1674</c:v>
                </c:pt>
                <c:pt idx="900">
                  <c:v>1401.3</c:v>
                </c:pt>
                <c:pt idx="901">
                  <c:v>1752.3</c:v>
                </c:pt>
                <c:pt idx="902">
                  <c:v>1899.99</c:v>
                </c:pt>
                <c:pt idx="903">
                  <c:v>2251.8000000000002</c:v>
                </c:pt>
                <c:pt idx="904">
                  <c:v>1674</c:v>
                </c:pt>
                <c:pt idx="905">
                  <c:v>1485</c:v>
                </c:pt>
                <c:pt idx="906">
                  <c:v>1755</c:v>
                </c:pt>
                <c:pt idx="907">
                  <c:v>1849.5</c:v>
                </c:pt>
                <c:pt idx="908">
                  <c:v>1699.92</c:v>
                </c:pt>
                <c:pt idx="909">
                  <c:v>1039.5</c:v>
                </c:pt>
                <c:pt idx="910">
                  <c:v>1134</c:v>
                </c:pt>
                <c:pt idx="911">
                  <c:v>1485</c:v>
                </c:pt>
                <c:pt idx="912">
                  <c:v>1593</c:v>
                </c:pt>
                <c:pt idx="913">
                  <c:v>1699.92</c:v>
                </c:pt>
                <c:pt idx="914">
                  <c:v>1755</c:v>
                </c:pt>
                <c:pt idx="915">
                  <c:v>1242</c:v>
                </c:pt>
                <c:pt idx="916">
                  <c:v>1404</c:v>
                </c:pt>
                <c:pt idx="917">
                  <c:v>1699.92</c:v>
                </c:pt>
                <c:pt idx="918">
                  <c:v>1755</c:v>
                </c:pt>
                <c:pt idx="919">
                  <c:v>1674</c:v>
                </c:pt>
                <c:pt idx="920">
                  <c:v>1809</c:v>
                </c:pt>
                <c:pt idx="921">
                  <c:v>1949.94</c:v>
                </c:pt>
                <c:pt idx="922">
                  <c:v>1728</c:v>
                </c:pt>
                <c:pt idx="923">
                  <c:v>1899.99</c:v>
                </c:pt>
                <c:pt idx="924">
                  <c:v>1952.1</c:v>
                </c:pt>
                <c:pt idx="925">
                  <c:v>1798.2</c:v>
                </c:pt>
                <c:pt idx="926">
                  <c:v>1452.6</c:v>
                </c:pt>
                <c:pt idx="927">
                  <c:v>1890</c:v>
                </c:pt>
                <c:pt idx="928">
                  <c:v>2106</c:v>
                </c:pt>
                <c:pt idx="929">
                  <c:v>1809</c:v>
                </c:pt>
                <c:pt idx="930">
                  <c:v>1485</c:v>
                </c:pt>
                <c:pt idx="931">
                  <c:v>1890</c:v>
                </c:pt>
                <c:pt idx="932">
                  <c:v>1601.1</c:v>
                </c:pt>
                <c:pt idx="933">
                  <c:v>1601.1</c:v>
                </c:pt>
                <c:pt idx="934">
                  <c:v>2224.8000000000002</c:v>
                </c:pt>
                <c:pt idx="935">
                  <c:v>1863</c:v>
                </c:pt>
                <c:pt idx="936">
                  <c:v>1350</c:v>
                </c:pt>
                <c:pt idx="937">
                  <c:v>3510</c:v>
                </c:pt>
                <c:pt idx="938">
                  <c:v>1836</c:v>
                </c:pt>
                <c:pt idx="939">
                  <c:v>1501.2</c:v>
                </c:pt>
                <c:pt idx="940">
                  <c:v>1100.0070000000001</c:v>
                </c:pt>
                <c:pt idx="941">
                  <c:v>1198.8</c:v>
                </c:pt>
                <c:pt idx="942">
                  <c:v>1899.99</c:v>
                </c:pt>
                <c:pt idx="943">
                  <c:v>1620</c:v>
                </c:pt>
                <c:pt idx="944">
                  <c:v>1649.7</c:v>
                </c:pt>
                <c:pt idx="945">
                  <c:v>1741.5</c:v>
                </c:pt>
                <c:pt idx="946">
                  <c:v>1749.6</c:v>
                </c:pt>
                <c:pt idx="947">
                  <c:v>1601.1</c:v>
                </c:pt>
                <c:pt idx="948">
                  <c:v>1620</c:v>
                </c:pt>
                <c:pt idx="949">
                  <c:v>1755</c:v>
                </c:pt>
                <c:pt idx="950">
                  <c:v>2025</c:v>
                </c:pt>
                <c:pt idx="951">
                  <c:v>2025</c:v>
                </c:pt>
                <c:pt idx="952">
                  <c:v>2799.9</c:v>
                </c:pt>
                <c:pt idx="953">
                  <c:v>1107</c:v>
                </c:pt>
                <c:pt idx="954">
                  <c:v>1485</c:v>
                </c:pt>
                <c:pt idx="955">
                  <c:v>1671.3</c:v>
                </c:pt>
                <c:pt idx="956">
                  <c:v>1849.5</c:v>
                </c:pt>
                <c:pt idx="957">
                  <c:v>1749.6</c:v>
                </c:pt>
                <c:pt idx="958">
                  <c:v>1749.6</c:v>
                </c:pt>
                <c:pt idx="959">
                  <c:v>1836</c:v>
                </c:pt>
                <c:pt idx="960">
                  <c:v>1755</c:v>
                </c:pt>
                <c:pt idx="961">
                  <c:v>2000.7</c:v>
                </c:pt>
                <c:pt idx="962">
                  <c:v>1811.7</c:v>
                </c:pt>
                <c:pt idx="963">
                  <c:v>853.2</c:v>
                </c:pt>
                <c:pt idx="964">
                  <c:v>899.1</c:v>
                </c:pt>
                <c:pt idx="965">
                  <c:v>2600.1</c:v>
                </c:pt>
                <c:pt idx="966">
                  <c:v>1944</c:v>
                </c:pt>
                <c:pt idx="967">
                  <c:v>1880.01</c:v>
                </c:pt>
                <c:pt idx="968">
                  <c:v>1939.95</c:v>
                </c:pt>
                <c:pt idx="969">
                  <c:v>3915</c:v>
                </c:pt>
                <c:pt idx="970">
                  <c:v>1485</c:v>
                </c:pt>
                <c:pt idx="971">
                  <c:v>1809</c:v>
                </c:pt>
                <c:pt idx="972">
                  <c:v>1620</c:v>
                </c:pt>
                <c:pt idx="973">
                  <c:v>2295</c:v>
                </c:pt>
                <c:pt idx="974">
                  <c:v>1242</c:v>
                </c:pt>
                <c:pt idx="975">
                  <c:v>2199.96</c:v>
                </c:pt>
                <c:pt idx="976">
                  <c:v>2997</c:v>
                </c:pt>
                <c:pt idx="977">
                  <c:v>2500.1999999999998</c:v>
                </c:pt>
                <c:pt idx="978">
                  <c:v>2430</c:v>
                </c:pt>
                <c:pt idx="979">
                  <c:v>2700</c:v>
                </c:pt>
                <c:pt idx="980">
                  <c:v>2565</c:v>
                </c:pt>
                <c:pt idx="981">
                  <c:v>1601.1</c:v>
                </c:pt>
                <c:pt idx="982">
                  <c:v>2700</c:v>
                </c:pt>
                <c:pt idx="983">
                  <c:v>2700</c:v>
                </c:pt>
                <c:pt idx="984">
                  <c:v>1890</c:v>
                </c:pt>
                <c:pt idx="985">
                  <c:v>1755</c:v>
                </c:pt>
                <c:pt idx="986">
                  <c:v>2100.6</c:v>
                </c:pt>
                <c:pt idx="987">
                  <c:v>1755</c:v>
                </c:pt>
                <c:pt idx="988">
                  <c:v>1752.3</c:v>
                </c:pt>
                <c:pt idx="989">
                  <c:v>1809</c:v>
                </c:pt>
                <c:pt idx="990">
                  <c:v>1798.2</c:v>
                </c:pt>
                <c:pt idx="991">
                  <c:v>1899.99</c:v>
                </c:pt>
                <c:pt idx="992">
                  <c:v>1863</c:v>
                </c:pt>
                <c:pt idx="993">
                  <c:v>2430</c:v>
                </c:pt>
                <c:pt idx="994">
                  <c:v>2970</c:v>
                </c:pt>
                <c:pt idx="995">
                  <c:v>2322</c:v>
                </c:pt>
                <c:pt idx="996">
                  <c:v>1795.5</c:v>
                </c:pt>
                <c:pt idx="997">
                  <c:v>2646</c:v>
                </c:pt>
                <c:pt idx="998">
                  <c:v>2025</c:v>
                </c:pt>
                <c:pt idx="999">
                  <c:v>1809</c:v>
                </c:pt>
                <c:pt idx="1000">
                  <c:v>1944</c:v>
                </c:pt>
                <c:pt idx="1001">
                  <c:v>1699.92</c:v>
                </c:pt>
                <c:pt idx="1002">
                  <c:v>1755</c:v>
                </c:pt>
                <c:pt idx="1003">
                  <c:v>1755</c:v>
                </c:pt>
                <c:pt idx="1004">
                  <c:v>1890</c:v>
                </c:pt>
                <c:pt idx="1005">
                  <c:v>2025</c:v>
                </c:pt>
                <c:pt idx="1006">
                  <c:v>2199.96</c:v>
                </c:pt>
                <c:pt idx="1007">
                  <c:v>1620</c:v>
                </c:pt>
                <c:pt idx="1008">
                  <c:v>1431</c:v>
                </c:pt>
                <c:pt idx="1009">
                  <c:v>1501.2</c:v>
                </c:pt>
                <c:pt idx="1010">
                  <c:v>1849.5</c:v>
                </c:pt>
                <c:pt idx="1011">
                  <c:v>1900.8</c:v>
                </c:pt>
                <c:pt idx="1012">
                  <c:v>2737.8</c:v>
                </c:pt>
                <c:pt idx="1013">
                  <c:v>1800.9</c:v>
                </c:pt>
                <c:pt idx="1014">
                  <c:v>2600.1</c:v>
                </c:pt>
                <c:pt idx="1015">
                  <c:v>2199.96</c:v>
                </c:pt>
                <c:pt idx="1016">
                  <c:v>1768.5</c:v>
                </c:pt>
                <c:pt idx="1017">
                  <c:v>1750.14</c:v>
                </c:pt>
                <c:pt idx="1018">
                  <c:v>2025</c:v>
                </c:pt>
                <c:pt idx="1019">
                  <c:v>1849.5</c:v>
                </c:pt>
                <c:pt idx="1020">
                  <c:v>1799.82</c:v>
                </c:pt>
                <c:pt idx="1021">
                  <c:v>2079</c:v>
                </c:pt>
                <c:pt idx="1022">
                  <c:v>2403</c:v>
                </c:pt>
                <c:pt idx="1023">
                  <c:v>3510</c:v>
                </c:pt>
                <c:pt idx="1024">
                  <c:v>1620</c:v>
                </c:pt>
                <c:pt idx="1025">
                  <c:v>1501.2</c:v>
                </c:pt>
                <c:pt idx="1026">
                  <c:v>2400.3000000000002</c:v>
                </c:pt>
                <c:pt idx="1027">
                  <c:v>2400.3000000000002</c:v>
                </c:pt>
                <c:pt idx="1028">
                  <c:v>2100.6</c:v>
                </c:pt>
                <c:pt idx="1029">
                  <c:v>1822.5</c:v>
                </c:pt>
                <c:pt idx="1030">
                  <c:v>1890</c:v>
                </c:pt>
                <c:pt idx="1031">
                  <c:v>2025</c:v>
                </c:pt>
                <c:pt idx="1032">
                  <c:v>1998</c:v>
                </c:pt>
                <c:pt idx="1033">
                  <c:v>1755</c:v>
                </c:pt>
                <c:pt idx="1034">
                  <c:v>2700</c:v>
                </c:pt>
                <c:pt idx="1035">
                  <c:v>1900.8</c:v>
                </c:pt>
                <c:pt idx="1036">
                  <c:v>1900.8</c:v>
                </c:pt>
                <c:pt idx="1037">
                  <c:v>1849.5</c:v>
                </c:pt>
                <c:pt idx="1038">
                  <c:v>1769.85</c:v>
                </c:pt>
                <c:pt idx="1039">
                  <c:v>1890</c:v>
                </c:pt>
                <c:pt idx="1040">
                  <c:v>1950.75</c:v>
                </c:pt>
                <c:pt idx="1041">
                  <c:v>1890</c:v>
                </c:pt>
                <c:pt idx="1042">
                  <c:v>1749.6</c:v>
                </c:pt>
                <c:pt idx="1043">
                  <c:v>1620</c:v>
                </c:pt>
                <c:pt idx="1044">
                  <c:v>1890</c:v>
                </c:pt>
                <c:pt idx="1045">
                  <c:v>1900.8</c:v>
                </c:pt>
                <c:pt idx="1046">
                  <c:v>2199.96</c:v>
                </c:pt>
                <c:pt idx="1047">
                  <c:v>2187</c:v>
                </c:pt>
                <c:pt idx="1048">
                  <c:v>1755</c:v>
                </c:pt>
                <c:pt idx="1049">
                  <c:v>1458</c:v>
                </c:pt>
                <c:pt idx="1050">
                  <c:v>1149.93</c:v>
                </c:pt>
                <c:pt idx="1051">
                  <c:v>2214</c:v>
                </c:pt>
                <c:pt idx="1052">
                  <c:v>2100.6</c:v>
                </c:pt>
                <c:pt idx="1053">
                  <c:v>2295</c:v>
                </c:pt>
                <c:pt idx="1054">
                  <c:v>2295</c:v>
                </c:pt>
                <c:pt idx="1055">
                  <c:v>2025</c:v>
                </c:pt>
                <c:pt idx="1056">
                  <c:v>1609.2</c:v>
                </c:pt>
                <c:pt idx="1057">
                  <c:v>2199.96</c:v>
                </c:pt>
                <c:pt idx="1058">
                  <c:v>1755</c:v>
                </c:pt>
                <c:pt idx="1059">
                  <c:v>1800.9</c:v>
                </c:pt>
                <c:pt idx="1060">
                  <c:v>2025</c:v>
                </c:pt>
                <c:pt idx="1061">
                  <c:v>1998</c:v>
                </c:pt>
                <c:pt idx="1062">
                  <c:v>2133</c:v>
                </c:pt>
                <c:pt idx="1063">
                  <c:v>1735.83</c:v>
                </c:pt>
                <c:pt idx="1064">
                  <c:v>1809</c:v>
                </c:pt>
                <c:pt idx="1065">
                  <c:v>1879.2</c:v>
                </c:pt>
                <c:pt idx="1066">
                  <c:v>1755</c:v>
                </c:pt>
                <c:pt idx="1067">
                  <c:v>1849.5</c:v>
                </c:pt>
                <c:pt idx="1068">
                  <c:v>1800.9</c:v>
                </c:pt>
                <c:pt idx="1069">
                  <c:v>2700</c:v>
                </c:pt>
                <c:pt idx="1070">
                  <c:v>2999.7</c:v>
                </c:pt>
                <c:pt idx="1071">
                  <c:v>2430</c:v>
                </c:pt>
                <c:pt idx="1072">
                  <c:v>2700</c:v>
                </c:pt>
                <c:pt idx="1073">
                  <c:v>2187</c:v>
                </c:pt>
                <c:pt idx="1074">
                  <c:v>2173.5</c:v>
                </c:pt>
                <c:pt idx="1075">
                  <c:v>2241</c:v>
                </c:pt>
                <c:pt idx="1076">
                  <c:v>1552.5</c:v>
                </c:pt>
                <c:pt idx="1077">
                  <c:v>1795.5</c:v>
                </c:pt>
                <c:pt idx="1078">
                  <c:v>1849.5</c:v>
                </c:pt>
                <c:pt idx="1079">
                  <c:v>2700</c:v>
                </c:pt>
                <c:pt idx="1080">
                  <c:v>1890</c:v>
                </c:pt>
                <c:pt idx="1081">
                  <c:v>1998</c:v>
                </c:pt>
                <c:pt idx="1082">
                  <c:v>1849.5</c:v>
                </c:pt>
                <c:pt idx="1083">
                  <c:v>1836</c:v>
                </c:pt>
                <c:pt idx="1084">
                  <c:v>1404</c:v>
                </c:pt>
                <c:pt idx="1085">
                  <c:v>2241</c:v>
                </c:pt>
                <c:pt idx="1086">
                  <c:v>1701</c:v>
                </c:pt>
                <c:pt idx="1087">
                  <c:v>2052</c:v>
                </c:pt>
                <c:pt idx="1088">
                  <c:v>2133</c:v>
                </c:pt>
                <c:pt idx="1089">
                  <c:v>2322</c:v>
                </c:pt>
                <c:pt idx="1090">
                  <c:v>2349</c:v>
                </c:pt>
                <c:pt idx="1091">
                  <c:v>1917</c:v>
                </c:pt>
                <c:pt idx="1092">
                  <c:v>1728</c:v>
                </c:pt>
                <c:pt idx="1093">
                  <c:v>2150.0100000000002</c:v>
                </c:pt>
                <c:pt idx="1094">
                  <c:v>1999.89</c:v>
                </c:pt>
                <c:pt idx="1095">
                  <c:v>1949.4</c:v>
                </c:pt>
                <c:pt idx="1096">
                  <c:v>2214</c:v>
                </c:pt>
                <c:pt idx="1097">
                  <c:v>2070.9</c:v>
                </c:pt>
                <c:pt idx="1098">
                  <c:v>2349</c:v>
                </c:pt>
                <c:pt idx="1099">
                  <c:v>2700</c:v>
                </c:pt>
                <c:pt idx="1100">
                  <c:v>3510</c:v>
                </c:pt>
                <c:pt idx="1101">
                  <c:v>1849.5</c:v>
                </c:pt>
                <c:pt idx="1102">
                  <c:v>3510</c:v>
                </c:pt>
                <c:pt idx="1103">
                  <c:v>3510</c:v>
                </c:pt>
                <c:pt idx="1104">
                  <c:v>1798.2</c:v>
                </c:pt>
                <c:pt idx="1105">
                  <c:v>1701</c:v>
                </c:pt>
                <c:pt idx="1106">
                  <c:v>2500.1999999999998</c:v>
                </c:pt>
                <c:pt idx="1107">
                  <c:v>1899.99</c:v>
                </c:pt>
                <c:pt idx="1108">
                  <c:v>2799.9</c:v>
                </c:pt>
                <c:pt idx="1109">
                  <c:v>1952.1</c:v>
                </c:pt>
                <c:pt idx="1110">
                  <c:v>3780</c:v>
                </c:pt>
                <c:pt idx="1111">
                  <c:v>1900.8</c:v>
                </c:pt>
                <c:pt idx="1112">
                  <c:v>1890</c:v>
                </c:pt>
                <c:pt idx="1113">
                  <c:v>1652.4</c:v>
                </c:pt>
                <c:pt idx="1114">
                  <c:v>1800.9</c:v>
                </c:pt>
                <c:pt idx="1115">
                  <c:v>2052</c:v>
                </c:pt>
                <c:pt idx="1116">
                  <c:v>1900.8</c:v>
                </c:pt>
                <c:pt idx="1117">
                  <c:v>1899.99</c:v>
                </c:pt>
                <c:pt idx="1118">
                  <c:v>2149.1999999999998</c:v>
                </c:pt>
                <c:pt idx="1119">
                  <c:v>1863</c:v>
                </c:pt>
                <c:pt idx="1120">
                  <c:v>2430</c:v>
                </c:pt>
                <c:pt idx="1121">
                  <c:v>3299.4</c:v>
                </c:pt>
                <c:pt idx="1122">
                  <c:v>2500.1999999999998</c:v>
                </c:pt>
                <c:pt idx="1123">
                  <c:v>1944</c:v>
                </c:pt>
                <c:pt idx="1124">
                  <c:v>2200.5</c:v>
                </c:pt>
                <c:pt idx="1125">
                  <c:v>1385.91</c:v>
                </c:pt>
                <c:pt idx="1126">
                  <c:v>3250.8</c:v>
                </c:pt>
                <c:pt idx="1127">
                  <c:v>5400</c:v>
                </c:pt>
                <c:pt idx="1128">
                  <c:v>4320</c:v>
                </c:pt>
                <c:pt idx="1129">
                  <c:v>2484</c:v>
                </c:pt>
                <c:pt idx="1130">
                  <c:v>1944</c:v>
                </c:pt>
                <c:pt idx="1131">
                  <c:v>2295</c:v>
                </c:pt>
                <c:pt idx="1132">
                  <c:v>2000.7</c:v>
                </c:pt>
                <c:pt idx="1133">
                  <c:v>2199.96</c:v>
                </c:pt>
                <c:pt idx="1134">
                  <c:v>2000.7</c:v>
                </c:pt>
                <c:pt idx="1135">
                  <c:v>1960.2</c:v>
                </c:pt>
                <c:pt idx="1136">
                  <c:v>1944</c:v>
                </c:pt>
                <c:pt idx="1137">
                  <c:v>1649.7</c:v>
                </c:pt>
                <c:pt idx="1138">
                  <c:v>1620</c:v>
                </c:pt>
                <c:pt idx="1139">
                  <c:v>1800.9</c:v>
                </c:pt>
                <c:pt idx="1140">
                  <c:v>2100.6</c:v>
                </c:pt>
                <c:pt idx="1141">
                  <c:v>2100.6</c:v>
                </c:pt>
                <c:pt idx="1142">
                  <c:v>2200.5</c:v>
                </c:pt>
                <c:pt idx="1143">
                  <c:v>2199.96</c:v>
                </c:pt>
                <c:pt idx="1144">
                  <c:v>2106</c:v>
                </c:pt>
                <c:pt idx="1145">
                  <c:v>2700</c:v>
                </c:pt>
                <c:pt idx="1146">
                  <c:v>2168.1</c:v>
                </c:pt>
                <c:pt idx="1147">
                  <c:v>2500.1999999999998</c:v>
                </c:pt>
                <c:pt idx="1148">
                  <c:v>2160</c:v>
                </c:pt>
                <c:pt idx="1149">
                  <c:v>1817.1</c:v>
                </c:pt>
                <c:pt idx="1150">
                  <c:v>2052</c:v>
                </c:pt>
                <c:pt idx="1151">
                  <c:v>2160</c:v>
                </c:pt>
                <c:pt idx="1152">
                  <c:v>1809</c:v>
                </c:pt>
                <c:pt idx="1153">
                  <c:v>1782</c:v>
                </c:pt>
                <c:pt idx="1154">
                  <c:v>1620</c:v>
                </c:pt>
                <c:pt idx="1155">
                  <c:v>2025</c:v>
                </c:pt>
                <c:pt idx="1156">
                  <c:v>2160</c:v>
                </c:pt>
                <c:pt idx="1157">
                  <c:v>2249.1</c:v>
                </c:pt>
                <c:pt idx="1158">
                  <c:v>2011.5</c:v>
                </c:pt>
                <c:pt idx="1159">
                  <c:v>2235.6</c:v>
                </c:pt>
                <c:pt idx="1160">
                  <c:v>2199.96</c:v>
                </c:pt>
                <c:pt idx="1161">
                  <c:v>2160</c:v>
                </c:pt>
                <c:pt idx="1162">
                  <c:v>2511</c:v>
                </c:pt>
                <c:pt idx="1163">
                  <c:v>2600.1</c:v>
                </c:pt>
                <c:pt idx="1164">
                  <c:v>1800.9</c:v>
                </c:pt>
                <c:pt idx="1165">
                  <c:v>1795.5</c:v>
                </c:pt>
                <c:pt idx="1166">
                  <c:v>2100.6</c:v>
                </c:pt>
                <c:pt idx="1167">
                  <c:v>1660.5</c:v>
                </c:pt>
                <c:pt idx="1168">
                  <c:v>4050</c:v>
                </c:pt>
                <c:pt idx="1169">
                  <c:v>2241</c:v>
                </c:pt>
                <c:pt idx="1170">
                  <c:v>2160</c:v>
                </c:pt>
                <c:pt idx="1171">
                  <c:v>1649.7</c:v>
                </c:pt>
                <c:pt idx="1172">
                  <c:v>2000.7</c:v>
                </c:pt>
                <c:pt idx="1173">
                  <c:v>2529.9</c:v>
                </c:pt>
                <c:pt idx="1174">
                  <c:v>2079</c:v>
                </c:pt>
                <c:pt idx="1175">
                  <c:v>2399.7600000000002</c:v>
                </c:pt>
                <c:pt idx="1176">
                  <c:v>2565</c:v>
                </c:pt>
                <c:pt idx="1177">
                  <c:v>2300.4</c:v>
                </c:pt>
                <c:pt idx="1178">
                  <c:v>1944</c:v>
                </c:pt>
                <c:pt idx="1179">
                  <c:v>1944</c:v>
                </c:pt>
                <c:pt idx="1180">
                  <c:v>2079</c:v>
                </c:pt>
                <c:pt idx="1181">
                  <c:v>1782</c:v>
                </c:pt>
                <c:pt idx="1182">
                  <c:v>1404</c:v>
                </c:pt>
                <c:pt idx="1183">
                  <c:v>1620</c:v>
                </c:pt>
                <c:pt idx="1184">
                  <c:v>1944</c:v>
                </c:pt>
                <c:pt idx="1185">
                  <c:v>2187</c:v>
                </c:pt>
                <c:pt idx="1186">
                  <c:v>2276.1</c:v>
                </c:pt>
                <c:pt idx="1187">
                  <c:v>1952.1</c:v>
                </c:pt>
                <c:pt idx="1188">
                  <c:v>1782</c:v>
                </c:pt>
                <c:pt idx="1189">
                  <c:v>2169.9899999999998</c:v>
                </c:pt>
                <c:pt idx="1190">
                  <c:v>1852.2</c:v>
                </c:pt>
                <c:pt idx="1191">
                  <c:v>1301.4000000000001</c:v>
                </c:pt>
                <c:pt idx="1192">
                  <c:v>4099.95</c:v>
                </c:pt>
                <c:pt idx="1193">
                  <c:v>1949.4</c:v>
                </c:pt>
                <c:pt idx="1194">
                  <c:v>2187</c:v>
                </c:pt>
                <c:pt idx="1195">
                  <c:v>2549.88</c:v>
                </c:pt>
                <c:pt idx="1196">
                  <c:v>2000.7</c:v>
                </c:pt>
                <c:pt idx="1197">
                  <c:v>2149.1999999999998</c:v>
                </c:pt>
                <c:pt idx="1198">
                  <c:v>2149.1999999999998</c:v>
                </c:pt>
                <c:pt idx="1199">
                  <c:v>2100.6</c:v>
                </c:pt>
                <c:pt idx="1200">
                  <c:v>2299.86</c:v>
                </c:pt>
                <c:pt idx="1201">
                  <c:v>1944</c:v>
                </c:pt>
                <c:pt idx="1202">
                  <c:v>3780</c:v>
                </c:pt>
                <c:pt idx="1203">
                  <c:v>1890</c:v>
                </c:pt>
                <c:pt idx="1204">
                  <c:v>2430</c:v>
                </c:pt>
                <c:pt idx="1205">
                  <c:v>2100.6</c:v>
                </c:pt>
                <c:pt idx="1206">
                  <c:v>1890</c:v>
                </c:pt>
                <c:pt idx="1207">
                  <c:v>2295</c:v>
                </c:pt>
                <c:pt idx="1208">
                  <c:v>1900.8</c:v>
                </c:pt>
                <c:pt idx="1209">
                  <c:v>2970</c:v>
                </c:pt>
                <c:pt idx="1210">
                  <c:v>2970</c:v>
                </c:pt>
                <c:pt idx="1211">
                  <c:v>2899.8</c:v>
                </c:pt>
                <c:pt idx="1212">
                  <c:v>2239.92</c:v>
                </c:pt>
                <c:pt idx="1213">
                  <c:v>2362.5</c:v>
                </c:pt>
                <c:pt idx="1214">
                  <c:v>1798.2</c:v>
                </c:pt>
                <c:pt idx="1215">
                  <c:v>2106</c:v>
                </c:pt>
                <c:pt idx="1216">
                  <c:v>2241</c:v>
                </c:pt>
                <c:pt idx="1217">
                  <c:v>2100.6</c:v>
                </c:pt>
                <c:pt idx="1218">
                  <c:v>2199.96</c:v>
                </c:pt>
                <c:pt idx="1219">
                  <c:v>1890</c:v>
                </c:pt>
                <c:pt idx="1220">
                  <c:v>2079</c:v>
                </c:pt>
                <c:pt idx="1221">
                  <c:v>2349</c:v>
                </c:pt>
                <c:pt idx="1222">
                  <c:v>2349</c:v>
                </c:pt>
                <c:pt idx="1223">
                  <c:v>3132</c:v>
                </c:pt>
                <c:pt idx="1224">
                  <c:v>2484</c:v>
                </c:pt>
                <c:pt idx="1225">
                  <c:v>2052</c:v>
                </c:pt>
                <c:pt idx="1226">
                  <c:v>2400.3000000000002</c:v>
                </c:pt>
                <c:pt idx="1227">
                  <c:v>2300.4</c:v>
                </c:pt>
                <c:pt idx="1228">
                  <c:v>1998</c:v>
                </c:pt>
                <c:pt idx="1229">
                  <c:v>2149.1999999999998</c:v>
                </c:pt>
                <c:pt idx="1230">
                  <c:v>2106</c:v>
                </c:pt>
                <c:pt idx="1231">
                  <c:v>2500.1999999999998</c:v>
                </c:pt>
                <c:pt idx="1232">
                  <c:v>1279.8</c:v>
                </c:pt>
                <c:pt idx="1233">
                  <c:v>1309.5</c:v>
                </c:pt>
                <c:pt idx="1234">
                  <c:v>1306.8</c:v>
                </c:pt>
                <c:pt idx="1235">
                  <c:v>2100.6</c:v>
                </c:pt>
                <c:pt idx="1236">
                  <c:v>2160</c:v>
                </c:pt>
                <c:pt idx="1237">
                  <c:v>2025</c:v>
                </c:pt>
                <c:pt idx="1238">
                  <c:v>1890</c:v>
                </c:pt>
                <c:pt idx="1239">
                  <c:v>2700</c:v>
                </c:pt>
                <c:pt idx="1240">
                  <c:v>1485</c:v>
                </c:pt>
                <c:pt idx="1241">
                  <c:v>1620</c:v>
                </c:pt>
                <c:pt idx="1242">
                  <c:v>1755</c:v>
                </c:pt>
                <c:pt idx="1243">
                  <c:v>1944</c:v>
                </c:pt>
                <c:pt idx="1244">
                  <c:v>2511</c:v>
                </c:pt>
                <c:pt idx="1245">
                  <c:v>1800.9</c:v>
                </c:pt>
                <c:pt idx="1246">
                  <c:v>1800.9</c:v>
                </c:pt>
                <c:pt idx="1247">
                  <c:v>2300.4</c:v>
                </c:pt>
                <c:pt idx="1248">
                  <c:v>1809</c:v>
                </c:pt>
                <c:pt idx="1249">
                  <c:v>2600.1</c:v>
                </c:pt>
                <c:pt idx="1250">
                  <c:v>1809</c:v>
                </c:pt>
                <c:pt idx="1251">
                  <c:v>1849.5</c:v>
                </c:pt>
                <c:pt idx="1252">
                  <c:v>1971</c:v>
                </c:pt>
                <c:pt idx="1253">
                  <c:v>2538</c:v>
                </c:pt>
                <c:pt idx="1254">
                  <c:v>2106</c:v>
                </c:pt>
                <c:pt idx="1255">
                  <c:v>2511</c:v>
                </c:pt>
                <c:pt idx="1256">
                  <c:v>2308.5</c:v>
                </c:pt>
                <c:pt idx="1257">
                  <c:v>3024</c:v>
                </c:pt>
                <c:pt idx="1258">
                  <c:v>2322</c:v>
                </c:pt>
                <c:pt idx="1259">
                  <c:v>2295</c:v>
                </c:pt>
                <c:pt idx="1260">
                  <c:v>1917</c:v>
                </c:pt>
                <c:pt idx="1261">
                  <c:v>2832.3</c:v>
                </c:pt>
                <c:pt idx="1262">
                  <c:v>2079</c:v>
                </c:pt>
                <c:pt idx="1263">
                  <c:v>2100.6</c:v>
                </c:pt>
                <c:pt idx="1264">
                  <c:v>2700</c:v>
                </c:pt>
                <c:pt idx="1265">
                  <c:v>1836</c:v>
                </c:pt>
                <c:pt idx="1266">
                  <c:v>1629.45</c:v>
                </c:pt>
                <c:pt idx="1267">
                  <c:v>1819.8</c:v>
                </c:pt>
                <c:pt idx="1268">
                  <c:v>1552.5</c:v>
                </c:pt>
                <c:pt idx="1269">
                  <c:v>1998</c:v>
                </c:pt>
                <c:pt idx="1270">
                  <c:v>2149.1999999999998</c:v>
                </c:pt>
                <c:pt idx="1271">
                  <c:v>4860</c:v>
                </c:pt>
                <c:pt idx="1272">
                  <c:v>2397.6</c:v>
                </c:pt>
                <c:pt idx="1273">
                  <c:v>1890</c:v>
                </c:pt>
                <c:pt idx="1274">
                  <c:v>2079</c:v>
                </c:pt>
                <c:pt idx="1275">
                  <c:v>6750</c:v>
                </c:pt>
                <c:pt idx="1276">
                  <c:v>2160</c:v>
                </c:pt>
                <c:pt idx="1277">
                  <c:v>2430</c:v>
                </c:pt>
                <c:pt idx="1278">
                  <c:v>3510</c:v>
                </c:pt>
                <c:pt idx="1279">
                  <c:v>2241</c:v>
                </c:pt>
                <c:pt idx="1280">
                  <c:v>837</c:v>
                </c:pt>
                <c:pt idx="1281">
                  <c:v>2300.4</c:v>
                </c:pt>
                <c:pt idx="1282">
                  <c:v>3483</c:v>
                </c:pt>
                <c:pt idx="1283">
                  <c:v>3199.5</c:v>
                </c:pt>
                <c:pt idx="1284">
                  <c:v>3375</c:v>
                </c:pt>
                <c:pt idx="1285">
                  <c:v>2380.59</c:v>
                </c:pt>
                <c:pt idx="1286">
                  <c:v>2367.9</c:v>
                </c:pt>
                <c:pt idx="1287">
                  <c:v>1890</c:v>
                </c:pt>
                <c:pt idx="1288">
                  <c:v>2700</c:v>
                </c:pt>
                <c:pt idx="1289">
                  <c:v>2400.3000000000002</c:v>
                </c:pt>
                <c:pt idx="1290">
                  <c:v>2000.7</c:v>
                </c:pt>
                <c:pt idx="1291">
                  <c:v>2000.7</c:v>
                </c:pt>
                <c:pt idx="1292">
                  <c:v>1852.47</c:v>
                </c:pt>
                <c:pt idx="1293">
                  <c:v>1755</c:v>
                </c:pt>
                <c:pt idx="1294">
                  <c:v>2295</c:v>
                </c:pt>
                <c:pt idx="1295">
                  <c:v>2376</c:v>
                </c:pt>
                <c:pt idx="1296">
                  <c:v>3105</c:v>
                </c:pt>
                <c:pt idx="1297">
                  <c:v>1999.89</c:v>
                </c:pt>
                <c:pt idx="1298">
                  <c:v>2835</c:v>
                </c:pt>
                <c:pt idx="1299">
                  <c:v>3202.2</c:v>
                </c:pt>
                <c:pt idx="1300">
                  <c:v>3267</c:v>
                </c:pt>
                <c:pt idx="1301">
                  <c:v>3105</c:v>
                </c:pt>
                <c:pt idx="1302">
                  <c:v>2799.9</c:v>
                </c:pt>
                <c:pt idx="1303">
                  <c:v>2400.3000000000002</c:v>
                </c:pt>
                <c:pt idx="1304">
                  <c:v>2400.3000000000002</c:v>
                </c:pt>
                <c:pt idx="1305">
                  <c:v>2449.98</c:v>
                </c:pt>
                <c:pt idx="1306">
                  <c:v>2950.02</c:v>
                </c:pt>
                <c:pt idx="1307">
                  <c:v>2400.3000000000002</c:v>
                </c:pt>
                <c:pt idx="1308">
                  <c:v>2241</c:v>
                </c:pt>
                <c:pt idx="1309">
                  <c:v>2160</c:v>
                </c:pt>
                <c:pt idx="1310">
                  <c:v>2214</c:v>
                </c:pt>
                <c:pt idx="1311">
                  <c:v>2295</c:v>
                </c:pt>
                <c:pt idx="1312">
                  <c:v>4050</c:v>
                </c:pt>
                <c:pt idx="1313">
                  <c:v>2799.9</c:v>
                </c:pt>
                <c:pt idx="1314">
                  <c:v>3780</c:v>
                </c:pt>
                <c:pt idx="1315">
                  <c:v>1701</c:v>
                </c:pt>
                <c:pt idx="1316">
                  <c:v>2100.6</c:v>
                </c:pt>
                <c:pt idx="1317">
                  <c:v>2079</c:v>
                </c:pt>
                <c:pt idx="1318">
                  <c:v>2299.86</c:v>
                </c:pt>
                <c:pt idx="1319">
                  <c:v>3240</c:v>
                </c:pt>
                <c:pt idx="1320">
                  <c:v>2079</c:v>
                </c:pt>
                <c:pt idx="1321">
                  <c:v>3105</c:v>
                </c:pt>
                <c:pt idx="1322">
                  <c:v>3240</c:v>
                </c:pt>
                <c:pt idx="1323">
                  <c:v>2430</c:v>
                </c:pt>
                <c:pt idx="1324">
                  <c:v>2592</c:v>
                </c:pt>
                <c:pt idx="1325">
                  <c:v>2295</c:v>
                </c:pt>
                <c:pt idx="1326">
                  <c:v>2430</c:v>
                </c:pt>
                <c:pt idx="1327">
                  <c:v>2430</c:v>
                </c:pt>
                <c:pt idx="1328">
                  <c:v>2295</c:v>
                </c:pt>
                <c:pt idx="1329">
                  <c:v>4185</c:v>
                </c:pt>
                <c:pt idx="1330">
                  <c:v>2149.1999999999998</c:v>
                </c:pt>
                <c:pt idx="1331">
                  <c:v>2299.9949999999999</c:v>
                </c:pt>
                <c:pt idx="1332">
                  <c:v>2160</c:v>
                </c:pt>
                <c:pt idx="1333">
                  <c:v>2200.5</c:v>
                </c:pt>
                <c:pt idx="1334">
                  <c:v>1755</c:v>
                </c:pt>
                <c:pt idx="1335">
                  <c:v>1836</c:v>
                </c:pt>
                <c:pt idx="1336">
                  <c:v>2199.96</c:v>
                </c:pt>
                <c:pt idx="1337">
                  <c:v>2106</c:v>
                </c:pt>
                <c:pt idx="1338">
                  <c:v>2295</c:v>
                </c:pt>
                <c:pt idx="1339">
                  <c:v>2214</c:v>
                </c:pt>
                <c:pt idx="1340">
                  <c:v>2160</c:v>
                </c:pt>
                <c:pt idx="1341">
                  <c:v>2160</c:v>
                </c:pt>
                <c:pt idx="1342">
                  <c:v>2187</c:v>
                </c:pt>
                <c:pt idx="1343">
                  <c:v>2403</c:v>
                </c:pt>
                <c:pt idx="1344">
                  <c:v>2349</c:v>
                </c:pt>
                <c:pt idx="1345">
                  <c:v>2160</c:v>
                </c:pt>
                <c:pt idx="1346">
                  <c:v>2300.4</c:v>
                </c:pt>
                <c:pt idx="1347">
                  <c:v>2300.4</c:v>
                </c:pt>
                <c:pt idx="1348">
                  <c:v>2200.5</c:v>
                </c:pt>
                <c:pt idx="1349">
                  <c:v>2300.4</c:v>
                </c:pt>
                <c:pt idx="1350">
                  <c:v>2133</c:v>
                </c:pt>
                <c:pt idx="1351">
                  <c:v>2160</c:v>
                </c:pt>
                <c:pt idx="1352">
                  <c:v>2187</c:v>
                </c:pt>
                <c:pt idx="1353">
                  <c:v>2241</c:v>
                </c:pt>
                <c:pt idx="1354">
                  <c:v>2376</c:v>
                </c:pt>
                <c:pt idx="1355">
                  <c:v>2700</c:v>
                </c:pt>
                <c:pt idx="1356">
                  <c:v>2299.0500000000002</c:v>
                </c:pt>
                <c:pt idx="1357">
                  <c:v>2200.5</c:v>
                </c:pt>
                <c:pt idx="1358">
                  <c:v>2397.6</c:v>
                </c:pt>
                <c:pt idx="1359">
                  <c:v>2370.6</c:v>
                </c:pt>
                <c:pt idx="1360">
                  <c:v>2430</c:v>
                </c:pt>
                <c:pt idx="1361">
                  <c:v>2200.5</c:v>
                </c:pt>
                <c:pt idx="1362">
                  <c:v>2200.5</c:v>
                </c:pt>
                <c:pt idx="1363">
                  <c:v>2430</c:v>
                </c:pt>
                <c:pt idx="1364">
                  <c:v>1944</c:v>
                </c:pt>
                <c:pt idx="1365">
                  <c:v>2700</c:v>
                </c:pt>
                <c:pt idx="1366">
                  <c:v>2970</c:v>
                </c:pt>
                <c:pt idx="1367">
                  <c:v>2119.5</c:v>
                </c:pt>
                <c:pt idx="1368">
                  <c:v>1917</c:v>
                </c:pt>
                <c:pt idx="1369">
                  <c:v>2099.79</c:v>
                </c:pt>
                <c:pt idx="1370">
                  <c:v>2200.5</c:v>
                </c:pt>
                <c:pt idx="1371">
                  <c:v>4050</c:v>
                </c:pt>
                <c:pt idx="1372">
                  <c:v>2700</c:v>
                </c:pt>
                <c:pt idx="1373">
                  <c:v>3105</c:v>
                </c:pt>
                <c:pt idx="1374">
                  <c:v>3375</c:v>
                </c:pt>
                <c:pt idx="1375">
                  <c:v>2160</c:v>
                </c:pt>
                <c:pt idx="1376">
                  <c:v>2597.4</c:v>
                </c:pt>
                <c:pt idx="1377">
                  <c:v>3402</c:v>
                </c:pt>
                <c:pt idx="1378">
                  <c:v>4050</c:v>
                </c:pt>
                <c:pt idx="1379">
                  <c:v>3898.8</c:v>
                </c:pt>
                <c:pt idx="1380">
                  <c:v>3499.2</c:v>
                </c:pt>
                <c:pt idx="1381">
                  <c:v>810</c:v>
                </c:pt>
                <c:pt idx="1382">
                  <c:v>3240</c:v>
                </c:pt>
                <c:pt idx="1383">
                  <c:v>2430</c:v>
                </c:pt>
                <c:pt idx="1384">
                  <c:v>2646</c:v>
                </c:pt>
                <c:pt idx="1385">
                  <c:v>2160</c:v>
                </c:pt>
                <c:pt idx="1386">
                  <c:v>2484</c:v>
                </c:pt>
                <c:pt idx="1387">
                  <c:v>2430</c:v>
                </c:pt>
                <c:pt idx="1388">
                  <c:v>2500.1999999999998</c:v>
                </c:pt>
                <c:pt idx="1389">
                  <c:v>2430</c:v>
                </c:pt>
                <c:pt idx="1390">
                  <c:v>2835</c:v>
                </c:pt>
                <c:pt idx="1391">
                  <c:v>2605.5</c:v>
                </c:pt>
                <c:pt idx="1392">
                  <c:v>3501.9</c:v>
                </c:pt>
                <c:pt idx="1393">
                  <c:v>3500.01</c:v>
                </c:pt>
                <c:pt idx="1394">
                  <c:v>2619</c:v>
                </c:pt>
                <c:pt idx="1395">
                  <c:v>2214</c:v>
                </c:pt>
                <c:pt idx="1396">
                  <c:v>2999.7</c:v>
                </c:pt>
                <c:pt idx="1397">
                  <c:v>2651.4</c:v>
                </c:pt>
                <c:pt idx="1398">
                  <c:v>3240</c:v>
                </c:pt>
                <c:pt idx="1399">
                  <c:v>2500.1999999999998</c:v>
                </c:pt>
                <c:pt idx="1400">
                  <c:v>2500.1999999999998</c:v>
                </c:pt>
                <c:pt idx="1401">
                  <c:v>2079</c:v>
                </c:pt>
                <c:pt idx="1402">
                  <c:v>2500.1999999999998</c:v>
                </c:pt>
                <c:pt idx="1403">
                  <c:v>2700</c:v>
                </c:pt>
                <c:pt idx="1404">
                  <c:v>2651.4</c:v>
                </c:pt>
                <c:pt idx="1405">
                  <c:v>2673</c:v>
                </c:pt>
                <c:pt idx="1406">
                  <c:v>4492.8</c:v>
                </c:pt>
                <c:pt idx="1407">
                  <c:v>5400</c:v>
                </c:pt>
                <c:pt idx="1408">
                  <c:v>1755</c:v>
                </c:pt>
                <c:pt idx="1409">
                  <c:v>2025</c:v>
                </c:pt>
                <c:pt idx="1410">
                  <c:v>2214</c:v>
                </c:pt>
                <c:pt idx="1411">
                  <c:v>2295</c:v>
                </c:pt>
                <c:pt idx="1412">
                  <c:v>2600.1</c:v>
                </c:pt>
                <c:pt idx="1413">
                  <c:v>2600.1</c:v>
                </c:pt>
                <c:pt idx="1414">
                  <c:v>2392.1999999999998</c:v>
                </c:pt>
                <c:pt idx="1415">
                  <c:v>3199.5</c:v>
                </c:pt>
                <c:pt idx="1416">
                  <c:v>2124.9</c:v>
                </c:pt>
                <c:pt idx="1417">
                  <c:v>2600.1</c:v>
                </c:pt>
                <c:pt idx="1418">
                  <c:v>2997</c:v>
                </c:pt>
                <c:pt idx="1419">
                  <c:v>2097.9</c:v>
                </c:pt>
                <c:pt idx="1420">
                  <c:v>3780</c:v>
                </c:pt>
                <c:pt idx="1421">
                  <c:v>2149.1999999999998</c:v>
                </c:pt>
                <c:pt idx="1422">
                  <c:v>2835</c:v>
                </c:pt>
                <c:pt idx="1423">
                  <c:v>2497.5</c:v>
                </c:pt>
                <c:pt idx="1424">
                  <c:v>2349</c:v>
                </c:pt>
                <c:pt idx="1425">
                  <c:v>2457</c:v>
                </c:pt>
                <c:pt idx="1426">
                  <c:v>4050</c:v>
                </c:pt>
                <c:pt idx="1427">
                  <c:v>2295</c:v>
                </c:pt>
                <c:pt idx="1428">
                  <c:v>2295</c:v>
                </c:pt>
                <c:pt idx="1429">
                  <c:v>2851.2</c:v>
                </c:pt>
                <c:pt idx="1430">
                  <c:v>2835</c:v>
                </c:pt>
                <c:pt idx="1431">
                  <c:v>2848.5</c:v>
                </c:pt>
                <c:pt idx="1432">
                  <c:v>2025</c:v>
                </c:pt>
                <c:pt idx="1433">
                  <c:v>2430</c:v>
                </c:pt>
                <c:pt idx="1434">
                  <c:v>2754</c:v>
                </c:pt>
                <c:pt idx="1435">
                  <c:v>2878.2</c:v>
                </c:pt>
                <c:pt idx="1436">
                  <c:v>2700</c:v>
                </c:pt>
                <c:pt idx="1437">
                  <c:v>2254.5</c:v>
                </c:pt>
                <c:pt idx="1438">
                  <c:v>3240</c:v>
                </c:pt>
                <c:pt idx="1439">
                  <c:v>6750</c:v>
                </c:pt>
                <c:pt idx="1440">
                  <c:v>2430</c:v>
                </c:pt>
                <c:pt idx="1441">
                  <c:v>1499.85</c:v>
                </c:pt>
                <c:pt idx="1442">
                  <c:v>3051</c:v>
                </c:pt>
                <c:pt idx="1443">
                  <c:v>3500.01</c:v>
                </c:pt>
                <c:pt idx="1444">
                  <c:v>3302.1</c:v>
                </c:pt>
                <c:pt idx="1445">
                  <c:v>2241</c:v>
                </c:pt>
                <c:pt idx="1446">
                  <c:v>2324.6999999999998</c:v>
                </c:pt>
                <c:pt idx="1447">
                  <c:v>4185</c:v>
                </c:pt>
                <c:pt idx="1448">
                  <c:v>3526.2</c:v>
                </c:pt>
                <c:pt idx="1449">
                  <c:v>3099.9780000000001</c:v>
                </c:pt>
                <c:pt idx="1450">
                  <c:v>2570.4</c:v>
                </c:pt>
                <c:pt idx="1451">
                  <c:v>4725</c:v>
                </c:pt>
                <c:pt idx="1452">
                  <c:v>4725</c:v>
                </c:pt>
                <c:pt idx="1453">
                  <c:v>3302.1</c:v>
                </c:pt>
                <c:pt idx="1454">
                  <c:v>3402</c:v>
                </c:pt>
                <c:pt idx="1455">
                  <c:v>2751.3</c:v>
                </c:pt>
                <c:pt idx="1456">
                  <c:v>1984.5</c:v>
                </c:pt>
                <c:pt idx="1457">
                  <c:v>3051</c:v>
                </c:pt>
                <c:pt idx="1458">
                  <c:v>2700</c:v>
                </c:pt>
                <c:pt idx="1459">
                  <c:v>3199.5</c:v>
                </c:pt>
                <c:pt idx="1460">
                  <c:v>5999.94</c:v>
                </c:pt>
                <c:pt idx="1461">
                  <c:v>3294</c:v>
                </c:pt>
                <c:pt idx="1462">
                  <c:v>4185</c:v>
                </c:pt>
                <c:pt idx="1463">
                  <c:v>5940</c:v>
                </c:pt>
                <c:pt idx="1464">
                  <c:v>3099.6</c:v>
                </c:pt>
                <c:pt idx="1465">
                  <c:v>3051</c:v>
                </c:pt>
                <c:pt idx="1466">
                  <c:v>2902.5</c:v>
                </c:pt>
                <c:pt idx="1467">
                  <c:v>2295</c:v>
                </c:pt>
                <c:pt idx="1468">
                  <c:v>3119.9850000000001</c:v>
                </c:pt>
                <c:pt idx="1469">
                  <c:v>2700</c:v>
                </c:pt>
                <c:pt idx="1470">
                  <c:v>2700</c:v>
                </c:pt>
                <c:pt idx="1471">
                  <c:v>2700</c:v>
                </c:pt>
                <c:pt idx="1472">
                  <c:v>2600.1</c:v>
                </c:pt>
                <c:pt idx="1473">
                  <c:v>4455</c:v>
                </c:pt>
                <c:pt idx="1474">
                  <c:v>2376</c:v>
                </c:pt>
                <c:pt idx="1475">
                  <c:v>2497.5</c:v>
                </c:pt>
                <c:pt idx="1476">
                  <c:v>2700</c:v>
                </c:pt>
                <c:pt idx="1477">
                  <c:v>3199.5</c:v>
                </c:pt>
                <c:pt idx="1478">
                  <c:v>4320</c:v>
                </c:pt>
                <c:pt idx="1479">
                  <c:v>3240</c:v>
                </c:pt>
                <c:pt idx="1480">
                  <c:v>4455</c:v>
                </c:pt>
                <c:pt idx="1481">
                  <c:v>2970</c:v>
                </c:pt>
                <c:pt idx="1482">
                  <c:v>4050</c:v>
                </c:pt>
                <c:pt idx="1483">
                  <c:v>3798.9</c:v>
                </c:pt>
                <c:pt idx="1484">
                  <c:v>3780</c:v>
                </c:pt>
                <c:pt idx="1485">
                  <c:v>4563</c:v>
                </c:pt>
                <c:pt idx="1486">
                  <c:v>3780</c:v>
                </c:pt>
                <c:pt idx="1487">
                  <c:v>3456</c:v>
                </c:pt>
                <c:pt idx="1488">
                  <c:v>3240</c:v>
                </c:pt>
                <c:pt idx="1489">
                  <c:v>2592</c:v>
                </c:pt>
                <c:pt idx="1490">
                  <c:v>2605.5</c:v>
                </c:pt>
                <c:pt idx="1491">
                  <c:v>2605.5</c:v>
                </c:pt>
                <c:pt idx="1492">
                  <c:v>2500.1999999999998</c:v>
                </c:pt>
                <c:pt idx="1493">
                  <c:v>2835</c:v>
                </c:pt>
                <c:pt idx="1494">
                  <c:v>3645</c:v>
                </c:pt>
                <c:pt idx="1495">
                  <c:v>2999.7</c:v>
                </c:pt>
                <c:pt idx="1496">
                  <c:v>2592</c:v>
                </c:pt>
                <c:pt idx="1497">
                  <c:v>3618</c:v>
                </c:pt>
                <c:pt idx="1498">
                  <c:v>3618</c:v>
                </c:pt>
                <c:pt idx="1499">
                  <c:v>3599.1</c:v>
                </c:pt>
                <c:pt idx="1500">
                  <c:v>3599.1</c:v>
                </c:pt>
                <c:pt idx="1501">
                  <c:v>3650.4</c:v>
                </c:pt>
                <c:pt idx="1502">
                  <c:v>4320</c:v>
                </c:pt>
                <c:pt idx="1503">
                  <c:v>3240</c:v>
                </c:pt>
                <c:pt idx="1504">
                  <c:v>4320</c:v>
                </c:pt>
                <c:pt idx="1505">
                  <c:v>4320</c:v>
                </c:pt>
                <c:pt idx="1506">
                  <c:v>3780</c:v>
                </c:pt>
                <c:pt idx="1507">
                  <c:v>2295</c:v>
                </c:pt>
                <c:pt idx="1508">
                  <c:v>3901.5</c:v>
                </c:pt>
                <c:pt idx="1509">
                  <c:v>3429</c:v>
                </c:pt>
                <c:pt idx="1510">
                  <c:v>2725.11</c:v>
                </c:pt>
                <c:pt idx="1511">
                  <c:v>5940</c:v>
                </c:pt>
                <c:pt idx="1512">
                  <c:v>4860</c:v>
                </c:pt>
                <c:pt idx="1513">
                  <c:v>4995</c:v>
                </c:pt>
                <c:pt idx="1514">
                  <c:v>2999.7</c:v>
                </c:pt>
                <c:pt idx="1515">
                  <c:v>3510</c:v>
                </c:pt>
                <c:pt idx="1516">
                  <c:v>3510</c:v>
                </c:pt>
                <c:pt idx="1517">
                  <c:v>3807</c:v>
                </c:pt>
                <c:pt idx="1518">
                  <c:v>4185</c:v>
                </c:pt>
                <c:pt idx="1519">
                  <c:v>3240</c:v>
                </c:pt>
                <c:pt idx="1520">
                  <c:v>3996</c:v>
                </c:pt>
                <c:pt idx="1521">
                  <c:v>4000.05</c:v>
                </c:pt>
                <c:pt idx="1522">
                  <c:v>4185</c:v>
                </c:pt>
                <c:pt idx="1523">
                  <c:v>3186</c:v>
                </c:pt>
                <c:pt idx="1524">
                  <c:v>5130</c:v>
                </c:pt>
                <c:pt idx="1525">
                  <c:v>2565</c:v>
                </c:pt>
                <c:pt idx="1526">
                  <c:v>2565</c:v>
                </c:pt>
                <c:pt idx="1527">
                  <c:v>3375</c:v>
                </c:pt>
                <c:pt idx="1528">
                  <c:v>2565</c:v>
                </c:pt>
                <c:pt idx="1529">
                  <c:v>4050</c:v>
                </c:pt>
                <c:pt idx="1530">
                  <c:v>3510</c:v>
                </c:pt>
                <c:pt idx="1531">
                  <c:v>5670</c:v>
                </c:pt>
                <c:pt idx="1532">
                  <c:v>3267</c:v>
                </c:pt>
                <c:pt idx="1533">
                  <c:v>3690.9</c:v>
                </c:pt>
                <c:pt idx="1534">
                  <c:v>4050</c:v>
                </c:pt>
                <c:pt idx="1535">
                  <c:v>3186</c:v>
                </c:pt>
                <c:pt idx="1536">
                  <c:v>2835</c:v>
                </c:pt>
                <c:pt idx="1537">
                  <c:v>2106</c:v>
                </c:pt>
                <c:pt idx="1538">
                  <c:v>7020</c:v>
                </c:pt>
                <c:pt idx="1539">
                  <c:v>2700</c:v>
                </c:pt>
                <c:pt idx="1540">
                  <c:v>4131</c:v>
                </c:pt>
                <c:pt idx="1541">
                  <c:v>4050</c:v>
                </c:pt>
                <c:pt idx="1542">
                  <c:v>4995</c:v>
                </c:pt>
                <c:pt idx="1543">
                  <c:v>5130</c:v>
                </c:pt>
                <c:pt idx="1544">
                  <c:v>2025</c:v>
                </c:pt>
                <c:pt idx="1545">
                  <c:v>3375</c:v>
                </c:pt>
                <c:pt idx="1546">
                  <c:v>3645</c:v>
                </c:pt>
                <c:pt idx="1547">
                  <c:v>4725</c:v>
                </c:pt>
                <c:pt idx="1548">
                  <c:v>3375</c:v>
                </c:pt>
                <c:pt idx="1549">
                  <c:v>3240</c:v>
                </c:pt>
                <c:pt idx="1550">
                  <c:v>3645</c:v>
                </c:pt>
                <c:pt idx="1551">
                  <c:v>10260</c:v>
                </c:pt>
                <c:pt idx="1552">
                  <c:v>3375</c:v>
                </c:pt>
                <c:pt idx="1553">
                  <c:v>3375</c:v>
                </c:pt>
                <c:pt idx="1554">
                  <c:v>3375</c:v>
                </c:pt>
                <c:pt idx="1555">
                  <c:v>3231.9</c:v>
                </c:pt>
                <c:pt idx="1556">
                  <c:v>2430</c:v>
                </c:pt>
                <c:pt idx="1557">
                  <c:v>3240</c:v>
                </c:pt>
                <c:pt idx="1558">
                  <c:v>3105</c:v>
                </c:pt>
                <c:pt idx="1559">
                  <c:v>3159</c:v>
                </c:pt>
                <c:pt idx="1560">
                  <c:v>5400</c:v>
                </c:pt>
                <c:pt idx="1561">
                  <c:v>6075</c:v>
                </c:pt>
                <c:pt idx="1562">
                  <c:v>3780</c:v>
                </c:pt>
                <c:pt idx="1563">
                  <c:v>4198.5</c:v>
                </c:pt>
                <c:pt idx="1564">
                  <c:v>4590</c:v>
                </c:pt>
                <c:pt idx="1565">
                  <c:v>7290</c:v>
                </c:pt>
                <c:pt idx="1566">
                  <c:v>5670</c:v>
                </c:pt>
                <c:pt idx="1567">
                  <c:v>6210</c:v>
                </c:pt>
                <c:pt idx="1568">
                  <c:v>2619</c:v>
                </c:pt>
                <c:pt idx="1569">
                  <c:v>4590</c:v>
                </c:pt>
                <c:pt idx="1570">
                  <c:v>4590</c:v>
                </c:pt>
                <c:pt idx="1571">
                  <c:v>5535</c:v>
                </c:pt>
                <c:pt idx="1572">
                  <c:v>5940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7-47A4-9A17-840A411E8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663439"/>
        <c:axId val="140150095"/>
      </c:scatterChart>
      <c:valAx>
        <c:axId val="205066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150095"/>
        <c:crosses val="autoZero"/>
        <c:crossBetween val="midCat"/>
      </c:valAx>
      <c:valAx>
        <c:axId val="14015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6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grouped</a:t>
            </a:r>
            <a:r>
              <a:rPr lang="en-US" baseline="0"/>
              <a:t> histogram price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'Source sample'!$AE$3:$AE$43</c:f>
              <c:numCache>
                <c:formatCode>0</c:formatCode>
                <c:ptCount val="4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</c:numCache>
            </c:numRef>
          </c:cat>
          <c:val>
            <c:numRef>
              <c:f>'Source sample'!$AF$3:$AF$43</c:f>
              <c:numCache>
                <c:formatCode>0</c:formatCode>
                <c:ptCount val="41"/>
                <c:pt idx="0">
                  <c:v>66</c:v>
                </c:pt>
                <c:pt idx="1">
                  <c:v>866</c:v>
                </c:pt>
                <c:pt idx="2">
                  <c:v>447</c:v>
                </c:pt>
                <c:pt idx="3">
                  <c:v>124</c:v>
                </c:pt>
                <c:pt idx="4">
                  <c:v>42</c:v>
                </c:pt>
                <c:pt idx="5">
                  <c:v>18</c:v>
                </c:pt>
                <c:pt idx="6">
                  <c:v>6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42-784E-8432-A6B1D55A5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479840"/>
        <c:axId val="1183102672"/>
      </c:barChart>
      <c:catAx>
        <c:axId val="144947984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3102672"/>
        <c:crosses val="autoZero"/>
        <c:auto val="1"/>
        <c:lblAlgn val="ctr"/>
        <c:lblOffset val="100"/>
        <c:noMultiLvlLbl val="0"/>
      </c:catAx>
      <c:valAx>
        <c:axId val="11831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947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'Source sample'!$AP$3:$AP$27</c:f>
              <c:numCache>
                <c:formatCode>0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cat>
          <c:val>
            <c:numRef>
              <c:f>'Source sample'!$AQ$3:$AQ$27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48</c:v>
                </c:pt>
                <c:pt idx="3">
                  <c:v>270</c:v>
                </c:pt>
                <c:pt idx="4">
                  <c:v>251</c:v>
                </c:pt>
                <c:pt idx="5">
                  <c:v>256</c:v>
                </c:pt>
                <c:pt idx="6">
                  <c:v>287</c:v>
                </c:pt>
                <c:pt idx="7">
                  <c:v>207</c:v>
                </c:pt>
                <c:pt idx="8">
                  <c:v>66</c:v>
                </c:pt>
                <c:pt idx="9">
                  <c:v>79</c:v>
                </c:pt>
                <c:pt idx="10">
                  <c:v>28</c:v>
                </c:pt>
                <c:pt idx="11">
                  <c:v>26</c:v>
                </c:pt>
                <c:pt idx="12">
                  <c:v>15</c:v>
                </c:pt>
                <c:pt idx="13">
                  <c:v>10</c:v>
                </c:pt>
                <c:pt idx="14">
                  <c:v>17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C-5A43-A216-9A7AC7B8F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55920"/>
        <c:axId val="46157568"/>
      </c:barChart>
      <c:catAx>
        <c:axId val="461559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57568"/>
        <c:crosses val="autoZero"/>
        <c:auto val="1"/>
        <c:lblAlgn val="ctr"/>
        <c:lblOffset val="100"/>
        <c:noMultiLvlLbl val="0"/>
      </c:catAx>
      <c:valAx>
        <c:axId val="4615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5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'Source sample'!$BA$3:$BA$25</c:f>
              <c:numCache>
                <c:formatCode>0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'Source sample'!$BB$3:$BB$25</c:f>
              <c:numCache>
                <c:formatCode>0</c:formatCode>
                <c:ptCount val="23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19</c:v>
                </c:pt>
                <c:pt idx="5">
                  <c:v>283</c:v>
                </c:pt>
                <c:pt idx="6">
                  <c:v>144</c:v>
                </c:pt>
                <c:pt idx="7">
                  <c:v>169</c:v>
                </c:pt>
                <c:pt idx="8">
                  <c:v>164</c:v>
                </c:pt>
                <c:pt idx="9">
                  <c:v>212</c:v>
                </c:pt>
                <c:pt idx="10">
                  <c:v>84</c:v>
                </c:pt>
                <c:pt idx="11">
                  <c:v>115</c:v>
                </c:pt>
                <c:pt idx="12">
                  <c:v>50</c:v>
                </c:pt>
                <c:pt idx="13">
                  <c:v>54</c:v>
                </c:pt>
                <c:pt idx="14">
                  <c:v>90</c:v>
                </c:pt>
                <c:pt idx="15">
                  <c:v>75</c:v>
                </c:pt>
                <c:pt idx="16">
                  <c:v>14</c:v>
                </c:pt>
                <c:pt idx="17">
                  <c:v>26</c:v>
                </c:pt>
                <c:pt idx="18">
                  <c:v>7</c:v>
                </c:pt>
                <c:pt idx="19">
                  <c:v>28</c:v>
                </c:pt>
                <c:pt idx="20">
                  <c:v>3</c:v>
                </c:pt>
                <c:pt idx="21">
                  <c:v>3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5-0A4B-AB53-5784A640E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992928"/>
        <c:axId val="373964752"/>
      </c:barChart>
      <c:catAx>
        <c:axId val="37399292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964752"/>
        <c:crosses val="autoZero"/>
        <c:auto val="1"/>
        <c:lblAlgn val="ctr"/>
        <c:lblOffset val="100"/>
        <c:noMultiLvlLbl val="0"/>
      </c:catAx>
      <c:valAx>
        <c:axId val="37396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9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'analysis package group'!$S$1</c:f>
              <c:strCache>
                <c:ptCount val="1"/>
                <c:pt idx="0">
                  <c:v>Цена, тыс. руб.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package group'!$P$2:$P$1587</c:f>
              <c:numCache>
                <c:formatCode>General</c:formatCode>
                <c:ptCount val="1586"/>
                <c:pt idx="0">
                  <c:v>204</c:v>
                </c:pt>
                <c:pt idx="1">
                  <c:v>100</c:v>
                </c:pt>
                <c:pt idx="2">
                  <c:v>105</c:v>
                </c:pt>
                <c:pt idx="3">
                  <c:v>77.5</c:v>
                </c:pt>
                <c:pt idx="4">
                  <c:v>124</c:v>
                </c:pt>
                <c:pt idx="5">
                  <c:v>130</c:v>
                </c:pt>
                <c:pt idx="6">
                  <c:v>120</c:v>
                </c:pt>
                <c:pt idx="7">
                  <c:v>65</c:v>
                </c:pt>
                <c:pt idx="8">
                  <c:v>105</c:v>
                </c:pt>
                <c:pt idx="9">
                  <c:v>136</c:v>
                </c:pt>
                <c:pt idx="10">
                  <c:v>105</c:v>
                </c:pt>
                <c:pt idx="11">
                  <c:v>105</c:v>
                </c:pt>
                <c:pt idx="12">
                  <c:v>105</c:v>
                </c:pt>
                <c:pt idx="13">
                  <c:v>105</c:v>
                </c:pt>
                <c:pt idx="14">
                  <c:v>95</c:v>
                </c:pt>
                <c:pt idx="15">
                  <c:v>52</c:v>
                </c:pt>
                <c:pt idx="16">
                  <c:v>134</c:v>
                </c:pt>
                <c:pt idx="17">
                  <c:v>66</c:v>
                </c:pt>
                <c:pt idx="18">
                  <c:v>77</c:v>
                </c:pt>
                <c:pt idx="19">
                  <c:v>90</c:v>
                </c:pt>
                <c:pt idx="20">
                  <c:v>136</c:v>
                </c:pt>
                <c:pt idx="21">
                  <c:v>85</c:v>
                </c:pt>
                <c:pt idx="22">
                  <c:v>96</c:v>
                </c:pt>
                <c:pt idx="23">
                  <c:v>100</c:v>
                </c:pt>
                <c:pt idx="24">
                  <c:v>125</c:v>
                </c:pt>
                <c:pt idx="25">
                  <c:v>95</c:v>
                </c:pt>
                <c:pt idx="26">
                  <c:v>103</c:v>
                </c:pt>
                <c:pt idx="27">
                  <c:v>80</c:v>
                </c:pt>
                <c:pt idx="28">
                  <c:v>90</c:v>
                </c:pt>
                <c:pt idx="29">
                  <c:v>125</c:v>
                </c:pt>
                <c:pt idx="30">
                  <c:v>90</c:v>
                </c:pt>
                <c:pt idx="31">
                  <c:v>100</c:v>
                </c:pt>
                <c:pt idx="32">
                  <c:v>126</c:v>
                </c:pt>
                <c:pt idx="33">
                  <c:v>72</c:v>
                </c:pt>
                <c:pt idx="34">
                  <c:v>80</c:v>
                </c:pt>
                <c:pt idx="35">
                  <c:v>83</c:v>
                </c:pt>
                <c:pt idx="36">
                  <c:v>83</c:v>
                </c:pt>
                <c:pt idx="37">
                  <c:v>174</c:v>
                </c:pt>
                <c:pt idx="38">
                  <c:v>72</c:v>
                </c:pt>
                <c:pt idx="39">
                  <c:v>84</c:v>
                </c:pt>
                <c:pt idx="40">
                  <c:v>98</c:v>
                </c:pt>
                <c:pt idx="41">
                  <c:v>70</c:v>
                </c:pt>
                <c:pt idx="42">
                  <c:v>118</c:v>
                </c:pt>
                <c:pt idx="43">
                  <c:v>118</c:v>
                </c:pt>
                <c:pt idx="44">
                  <c:v>120</c:v>
                </c:pt>
                <c:pt idx="45">
                  <c:v>72</c:v>
                </c:pt>
                <c:pt idx="46">
                  <c:v>72</c:v>
                </c:pt>
                <c:pt idx="47">
                  <c:v>77.3</c:v>
                </c:pt>
                <c:pt idx="48">
                  <c:v>91</c:v>
                </c:pt>
                <c:pt idx="49">
                  <c:v>78</c:v>
                </c:pt>
                <c:pt idx="50">
                  <c:v>70</c:v>
                </c:pt>
                <c:pt idx="51">
                  <c:v>73</c:v>
                </c:pt>
                <c:pt idx="52">
                  <c:v>79</c:v>
                </c:pt>
                <c:pt idx="53">
                  <c:v>79</c:v>
                </c:pt>
                <c:pt idx="54">
                  <c:v>72</c:v>
                </c:pt>
                <c:pt idx="55">
                  <c:v>70</c:v>
                </c:pt>
                <c:pt idx="56">
                  <c:v>78</c:v>
                </c:pt>
                <c:pt idx="57">
                  <c:v>77</c:v>
                </c:pt>
                <c:pt idx="58">
                  <c:v>79</c:v>
                </c:pt>
                <c:pt idx="59">
                  <c:v>79.5</c:v>
                </c:pt>
                <c:pt idx="60">
                  <c:v>84</c:v>
                </c:pt>
                <c:pt idx="61">
                  <c:v>75</c:v>
                </c:pt>
                <c:pt idx="62">
                  <c:v>78</c:v>
                </c:pt>
                <c:pt idx="63">
                  <c:v>76</c:v>
                </c:pt>
                <c:pt idx="64">
                  <c:v>77.400000000000006</c:v>
                </c:pt>
                <c:pt idx="65">
                  <c:v>70</c:v>
                </c:pt>
                <c:pt idx="66">
                  <c:v>90</c:v>
                </c:pt>
                <c:pt idx="67">
                  <c:v>63</c:v>
                </c:pt>
                <c:pt idx="68">
                  <c:v>61</c:v>
                </c:pt>
                <c:pt idx="69">
                  <c:v>64</c:v>
                </c:pt>
                <c:pt idx="70">
                  <c:v>76</c:v>
                </c:pt>
                <c:pt idx="71">
                  <c:v>82</c:v>
                </c:pt>
                <c:pt idx="72">
                  <c:v>84</c:v>
                </c:pt>
                <c:pt idx="73">
                  <c:v>78</c:v>
                </c:pt>
                <c:pt idx="74">
                  <c:v>79</c:v>
                </c:pt>
                <c:pt idx="75">
                  <c:v>66</c:v>
                </c:pt>
                <c:pt idx="76">
                  <c:v>78</c:v>
                </c:pt>
                <c:pt idx="77">
                  <c:v>80</c:v>
                </c:pt>
                <c:pt idx="78">
                  <c:v>60</c:v>
                </c:pt>
                <c:pt idx="79">
                  <c:v>61</c:v>
                </c:pt>
                <c:pt idx="80">
                  <c:v>78</c:v>
                </c:pt>
                <c:pt idx="81">
                  <c:v>67</c:v>
                </c:pt>
                <c:pt idx="82">
                  <c:v>61</c:v>
                </c:pt>
                <c:pt idx="83">
                  <c:v>70</c:v>
                </c:pt>
                <c:pt idx="84">
                  <c:v>78</c:v>
                </c:pt>
                <c:pt idx="85">
                  <c:v>68</c:v>
                </c:pt>
                <c:pt idx="86">
                  <c:v>75.2</c:v>
                </c:pt>
                <c:pt idx="87">
                  <c:v>68</c:v>
                </c:pt>
                <c:pt idx="88">
                  <c:v>78</c:v>
                </c:pt>
                <c:pt idx="89">
                  <c:v>78</c:v>
                </c:pt>
                <c:pt idx="90">
                  <c:v>78</c:v>
                </c:pt>
                <c:pt idx="91">
                  <c:v>64</c:v>
                </c:pt>
                <c:pt idx="92">
                  <c:v>78</c:v>
                </c:pt>
                <c:pt idx="93">
                  <c:v>62</c:v>
                </c:pt>
                <c:pt idx="94">
                  <c:v>78</c:v>
                </c:pt>
                <c:pt idx="95">
                  <c:v>80</c:v>
                </c:pt>
                <c:pt idx="96">
                  <c:v>72</c:v>
                </c:pt>
                <c:pt idx="97">
                  <c:v>78</c:v>
                </c:pt>
                <c:pt idx="98">
                  <c:v>125</c:v>
                </c:pt>
                <c:pt idx="99">
                  <c:v>59</c:v>
                </c:pt>
                <c:pt idx="100">
                  <c:v>69</c:v>
                </c:pt>
                <c:pt idx="101">
                  <c:v>80</c:v>
                </c:pt>
                <c:pt idx="102">
                  <c:v>86</c:v>
                </c:pt>
                <c:pt idx="103">
                  <c:v>77</c:v>
                </c:pt>
                <c:pt idx="104">
                  <c:v>70</c:v>
                </c:pt>
                <c:pt idx="105">
                  <c:v>68</c:v>
                </c:pt>
                <c:pt idx="106">
                  <c:v>60</c:v>
                </c:pt>
                <c:pt idx="107">
                  <c:v>68</c:v>
                </c:pt>
                <c:pt idx="108">
                  <c:v>88</c:v>
                </c:pt>
                <c:pt idx="109">
                  <c:v>60</c:v>
                </c:pt>
                <c:pt idx="110">
                  <c:v>62</c:v>
                </c:pt>
                <c:pt idx="111">
                  <c:v>67</c:v>
                </c:pt>
                <c:pt idx="112">
                  <c:v>67</c:v>
                </c:pt>
                <c:pt idx="113">
                  <c:v>64</c:v>
                </c:pt>
                <c:pt idx="114">
                  <c:v>62</c:v>
                </c:pt>
                <c:pt idx="115">
                  <c:v>72</c:v>
                </c:pt>
                <c:pt idx="116">
                  <c:v>67</c:v>
                </c:pt>
                <c:pt idx="117">
                  <c:v>65</c:v>
                </c:pt>
                <c:pt idx="118">
                  <c:v>70</c:v>
                </c:pt>
                <c:pt idx="119">
                  <c:v>55</c:v>
                </c:pt>
                <c:pt idx="120">
                  <c:v>64</c:v>
                </c:pt>
                <c:pt idx="121">
                  <c:v>70</c:v>
                </c:pt>
                <c:pt idx="122">
                  <c:v>70</c:v>
                </c:pt>
                <c:pt idx="123">
                  <c:v>66</c:v>
                </c:pt>
                <c:pt idx="124">
                  <c:v>70</c:v>
                </c:pt>
                <c:pt idx="125">
                  <c:v>79.400000000000006</c:v>
                </c:pt>
                <c:pt idx="126">
                  <c:v>60</c:v>
                </c:pt>
                <c:pt idx="127">
                  <c:v>67</c:v>
                </c:pt>
                <c:pt idx="128">
                  <c:v>72</c:v>
                </c:pt>
                <c:pt idx="129">
                  <c:v>52</c:v>
                </c:pt>
                <c:pt idx="130">
                  <c:v>80</c:v>
                </c:pt>
                <c:pt idx="131">
                  <c:v>60</c:v>
                </c:pt>
                <c:pt idx="132">
                  <c:v>61</c:v>
                </c:pt>
                <c:pt idx="133">
                  <c:v>65</c:v>
                </c:pt>
                <c:pt idx="134">
                  <c:v>54</c:v>
                </c:pt>
                <c:pt idx="135">
                  <c:v>56</c:v>
                </c:pt>
                <c:pt idx="136">
                  <c:v>47</c:v>
                </c:pt>
                <c:pt idx="137">
                  <c:v>60</c:v>
                </c:pt>
                <c:pt idx="138">
                  <c:v>72</c:v>
                </c:pt>
                <c:pt idx="139">
                  <c:v>73</c:v>
                </c:pt>
                <c:pt idx="140">
                  <c:v>65</c:v>
                </c:pt>
                <c:pt idx="141">
                  <c:v>55</c:v>
                </c:pt>
                <c:pt idx="142">
                  <c:v>60</c:v>
                </c:pt>
                <c:pt idx="143">
                  <c:v>63</c:v>
                </c:pt>
                <c:pt idx="144">
                  <c:v>72</c:v>
                </c:pt>
                <c:pt idx="145">
                  <c:v>56</c:v>
                </c:pt>
                <c:pt idx="146">
                  <c:v>78</c:v>
                </c:pt>
                <c:pt idx="147">
                  <c:v>63</c:v>
                </c:pt>
                <c:pt idx="148">
                  <c:v>67.8</c:v>
                </c:pt>
                <c:pt idx="149">
                  <c:v>68</c:v>
                </c:pt>
                <c:pt idx="150">
                  <c:v>60</c:v>
                </c:pt>
                <c:pt idx="151">
                  <c:v>62</c:v>
                </c:pt>
                <c:pt idx="152">
                  <c:v>72</c:v>
                </c:pt>
                <c:pt idx="153">
                  <c:v>72</c:v>
                </c:pt>
                <c:pt idx="154">
                  <c:v>62</c:v>
                </c:pt>
                <c:pt idx="155">
                  <c:v>65</c:v>
                </c:pt>
                <c:pt idx="156">
                  <c:v>67</c:v>
                </c:pt>
                <c:pt idx="157">
                  <c:v>72</c:v>
                </c:pt>
                <c:pt idx="158">
                  <c:v>72</c:v>
                </c:pt>
                <c:pt idx="159">
                  <c:v>68.2</c:v>
                </c:pt>
                <c:pt idx="160">
                  <c:v>48.5</c:v>
                </c:pt>
                <c:pt idx="161">
                  <c:v>68</c:v>
                </c:pt>
                <c:pt idx="162">
                  <c:v>70</c:v>
                </c:pt>
                <c:pt idx="163">
                  <c:v>53</c:v>
                </c:pt>
                <c:pt idx="164">
                  <c:v>61</c:v>
                </c:pt>
                <c:pt idx="165">
                  <c:v>75</c:v>
                </c:pt>
                <c:pt idx="166">
                  <c:v>78</c:v>
                </c:pt>
                <c:pt idx="167">
                  <c:v>48</c:v>
                </c:pt>
                <c:pt idx="168">
                  <c:v>59</c:v>
                </c:pt>
                <c:pt idx="169">
                  <c:v>60</c:v>
                </c:pt>
                <c:pt idx="170">
                  <c:v>60</c:v>
                </c:pt>
                <c:pt idx="171">
                  <c:v>59</c:v>
                </c:pt>
                <c:pt idx="172">
                  <c:v>61.6</c:v>
                </c:pt>
                <c:pt idx="173">
                  <c:v>72</c:v>
                </c:pt>
                <c:pt idx="174">
                  <c:v>49</c:v>
                </c:pt>
                <c:pt idx="175">
                  <c:v>62</c:v>
                </c:pt>
                <c:pt idx="176">
                  <c:v>49.3</c:v>
                </c:pt>
                <c:pt idx="177">
                  <c:v>64</c:v>
                </c:pt>
                <c:pt idx="178">
                  <c:v>50</c:v>
                </c:pt>
                <c:pt idx="179">
                  <c:v>63</c:v>
                </c:pt>
                <c:pt idx="180">
                  <c:v>49</c:v>
                </c:pt>
                <c:pt idx="181">
                  <c:v>53</c:v>
                </c:pt>
                <c:pt idx="182">
                  <c:v>60</c:v>
                </c:pt>
                <c:pt idx="183">
                  <c:v>41</c:v>
                </c:pt>
                <c:pt idx="184">
                  <c:v>52</c:v>
                </c:pt>
                <c:pt idx="185">
                  <c:v>69</c:v>
                </c:pt>
                <c:pt idx="186">
                  <c:v>48</c:v>
                </c:pt>
                <c:pt idx="187">
                  <c:v>65</c:v>
                </c:pt>
                <c:pt idx="188">
                  <c:v>51</c:v>
                </c:pt>
                <c:pt idx="189">
                  <c:v>51.4</c:v>
                </c:pt>
                <c:pt idx="190">
                  <c:v>51</c:v>
                </c:pt>
                <c:pt idx="191">
                  <c:v>39</c:v>
                </c:pt>
                <c:pt idx="192">
                  <c:v>67</c:v>
                </c:pt>
                <c:pt idx="193">
                  <c:v>56</c:v>
                </c:pt>
                <c:pt idx="194">
                  <c:v>60</c:v>
                </c:pt>
                <c:pt idx="195">
                  <c:v>67</c:v>
                </c:pt>
                <c:pt idx="196">
                  <c:v>68</c:v>
                </c:pt>
                <c:pt idx="197">
                  <c:v>70</c:v>
                </c:pt>
                <c:pt idx="198">
                  <c:v>72</c:v>
                </c:pt>
                <c:pt idx="199">
                  <c:v>42</c:v>
                </c:pt>
                <c:pt idx="200">
                  <c:v>40</c:v>
                </c:pt>
                <c:pt idx="201">
                  <c:v>50</c:v>
                </c:pt>
                <c:pt idx="202">
                  <c:v>50</c:v>
                </c:pt>
                <c:pt idx="203">
                  <c:v>40</c:v>
                </c:pt>
                <c:pt idx="204">
                  <c:v>52</c:v>
                </c:pt>
                <c:pt idx="205">
                  <c:v>52.8</c:v>
                </c:pt>
                <c:pt idx="206">
                  <c:v>48</c:v>
                </c:pt>
                <c:pt idx="207">
                  <c:v>50</c:v>
                </c:pt>
                <c:pt idx="208">
                  <c:v>55</c:v>
                </c:pt>
                <c:pt idx="209">
                  <c:v>44</c:v>
                </c:pt>
                <c:pt idx="210">
                  <c:v>50</c:v>
                </c:pt>
                <c:pt idx="211">
                  <c:v>50</c:v>
                </c:pt>
                <c:pt idx="212">
                  <c:v>35</c:v>
                </c:pt>
                <c:pt idx="213">
                  <c:v>44</c:v>
                </c:pt>
                <c:pt idx="214">
                  <c:v>51</c:v>
                </c:pt>
                <c:pt idx="215">
                  <c:v>56</c:v>
                </c:pt>
                <c:pt idx="216">
                  <c:v>43</c:v>
                </c:pt>
                <c:pt idx="217">
                  <c:v>50</c:v>
                </c:pt>
                <c:pt idx="218">
                  <c:v>60</c:v>
                </c:pt>
                <c:pt idx="219">
                  <c:v>40</c:v>
                </c:pt>
                <c:pt idx="220">
                  <c:v>43</c:v>
                </c:pt>
                <c:pt idx="221">
                  <c:v>30</c:v>
                </c:pt>
                <c:pt idx="222">
                  <c:v>46</c:v>
                </c:pt>
                <c:pt idx="223">
                  <c:v>46</c:v>
                </c:pt>
                <c:pt idx="224">
                  <c:v>42</c:v>
                </c:pt>
                <c:pt idx="225">
                  <c:v>45</c:v>
                </c:pt>
                <c:pt idx="226">
                  <c:v>46</c:v>
                </c:pt>
                <c:pt idx="227">
                  <c:v>91</c:v>
                </c:pt>
                <c:pt idx="228">
                  <c:v>40</c:v>
                </c:pt>
                <c:pt idx="229">
                  <c:v>45</c:v>
                </c:pt>
                <c:pt idx="230">
                  <c:v>45</c:v>
                </c:pt>
                <c:pt idx="231">
                  <c:v>35</c:v>
                </c:pt>
                <c:pt idx="232">
                  <c:v>52</c:v>
                </c:pt>
                <c:pt idx="233">
                  <c:v>72</c:v>
                </c:pt>
                <c:pt idx="234">
                  <c:v>55</c:v>
                </c:pt>
                <c:pt idx="235">
                  <c:v>40</c:v>
                </c:pt>
                <c:pt idx="236">
                  <c:v>55</c:v>
                </c:pt>
                <c:pt idx="237">
                  <c:v>55</c:v>
                </c:pt>
                <c:pt idx="238">
                  <c:v>50</c:v>
                </c:pt>
                <c:pt idx="239">
                  <c:v>61</c:v>
                </c:pt>
                <c:pt idx="240">
                  <c:v>43</c:v>
                </c:pt>
                <c:pt idx="241">
                  <c:v>53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53</c:v>
                </c:pt>
                <c:pt idx="248">
                  <c:v>55</c:v>
                </c:pt>
                <c:pt idx="249">
                  <c:v>55</c:v>
                </c:pt>
                <c:pt idx="250">
                  <c:v>40</c:v>
                </c:pt>
                <c:pt idx="251">
                  <c:v>48</c:v>
                </c:pt>
                <c:pt idx="252">
                  <c:v>40</c:v>
                </c:pt>
                <c:pt idx="253">
                  <c:v>31</c:v>
                </c:pt>
                <c:pt idx="254">
                  <c:v>29</c:v>
                </c:pt>
                <c:pt idx="255">
                  <c:v>31.6</c:v>
                </c:pt>
                <c:pt idx="256">
                  <c:v>44</c:v>
                </c:pt>
                <c:pt idx="257">
                  <c:v>45</c:v>
                </c:pt>
                <c:pt idx="258">
                  <c:v>60</c:v>
                </c:pt>
                <c:pt idx="259">
                  <c:v>40</c:v>
                </c:pt>
                <c:pt idx="260">
                  <c:v>63</c:v>
                </c:pt>
                <c:pt idx="261">
                  <c:v>70</c:v>
                </c:pt>
                <c:pt idx="262">
                  <c:v>32</c:v>
                </c:pt>
                <c:pt idx="263">
                  <c:v>45</c:v>
                </c:pt>
                <c:pt idx="264">
                  <c:v>52</c:v>
                </c:pt>
                <c:pt idx="265">
                  <c:v>40</c:v>
                </c:pt>
                <c:pt idx="266">
                  <c:v>36</c:v>
                </c:pt>
                <c:pt idx="267">
                  <c:v>34</c:v>
                </c:pt>
                <c:pt idx="268">
                  <c:v>45</c:v>
                </c:pt>
                <c:pt idx="269">
                  <c:v>40</c:v>
                </c:pt>
                <c:pt idx="270">
                  <c:v>40</c:v>
                </c:pt>
                <c:pt idx="271">
                  <c:v>46</c:v>
                </c:pt>
                <c:pt idx="272">
                  <c:v>66</c:v>
                </c:pt>
                <c:pt idx="273">
                  <c:v>50.5</c:v>
                </c:pt>
                <c:pt idx="274">
                  <c:v>42</c:v>
                </c:pt>
                <c:pt idx="275">
                  <c:v>43</c:v>
                </c:pt>
                <c:pt idx="276">
                  <c:v>51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49</c:v>
                </c:pt>
                <c:pt idx="281">
                  <c:v>40</c:v>
                </c:pt>
                <c:pt idx="282">
                  <c:v>44</c:v>
                </c:pt>
                <c:pt idx="283">
                  <c:v>52</c:v>
                </c:pt>
                <c:pt idx="284">
                  <c:v>48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37</c:v>
                </c:pt>
                <c:pt idx="289">
                  <c:v>43</c:v>
                </c:pt>
                <c:pt idx="290">
                  <c:v>45</c:v>
                </c:pt>
                <c:pt idx="291">
                  <c:v>31</c:v>
                </c:pt>
                <c:pt idx="292">
                  <c:v>71</c:v>
                </c:pt>
                <c:pt idx="293">
                  <c:v>71</c:v>
                </c:pt>
                <c:pt idx="294">
                  <c:v>25</c:v>
                </c:pt>
                <c:pt idx="295">
                  <c:v>31</c:v>
                </c:pt>
                <c:pt idx="296">
                  <c:v>40</c:v>
                </c:pt>
                <c:pt idx="297">
                  <c:v>34</c:v>
                </c:pt>
                <c:pt idx="298">
                  <c:v>42</c:v>
                </c:pt>
                <c:pt idx="299">
                  <c:v>32</c:v>
                </c:pt>
                <c:pt idx="300">
                  <c:v>40.799999999999997</c:v>
                </c:pt>
                <c:pt idx="301">
                  <c:v>40.799999999999997</c:v>
                </c:pt>
                <c:pt idx="302">
                  <c:v>41.3</c:v>
                </c:pt>
                <c:pt idx="303">
                  <c:v>40</c:v>
                </c:pt>
                <c:pt idx="304">
                  <c:v>71</c:v>
                </c:pt>
                <c:pt idx="305">
                  <c:v>40.299999999999997</c:v>
                </c:pt>
                <c:pt idx="306">
                  <c:v>40</c:v>
                </c:pt>
                <c:pt idx="307">
                  <c:v>36</c:v>
                </c:pt>
                <c:pt idx="308">
                  <c:v>32</c:v>
                </c:pt>
                <c:pt idx="309">
                  <c:v>34</c:v>
                </c:pt>
                <c:pt idx="310">
                  <c:v>32</c:v>
                </c:pt>
                <c:pt idx="311">
                  <c:v>40</c:v>
                </c:pt>
                <c:pt idx="312">
                  <c:v>40</c:v>
                </c:pt>
                <c:pt idx="313">
                  <c:v>30</c:v>
                </c:pt>
                <c:pt idx="314">
                  <c:v>33</c:v>
                </c:pt>
                <c:pt idx="315">
                  <c:v>30</c:v>
                </c:pt>
                <c:pt idx="316">
                  <c:v>47.3</c:v>
                </c:pt>
                <c:pt idx="317">
                  <c:v>35</c:v>
                </c:pt>
                <c:pt idx="318">
                  <c:v>53</c:v>
                </c:pt>
                <c:pt idx="319">
                  <c:v>40</c:v>
                </c:pt>
                <c:pt idx="320">
                  <c:v>33</c:v>
                </c:pt>
                <c:pt idx="321">
                  <c:v>50</c:v>
                </c:pt>
                <c:pt idx="322">
                  <c:v>32</c:v>
                </c:pt>
                <c:pt idx="323">
                  <c:v>40</c:v>
                </c:pt>
                <c:pt idx="324">
                  <c:v>30</c:v>
                </c:pt>
                <c:pt idx="325">
                  <c:v>54</c:v>
                </c:pt>
                <c:pt idx="326">
                  <c:v>32</c:v>
                </c:pt>
                <c:pt idx="327">
                  <c:v>30</c:v>
                </c:pt>
                <c:pt idx="328">
                  <c:v>32</c:v>
                </c:pt>
                <c:pt idx="329">
                  <c:v>31</c:v>
                </c:pt>
                <c:pt idx="330">
                  <c:v>37</c:v>
                </c:pt>
                <c:pt idx="331">
                  <c:v>31</c:v>
                </c:pt>
                <c:pt idx="332">
                  <c:v>56</c:v>
                </c:pt>
                <c:pt idx="333">
                  <c:v>32</c:v>
                </c:pt>
                <c:pt idx="334">
                  <c:v>34</c:v>
                </c:pt>
                <c:pt idx="335">
                  <c:v>32</c:v>
                </c:pt>
                <c:pt idx="336">
                  <c:v>36</c:v>
                </c:pt>
                <c:pt idx="337">
                  <c:v>34</c:v>
                </c:pt>
                <c:pt idx="338">
                  <c:v>23</c:v>
                </c:pt>
                <c:pt idx="339">
                  <c:v>30</c:v>
                </c:pt>
                <c:pt idx="340">
                  <c:v>30</c:v>
                </c:pt>
                <c:pt idx="341">
                  <c:v>34</c:v>
                </c:pt>
                <c:pt idx="342">
                  <c:v>44</c:v>
                </c:pt>
                <c:pt idx="343">
                  <c:v>35</c:v>
                </c:pt>
                <c:pt idx="344">
                  <c:v>61</c:v>
                </c:pt>
                <c:pt idx="345">
                  <c:v>38</c:v>
                </c:pt>
                <c:pt idx="346">
                  <c:v>35</c:v>
                </c:pt>
                <c:pt idx="347">
                  <c:v>42</c:v>
                </c:pt>
                <c:pt idx="348">
                  <c:v>34</c:v>
                </c:pt>
                <c:pt idx="349">
                  <c:v>40</c:v>
                </c:pt>
                <c:pt idx="350">
                  <c:v>56</c:v>
                </c:pt>
                <c:pt idx="351">
                  <c:v>40</c:v>
                </c:pt>
                <c:pt idx="352">
                  <c:v>29</c:v>
                </c:pt>
                <c:pt idx="353">
                  <c:v>40</c:v>
                </c:pt>
                <c:pt idx="354">
                  <c:v>34</c:v>
                </c:pt>
                <c:pt idx="355">
                  <c:v>34</c:v>
                </c:pt>
                <c:pt idx="356">
                  <c:v>35</c:v>
                </c:pt>
                <c:pt idx="357">
                  <c:v>32</c:v>
                </c:pt>
                <c:pt idx="358">
                  <c:v>34</c:v>
                </c:pt>
                <c:pt idx="359">
                  <c:v>32</c:v>
                </c:pt>
                <c:pt idx="360">
                  <c:v>30</c:v>
                </c:pt>
                <c:pt idx="361">
                  <c:v>44</c:v>
                </c:pt>
                <c:pt idx="362">
                  <c:v>31</c:v>
                </c:pt>
                <c:pt idx="363">
                  <c:v>44</c:v>
                </c:pt>
                <c:pt idx="364">
                  <c:v>32</c:v>
                </c:pt>
                <c:pt idx="365">
                  <c:v>34</c:v>
                </c:pt>
                <c:pt idx="366">
                  <c:v>31</c:v>
                </c:pt>
                <c:pt idx="367">
                  <c:v>31</c:v>
                </c:pt>
                <c:pt idx="368">
                  <c:v>32</c:v>
                </c:pt>
                <c:pt idx="369">
                  <c:v>40</c:v>
                </c:pt>
                <c:pt idx="370">
                  <c:v>34</c:v>
                </c:pt>
                <c:pt idx="371">
                  <c:v>44</c:v>
                </c:pt>
                <c:pt idx="372">
                  <c:v>52</c:v>
                </c:pt>
                <c:pt idx="373">
                  <c:v>57</c:v>
                </c:pt>
                <c:pt idx="374">
                  <c:v>32</c:v>
                </c:pt>
                <c:pt idx="375">
                  <c:v>57</c:v>
                </c:pt>
                <c:pt idx="376">
                  <c:v>44</c:v>
                </c:pt>
                <c:pt idx="377">
                  <c:v>40</c:v>
                </c:pt>
                <c:pt idx="378">
                  <c:v>28</c:v>
                </c:pt>
                <c:pt idx="379">
                  <c:v>43</c:v>
                </c:pt>
                <c:pt idx="380">
                  <c:v>45</c:v>
                </c:pt>
                <c:pt idx="381">
                  <c:v>74</c:v>
                </c:pt>
                <c:pt idx="382">
                  <c:v>32</c:v>
                </c:pt>
                <c:pt idx="383">
                  <c:v>30</c:v>
                </c:pt>
                <c:pt idx="384">
                  <c:v>44</c:v>
                </c:pt>
                <c:pt idx="385">
                  <c:v>36</c:v>
                </c:pt>
                <c:pt idx="386">
                  <c:v>28</c:v>
                </c:pt>
                <c:pt idx="387">
                  <c:v>26</c:v>
                </c:pt>
                <c:pt idx="388">
                  <c:v>27</c:v>
                </c:pt>
                <c:pt idx="389">
                  <c:v>37</c:v>
                </c:pt>
                <c:pt idx="390">
                  <c:v>40</c:v>
                </c:pt>
              </c:numCache>
            </c:numRef>
          </c:xVal>
          <c:yVal>
            <c:numRef>
              <c:f>'analysis package group'!$S$2:$S$1587</c:f>
              <c:numCache>
                <c:formatCode>General</c:formatCode>
                <c:ptCount val="1586"/>
                <c:pt idx="0">
                  <c:v>4590</c:v>
                </c:pt>
                <c:pt idx="1">
                  <c:v>4320</c:v>
                </c:pt>
                <c:pt idx="2">
                  <c:v>4320</c:v>
                </c:pt>
                <c:pt idx="3">
                  <c:v>4185</c:v>
                </c:pt>
                <c:pt idx="4">
                  <c:v>4050</c:v>
                </c:pt>
                <c:pt idx="5">
                  <c:v>4050</c:v>
                </c:pt>
                <c:pt idx="6">
                  <c:v>4050</c:v>
                </c:pt>
                <c:pt idx="7">
                  <c:v>3780</c:v>
                </c:pt>
                <c:pt idx="8">
                  <c:v>3650.4</c:v>
                </c:pt>
                <c:pt idx="9">
                  <c:v>3645</c:v>
                </c:pt>
                <c:pt idx="10">
                  <c:v>3618</c:v>
                </c:pt>
                <c:pt idx="11">
                  <c:v>3618</c:v>
                </c:pt>
                <c:pt idx="12">
                  <c:v>3599.1</c:v>
                </c:pt>
                <c:pt idx="13">
                  <c:v>3599.1</c:v>
                </c:pt>
                <c:pt idx="14">
                  <c:v>3526.2</c:v>
                </c:pt>
                <c:pt idx="15">
                  <c:v>3375</c:v>
                </c:pt>
                <c:pt idx="16">
                  <c:v>3375</c:v>
                </c:pt>
                <c:pt idx="17">
                  <c:v>3250.8</c:v>
                </c:pt>
                <c:pt idx="18">
                  <c:v>3240</c:v>
                </c:pt>
                <c:pt idx="19">
                  <c:v>3240</c:v>
                </c:pt>
                <c:pt idx="20">
                  <c:v>3240</c:v>
                </c:pt>
                <c:pt idx="21">
                  <c:v>3199.5</c:v>
                </c:pt>
                <c:pt idx="22">
                  <c:v>3199.5</c:v>
                </c:pt>
                <c:pt idx="23">
                  <c:v>3199.5</c:v>
                </c:pt>
                <c:pt idx="24">
                  <c:v>3186</c:v>
                </c:pt>
                <c:pt idx="25">
                  <c:v>3099.9780000000001</c:v>
                </c:pt>
                <c:pt idx="26">
                  <c:v>2999.7</c:v>
                </c:pt>
                <c:pt idx="27">
                  <c:v>2970</c:v>
                </c:pt>
                <c:pt idx="28">
                  <c:v>2878.2</c:v>
                </c:pt>
                <c:pt idx="29">
                  <c:v>2835</c:v>
                </c:pt>
                <c:pt idx="30">
                  <c:v>2700</c:v>
                </c:pt>
                <c:pt idx="31">
                  <c:v>2700</c:v>
                </c:pt>
                <c:pt idx="32">
                  <c:v>2700</c:v>
                </c:pt>
                <c:pt idx="33">
                  <c:v>2700</c:v>
                </c:pt>
                <c:pt idx="34">
                  <c:v>2700</c:v>
                </c:pt>
                <c:pt idx="35">
                  <c:v>2673</c:v>
                </c:pt>
                <c:pt idx="36">
                  <c:v>2651.4</c:v>
                </c:pt>
                <c:pt idx="37">
                  <c:v>2619</c:v>
                </c:pt>
                <c:pt idx="38">
                  <c:v>2600.1</c:v>
                </c:pt>
                <c:pt idx="39">
                  <c:v>2600.1</c:v>
                </c:pt>
                <c:pt idx="40">
                  <c:v>2600.1</c:v>
                </c:pt>
                <c:pt idx="41">
                  <c:v>2565</c:v>
                </c:pt>
                <c:pt idx="42">
                  <c:v>2565</c:v>
                </c:pt>
                <c:pt idx="43">
                  <c:v>2565</c:v>
                </c:pt>
                <c:pt idx="44">
                  <c:v>2565</c:v>
                </c:pt>
                <c:pt idx="45">
                  <c:v>2538</c:v>
                </c:pt>
                <c:pt idx="46">
                  <c:v>2511</c:v>
                </c:pt>
                <c:pt idx="47">
                  <c:v>2430</c:v>
                </c:pt>
                <c:pt idx="48">
                  <c:v>2430</c:v>
                </c:pt>
                <c:pt idx="49">
                  <c:v>2403</c:v>
                </c:pt>
                <c:pt idx="50">
                  <c:v>2399.7600000000002</c:v>
                </c:pt>
                <c:pt idx="51">
                  <c:v>2397.6</c:v>
                </c:pt>
                <c:pt idx="52">
                  <c:v>2397.6</c:v>
                </c:pt>
                <c:pt idx="53">
                  <c:v>2370.6</c:v>
                </c:pt>
                <c:pt idx="54">
                  <c:v>2300.4</c:v>
                </c:pt>
                <c:pt idx="55">
                  <c:v>2300.4</c:v>
                </c:pt>
                <c:pt idx="56">
                  <c:v>2299.9949999999999</c:v>
                </c:pt>
                <c:pt idx="57">
                  <c:v>2299.86</c:v>
                </c:pt>
                <c:pt idx="58">
                  <c:v>2299.0500000000002</c:v>
                </c:pt>
                <c:pt idx="59">
                  <c:v>2296</c:v>
                </c:pt>
                <c:pt idx="60">
                  <c:v>2295</c:v>
                </c:pt>
                <c:pt idx="61">
                  <c:v>2295</c:v>
                </c:pt>
                <c:pt idx="62">
                  <c:v>2295</c:v>
                </c:pt>
                <c:pt idx="63">
                  <c:v>2295</c:v>
                </c:pt>
                <c:pt idx="64">
                  <c:v>2295</c:v>
                </c:pt>
                <c:pt idx="65">
                  <c:v>2276.1</c:v>
                </c:pt>
                <c:pt idx="66">
                  <c:v>2254.5</c:v>
                </c:pt>
                <c:pt idx="67">
                  <c:v>2241</c:v>
                </c:pt>
                <c:pt idx="68">
                  <c:v>2214</c:v>
                </c:pt>
                <c:pt idx="69">
                  <c:v>2214</c:v>
                </c:pt>
                <c:pt idx="70">
                  <c:v>2214</c:v>
                </c:pt>
                <c:pt idx="71">
                  <c:v>2214</c:v>
                </c:pt>
                <c:pt idx="72">
                  <c:v>2214</c:v>
                </c:pt>
                <c:pt idx="73">
                  <c:v>2214</c:v>
                </c:pt>
                <c:pt idx="74">
                  <c:v>2200.5</c:v>
                </c:pt>
                <c:pt idx="75">
                  <c:v>2200.5</c:v>
                </c:pt>
                <c:pt idx="76">
                  <c:v>2200.5</c:v>
                </c:pt>
                <c:pt idx="77">
                  <c:v>2200.5</c:v>
                </c:pt>
                <c:pt idx="78">
                  <c:v>2199.96</c:v>
                </c:pt>
                <c:pt idx="79">
                  <c:v>2199.96</c:v>
                </c:pt>
                <c:pt idx="80">
                  <c:v>2199.96</c:v>
                </c:pt>
                <c:pt idx="81">
                  <c:v>2199.96</c:v>
                </c:pt>
                <c:pt idx="82">
                  <c:v>2187</c:v>
                </c:pt>
                <c:pt idx="83">
                  <c:v>2187</c:v>
                </c:pt>
                <c:pt idx="84">
                  <c:v>2187</c:v>
                </c:pt>
                <c:pt idx="85">
                  <c:v>2160</c:v>
                </c:pt>
                <c:pt idx="86">
                  <c:v>2160</c:v>
                </c:pt>
                <c:pt idx="87">
                  <c:v>2160</c:v>
                </c:pt>
                <c:pt idx="88">
                  <c:v>2160</c:v>
                </c:pt>
                <c:pt idx="89">
                  <c:v>2160</c:v>
                </c:pt>
                <c:pt idx="90">
                  <c:v>2160</c:v>
                </c:pt>
                <c:pt idx="91">
                  <c:v>2150.0100000000002</c:v>
                </c:pt>
                <c:pt idx="92">
                  <c:v>2149.1999999999998</c:v>
                </c:pt>
                <c:pt idx="93">
                  <c:v>2133</c:v>
                </c:pt>
                <c:pt idx="94">
                  <c:v>2133</c:v>
                </c:pt>
                <c:pt idx="95">
                  <c:v>2119.5</c:v>
                </c:pt>
                <c:pt idx="96">
                  <c:v>2106</c:v>
                </c:pt>
                <c:pt idx="97">
                  <c:v>2106</c:v>
                </c:pt>
                <c:pt idx="98">
                  <c:v>2106</c:v>
                </c:pt>
                <c:pt idx="99">
                  <c:v>2100.6</c:v>
                </c:pt>
                <c:pt idx="100">
                  <c:v>2100.6</c:v>
                </c:pt>
                <c:pt idx="101">
                  <c:v>2099.79</c:v>
                </c:pt>
                <c:pt idx="102">
                  <c:v>2097.9</c:v>
                </c:pt>
                <c:pt idx="103">
                  <c:v>2079</c:v>
                </c:pt>
                <c:pt idx="104">
                  <c:v>2079</c:v>
                </c:pt>
                <c:pt idx="105">
                  <c:v>2052</c:v>
                </c:pt>
                <c:pt idx="106">
                  <c:v>2025</c:v>
                </c:pt>
                <c:pt idx="107">
                  <c:v>2025</c:v>
                </c:pt>
                <c:pt idx="108">
                  <c:v>2025</c:v>
                </c:pt>
                <c:pt idx="109">
                  <c:v>2025</c:v>
                </c:pt>
                <c:pt idx="110">
                  <c:v>2025</c:v>
                </c:pt>
                <c:pt idx="111">
                  <c:v>2000.7</c:v>
                </c:pt>
                <c:pt idx="112">
                  <c:v>2000.7</c:v>
                </c:pt>
                <c:pt idx="113">
                  <c:v>1999.89</c:v>
                </c:pt>
                <c:pt idx="114">
                  <c:v>1998</c:v>
                </c:pt>
                <c:pt idx="115">
                  <c:v>1971</c:v>
                </c:pt>
                <c:pt idx="116">
                  <c:v>1960.2</c:v>
                </c:pt>
                <c:pt idx="117">
                  <c:v>1952.1</c:v>
                </c:pt>
                <c:pt idx="118">
                  <c:v>1952.1</c:v>
                </c:pt>
                <c:pt idx="119">
                  <c:v>1951.55</c:v>
                </c:pt>
                <c:pt idx="120">
                  <c:v>1949.4</c:v>
                </c:pt>
                <c:pt idx="121">
                  <c:v>1944</c:v>
                </c:pt>
                <c:pt idx="122">
                  <c:v>1944</c:v>
                </c:pt>
                <c:pt idx="123">
                  <c:v>1944</c:v>
                </c:pt>
                <c:pt idx="124">
                  <c:v>1944</c:v>
                </c:pt>
                <c:pt idx="125">
                  <c:v>1944</c:v>
                </c:pt>
                <c:pt idx="126">
                  <c:v>1944</c:v>
                </c:pt>
                <c:pt idx="127">
                  <c:v>1944</c:v>
                </c:pt>
                <c:pt idx="128">
                  <c:v>1944</c:v>
                </c:pt>
                <c:pt idx="129">
                  <c:v>1944</c:v>
                </c:pt>
                <c:pt idx="130">
                  <c:v>1917</c:v>
                </c:pt>
                <c:pt idx="131">
                  <c:v>1900.8</c:v>
                </c:pt>
                <c:pt idx="132">
                  <c:v>1900.8</c:v>
                </c:pt>
                <c:pt idx="133">
                  <c:v>1900.8</c:v>
                </c:pt>
                <c:pt idx="134">
                  <c:v>1899.99</c:v>
                </c:pt>
                <c:pt idx="135">
                  <c:v>1899.99</c:v>
                </c:pt>
                <c:pt idx="136">
                  <c:v>1890</c:v>
                </c:pt>
                <c:pt idx="137">
                  <c:v>1890</c:v>
                </c:pt>
                <c:pt idx="138">
                  <c:v>1890</c:v>
                </c:pt>
                <c:pt idx="139">
                  <c:v>1890</c:v>
                </c:pt>
                <c:pt idx="140">
                  <c:v>1890</c:v>
                </c:pt>
                <c:pt idx="141">
                  <c:v>1863</c:v>
                </c:pt>
                <c:pt idx="142">
                  <c:v>1849.5</c:v>
                </c:pt>
                <c:pt idx="143">
                  <c:v>1849.5</c:v>
                </c:pt>
                <c:pt idx="144">
                  <c:v>1849.5</c:v>
                </c:pt>
                <c:pt idx="145">
                  <c:v>1849.5</c:v>
                </c:pt>
                <c:pt idx="146">
                  <c:v>1836</c:v>
                </c:pt>
                <c:pt idx="147">
                  <c:v>1836</c:v>
                </c:pt>
                <c:pt idx="148">
                  <c:v>1817.1</c:v>
                </c:pt>
                <c:pt idx="149">
                  <c:v>1809</c:v>
                </c:pt>
                <c:pt idx="150">
                  <c:v>1809</c:v>
                </c:pt>
                <c:pt idx="151">
                  <c:v>1809</c:v>
                </c:pt>
                <c:pt idx="152">
                  <c:v>1809</c:v>
                </c:pt>
                <c:pt idx="153">
                  <c:v>1809</c:v>
                </c:pt>
                <c:pt idx="154">
                  <c:v>1800.9</c:v>
                </c:pt>
                <c:pt idx="155">
                  <c:v>1800.9</c:v>
                </c:pt>
                <c:pt idx="156">
                  <c:v>1800.9</c:v>
                </c:pt>
                <c:pt idx="157">
                  <c:v>1800.9</c:v>
                </c:pt>
                <c:pt idx="158">
                  <c:v>1800.9</c:v>
                </c:pt>
                <c:pt idx="159">
                  <c:v>1795.5</c:v>
                </c:pt>
                <c:pt idx="160">
                  <c:v>1782</c:v>
                </c:pt>
                <c:pt idx="161">
                  <c:v>1782</c:v>
                </c:pt>
                <c:pt idx="162">
                  <c:v>1782</c:v>
                </c:pt>
                <c:pt idx="163">
                  <c:v>1755</c:v>
                </c:pt>
                <c:pt idx="164">
                  <c:v>1755</c:v>
                </c:pt>
                <c:pt idx="165">
                  <c:v>1755</c:v>
                </c:pt>
                <c:pt idx="166">
                  <c:v>1755</c:v>
                </c:pt>
                <c:pt idx="167">
                  <c:v>1755</c:v>
                </c:pt>
                <c:pt idx="168">
                  <c:v>1755</c:v>
                </c:pt>
                <c:pt idx="169">
                  <c:v>1755</c:v>
                </c:pt>
                <c:pt idx="170">
                  <c:v>1755</c:v>
                </c:pt>
                <c:pt idx="171">
                  <c:v>1755</c:v>
                </c:pt>
                <c:pt idx="172">
                  <c:v>1755</c:v>
                </c:pt>
                <c:pt idx="173">
                  <c:v>1755</c:v>
                </c:pt>
                <c:pt idx="174">
                  <c:v>1740</c:v>
                </c:pt>
                <c:pt idx="175">
                  <c:v>1735.83</c:v>
                </c:pt>
                <c:pt idx="176">
                  <c:v>1728</c:v>
                </c:pt>
                <c:pt idx="177">
                  <c:v>1728</c:v>
                </c:pt>
                <c:pt idx="178">
                  <c:v>1701</c:v>
                </c:pt>
                <c:pt idx="179">
                  <c:v>1701</c:v>
                </c:pt>
                <c:pt idx="180">
                  <c:v>1700</c:v>
                </c:pt>
                <c:pt idx="181">
                  <c:v>1699.92</c:v>
                </c:pt>
                <c:pt idx="182">
                  <c:v>1699.92</c:v>
                </c:pt>
                <c:pt idx="183">
                  <c:v>1674</c:v>
                </c:pt>
                <c:pt idx="184">
                  <c:v>1674</c:v>
                </c:pt>
                <c:pt idx="185">
                  <c:v>1660.5</c:v>
                </c:pt>
                <c:pt idx="186">
                  <c:v>1652.4</c:v>
                </c:pt>
                <c:pt idx="187">
                  <c:v>1652.4</c:v>
                </c:pt>
                <c:pt idx="188">
                  <c:v>1650</c:v>
                </c:pt>
                <c:pt idx="189">
                  <c:v>1650</c:v>
                </c:pt>
                <c:pt idx="190">
                  <c:v>1650</c:v>
                </c:pt>
                <c:pt idx="191">
                  <c:v>1649.7</c:v>
                </c:pt>
                <c:pt idx="192">
                  <c:v>1649.7</c:v>
                </c:pt>
                <c:pt idx="193">
                  <c:v>1620</c:v>
                </c:pt>
                <c:pt idx="194">
                  <c:v>1620</c:v>
                </c:pt>
                <c:pt idx="195">
                  <c:v>1620</c:v>
                </c:pt>
                <c:pt idx="196">
                  <c:v>1620</c:v>
                </c:pt>
                <c:pt idx="197">
                  <c:v>1620</c:v>
                </c:pt>
                <c:pt idx="198">
                  <c:v>1620</c:v>
                </c:pt>
                <c:pt idx="199">
                  <c:v>1601.1</c:v>
                </c:pt>
                <c:pt idx="200">
                  <c:v>1600.02</c:v>
                </c:pt>
                <c:pt idx="201">
                  <c:v>1600</c:v>
                </c:pt>
                <c:pt idx="202">
                  <c:v>1599.75</c:v>
                </c:pt>
                <c:pt idx="203">
                  <c:v>1596</c:v>
                </c:pt>
                <c:pt idx="204">
                  <c:v>1593</c:v>
                </c:pt>
                <c:pt idx="205">
                  <c:v>1593</c:v>
                </c:pt>
                <c:pt idx="206">
                  <c:v>1566</c:v>
                </c:pt>
                <c:pt idx="207">
                  <c:v>1566</c:v>
                </c:pt>
                <c:pt idx="208">
                  <c:v>1550</c:v>
                </c:pt>
                <c:pt idx="209">
                  <c:v>1549.8</c:v>
                </c:pt>
                <c:pt idx="210">
                  <c:v>1539</c:v>
                </c:pt>
                <c:pt idx="211">
                  <c:v>1517.4</c:v>
                </c:pt>
                <c:pt idx="212">
                  <c:v>1512</c:v>
                </c:pt>
                <c:pt idx="213">
                  <c:v>1512</c:v>
                </c:pt>
                <c:pt idx="214">
                  <c:v>1501.2</c:v>
                </c:pt>
                <c:pt idx="215">
                  <c:v>1501.2</c:v>
                </c:pt>
                <c:pt idx="216">
                  <c:v>1501.2</c:v>
                </c:pt>
                <c:pt idx="217">
                  <c:v>1501.2</c:v>
                </c:pt>
                <c:pt idx="218">
                  <c:v>1501.2</c:v>
                </c:pt>
                <c:pt idx="219">
                  <c:v>1500</c:v>
                </c:pt>
                <c:pt idx="220">
                  <c:v>1500</c:v>
                </c:pt>
                <c:pt idx="221">
                  <c:v>1500</c:v>
                </c:pt>
                <c:pt idx="222">
                  <c:v>1500</c:v>
                </c:pt>
                <c:pt idx="223">
                  <c:v>1500</c:v>
                </c:pt>
                <c:pt idx="224">
                  <c:v>1500</c:v>
                </c:pt>
                <c:pt idx="225">
                  <c:v>1499.9849999999999</c:v>
                </c:pt>
                <c:pt idx="226">
                  <c:v>1499.9849999999999</c:v>
                </c:pt>
                <c:pt idx="227">
                  <c:v>1499.85</c:v>
                </c:pt>
                <c:pt idx="228">
                  <c:v>1498.5</c:v>
                </c:pt>
                <c:pt idx="229">
                  <c:v>1498.5</c:v>
                </c:pt>
                <c:pt idx="230">
                  <c:v>1498.5</c:v>
                </c:pt>
                <c:pt idx="231">
                  <c:v>1485</c:v>
                </c:pt>
                <c:pt idx="232">
                  <c:v>1485</c:v>
                </c:pt>
                <c:pt idx="233">
                  <c:v>1485</c:v>
                </c:pt>
                <c:pt idx="234">
                  <c:v>1485</c:v>
                </c:pt>
                <c:pt idx="235">
                  <c:v>1480</c:v>
                </c:pt>
                <c:pt idx="236">
                  <c:v>1470.34</c:v>
                </c:pt>
                <c:pt idx="237">
                  <c:v>1470.34</c:v>
                </c:pt>
                <c:pt idx="238">
                  <c:v>1458</c:v>
                </c:pt>
                <c:pt idx="239">
                  <c:v>1458</c:v>
                </c:pt>
                <c:pt idx="240">
                  <c:v>1450.008</c:v>
                </c:pt>
                <c:pt idx="241">
                  <c:v>1450</c:v>
                </c:pt>
                <c:pt idx="242">
                  <c:v>1450</c:v>
                </c:pt>
                <c:pt idx="243">
                  <c:v>1450</c:v>
                </c:pt>
                <c:pt idx="244">
                  <c:v>1450</c:v>
                </c:pt>
                <c:pt idx="245">
                  <c:v>1450</c:v>
                </c:pt>
                <c:pt idx="246">
                  <c:v>1450</c:v>
                </c:pt>
                <c:pt idx="247">
                  <c:v>1450</c:v>
                </c:pt>
                <c:pt idx="248">
                  <c:v>1450</c:v>
                </c:pt>
                <c:pt idx="249">
                  <c:v>1450</c:v>
                </c:pt>
                <c:pt idx="250">
                  <c:v>1450</c:v>
                </c:pt>
                <c:pt idx="251">
                  <c:v>1449.9</c:v>
                </c:pt>
                <c:pt idx="252">
                  <c:v>1449.9</c:v>
                </c:pt>
                <c:pt idx="253">
                  <c:v>1447.2</c:v>
                </c:pt>
                <c:pt idx="254">
                  <c:v>1444.5</c:v>
                </c:pt>
                <c:pt idx="255">
                  <c:v>1439.1</c:v>
                </c:pt>
                <c:pt idx="256">
                  <c:v>1431</c:v>
                </c:pt>
                <c:pt idx="257">
                  <c:v>1431</c:v>
                </c:pt>
                <c:pt idx="258">
                  <c:v>1431</c:v>
                </c:pt>
                <c:pt idx="259">
                  <c:v>1420</c:v>
                </c:pt>
                <c:pt idx="260">
                  <c:v>1404</c:v>
                </c:pt>
                <c:pt idx="261">
                  <c:v>1404</c:v>
                </c:pt>
                <c:pt idx="262">
                  <c:v>1401.3</c:v>
                </c:pt>
                <c:pt idx="263">
                  <c:v>1401.3</c:v>
                </c:pt>
                <c:pt idx="264">
                  <c:v>1401.3</c:v>
                </c:pt>
                <c:pt idx="265">
                  <c:v>1400</c:v>
                </c:pt>
                <c:pt idx="266">
                  <c:v>1400</c:v>
                </c:pt>
                <c:pt idx="267">
                  <c:v>1400</c:v>
                </c:pt>
                <c:pt idx="268">
                  <c:v>1400</c:v>
                </c:pt>
                <c:pt idx="269">
                  <c:v>1390.5</c:v>
                </c:pt>
                <c:pt idx="270">
                  <c:v>1390</c:v>
                </c:pt>
                <c:pt idx="271">
                  <c:v>1390</c:v>
                </c:pt>
                <c:pt idx="272">
                  <c:v>1385.91</c:v>
                </c:pt>
                <c:pt idx="273">
                  <c:v>1385</c:v>
                </c:pt>
                <c:pt idx="274">
                  <c:v>1377</c:v>
                </c:pt>
                <c:pt idx="275">
                  <c:v>1370</c:v>
                </c:pt>
                <c:pt idx="276">
                  <c:v>1369.98</c:v>
                </c:pt>
                <c:pt idx="277">
                  <c:v>1358</c:v>
                </c:pt>
                <c:pt idx="278">
                  <c:v>1350</c:v>
                </c:pt>
                <c:pt idx="279">
                  <c:v>1350</c:v>
                </c:pt>
                <c:pt idx="280">
                  <c:v>1350</c:v>
                </c:pt>
                <c:pt idx="281">
                  <c:v>1350</c:v>
                </c:pt>
                <c:pt idx="282">
                  <c:v>1350</c:v>
                </c:pt>
                <c:pt idx="283">
                  <c:v>1350</c:v>
                </c:pt>
                <c:pt idx="284">
                  <c:v>1350</c:v>
                </c:pt>
                <c:pt idx="285">
                  <c:v>1350</c:v>
                </c:pt>
                <c:pt idx="286">
                  <c:v>1350</c:v>
                </c:pt>
                <c:pt idx="287">
                  <c:v>1350</c:v>
                </c:pt>
                <c:pt idx="288">
                  <c:v>1344</c:v>
                </c:pt>
                <c:pt idx="289">
                  <c:v>1331.1</c:v>
                </c:pt>
                <c:pt idx="290">
                  <c:v>1323</c:v>
                </c:pt>
                <c:pt idx="291">
                  <c:v>1309.5</c:v>
                </c:pt>
                <c:pt idx="292">
                  <c:v>1309.5</c:v>
                </c:pt>
                <c:pt idx="293">
                  <c:v>1306.8</c:v>
                </c:pt>
                <c:pt idx="294">
                  <c:v>1300.05</c:v>
                </c:pt>
                <c:pt idx="295">
                  <c:v>1300.05</c:v>
                </c:pt>
                <c:pt idx="296">
                  <c:v>1300</c:v>
                </c:pt>
                <c:pt idx="297">
                  <c:v>1300</c:v>
                </c:pt>
                <c:pt idx="298">
                  <c:v>1300</c:v>
                </c:pt>
                <c:pt idx="299">
                  <c:v>1300</c:v>
                </c:pt>
                <c:pt idx="300">
                  <c:v>1300</c:v>
                </c:pt>
                <c:pt idx="301">
                  <c:v>1300</c:v>
                </c:pt>
                <c:pt idx="302">
                  <c:v>1296</c:v>
                </c:pt>
                <c:pt idx="303">
                  <c:v>1280</c:v>
                </c:pt>
                <c:pt idx="304">
                  <c:v>1279.8</c:v>
                </c:pt>
                <c:pt idx="305">
                  <c:v>1269</c:v>
                </c:pt>
                <c:pt idx="306">
                  <c:v>1256.47</c:v>
                </c:pt>
                <c:pt idx="307">
                  <c:v>1250.0999999999999</c:v>
                </c:pt>
                <c:pt idx="308">
                  <c:v>1250.0999999999999</c:v>
                </c:pt>
                <c:pt idx="309">
                  <c:v>1250.0999999999999</c:v>
                </c:pt>
                <c:pt idx="310">
                  <c:v>1250.0999999999999</c:v>
                </c:pt>
                <c:pt idx="311">
                  <c:v>1250</c:v>
                </c:pt>
                <c:pt idx="312">
                  <c:v>1250</c:v>
                </c:pt>
                <c:pt idx="313">
                  <c:v>1250</c:v>
                </c:pt>
                <c:pt idx="314">
                  <c:v>1250</c:v>
                </c:pt>
                <c:pt idx="315">
                  <c:v>1250</c:v>
                </c:pt>
                <c:pt idx="316">
                  <c:v>1250</c:v>
                </c:pt>
                <c:pt idx="317">
                  <c:v>1250</c:v>
                </c:pt>
                <c:pt idx="318">
                  <c:v>1242</c:v>
                </c:pt>
                <c:pt idx="319">
                  <c:v>1230</c:v>
                </c:pt>
                <c:pt idx="320">
                  <c:v>1228.5</c:v>
                </c:pt>
                <c:pt idx="321">
                  <c:v>1215</c:v>
                </c:pt>
                <c:pt idx="322">
                  <c:v>1209.5999999999999</c:v>
                </c:pt>
                <c:pt idx="323">
                  <c:v>1206.9000000000001</c:v>
                </c:pt>
                <c:pt idx="324">
                  <c:v>1201.5</c:v>
                </c:pt>
                <c:pt idx="325">
                  <c:v>1200</c:v>
                </c:pt>
                <c:pt idx="326">
                  <c:v>1200</c:v>
                </c:pt>
                <c:pt idx="327">
                  <c:v>1200</c:v>
                </c:pt>
                <c:pt idx="328">
                  <c:v>1200</c:v>
                </c:pt>
                <c:pt idx="329">
                  <c:v>1200</c:v>
                </c:pt>
                <c:pt idx="330">
                  <c:v>1200</c:v>
                </c:pt>
                <c:pt idx="331">
                  <c:v>1200</c:v>
                </c:pt>
                <c:pt idx="332">
                  <c:v>1198.8</c:v>
                </c:pt>
                <c:pt idx="333">
                  <c:v>1188</c:v>
                </c:pt>
                <c:pt idx="334">
                  <c:v>1188</c:v>
                </c:pt>
                <c:pt idx="335">
                  <c:v>1188</c:v>
                </c:pt>
                <c:pt idx="336">
                  <c:v>1179.9000000000001</c:v>
                </c:pt>
                <c:pt idx="337">
                  <c:v>1176</c:v>
                </c:pt>
                <c:pt idx="338">
                  <c:v>1161</c:v>
                </c:pt>
                <c:pt idx="339">
                  <c:v>1161</c:v>
                </c:pt>
                <c:pt idx="340">
                  <c:v>1150.2</c:v>
                </c:pt>
                <c:pt idx="341">
                  <c:v>1150.2</c:v>
                </c:pt>
                <c:pt idx="342">
                  <c:v>1150</c:v>
                </c:pt>
                <c:pt idx="343">
                  <c:v>1150</c:v>
                </c:pt>
                <c:pt idx="344">
                  <c:v>1149.93</c:v>
                </c:pt>
                <c:pt idx="345">
                  <c:v>1148</c:v>
                </c:pt>
                <c:pt idx="346">
                  <c:v>1140</c:v>
                </c:pt>
                <c:pt idx="347">
                  <c:v>1134</c:v>
                </c:pt>
                <c:pt idx="348">
                  <c:v>1134</c:v>
                </c:pt>
                <c:pt idx="349">
                  <c:v>1134</c:v>
                </c:pt>
                <c:pt idx="350">
                  <c:v>1100.0070000000001</c:v>
                </c:pt>
                <c:pt idx="351">
                  <c:v>1100</c:v>
                </c:pt>
                <c:pt idx="352">
                  <c:v>1100</c:v>
                </c:pt>
                <c:pt idx="353">
                  <c:v>1099.98</c:v>
                </c:pt>
                <c:pt idx="354">
                  <c:v>1099.98</c:v>
                </c:pt>
                <c:pt idx="355">
                  <c:v>1099.98</c:v>
                </c:pt>
                <c:pt idx="356">
                  <c:v>1080</c:v>
                </c:pt>
                <c:pt idx="357">
                  <c:v>1039.5</c:v>
                </c:pt>
                <c:pt idx="358">
                  <c:v>1026</c:v>
                </c:pt>
                <c:pt idx="359">
                  <c:v>1020</c:v>
                </c:pt>
                <c:pt idx="360">
                  <c:v>1008</c:v>
                </c:pt>
                <c:pt idx="361">
                  <c:v>1000</c:v>
                </c:pt>
                <c:pt idx="362">
                  <c:v>999</c:v>
                </c:pt>
                <c:pt idx="363">
                  <c:v>980</c:v>
                </c:pt>
                <c:pt idx="364">
                  <c:v>950.4</c:v>
                </c:pt>
                <c:pt idx="365">
                  <c:v>950</c:v>
                </c:pt>
                <c:pt idx="366">
                  <c:v>945</c:v>
                </c:pt>
                <c:pt idx="367">
                  <c:v>945</c:v>
                </c:pt>
                <c:pt idx="368">
                  <c:v>945</c:v>
                </c:pt>
                <c:pt idx="369">
                  <c:v>940</c:v>
                </c:pt>
                <c:pt idx="370">
                  <c:v>918</c:v>
                </c:pt>
                <c:pt idx="371">
                  <c:v>900</c:v>
                </c:pt>
                <c:pt idx="372">
                  <c:v>899.91</c:v>
                </c:pt>
                <c:pt idx="373">
                  <c:v>899.1</c:v>
                </c:pt>
                <c:pt idx="374">
                  <c:v>874.8</c:v>
                </c:pt>
                <c:pt idx="375">
                  <c:v>853.2</c:v>
                </c:pt>
                <c:pt idx="376">
                  <c:v>850.5</c:v>
                </c:pt>
                <c:pt idx="377">
                  <c:v>850.5</c:v>
                </c:pt>
                <c:pt idx="378">
                  <c:v>850.5</c:v>
                </c:pt>
                <c:pt idx="379">
                  <c:v>840</c:v>
                </c:pt>
                <c:pt idx="380">
                  <c:v>839.7</c:v>
                </c:pt>
                <c:pt idx="381">
                  <c:v>837</c:v>
                </c:pt>
                <c:pt idx="382">
                  <c:v>837</c:v>
                </c:pt>
                <c:pt idx="383">
                  <c:v>799.2</c:v>
                </c:pt>
                <c:pt idx="384">
                  <c:v>796.5</c:v>
                </c:pt>
                <c:pt idx="385">
                  <c:v>729</c:v>
                </c:pt>
                <c:pt idx="386">
                  <c:v>702</c:v>
                </c:pt>
                <c:pt idx="387">
                  <c:v>702</c:v>
                </c:pt>
                <c:pt idx="388">
                  <c:v>686</c:v>
                </c:pt>
                <c:pt idx="389">
                  <c:v>599.4</c:v>
                </c:pt>
                <c:pt idx="390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F-B24A-A167-4FA12AC00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199583"/>
        <c:axId val="1647996623"/>
      </c:scatterChart>
      <c:valAx>
        <c:axId val="164819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996623"/>
        <c:crosses val="autoZero"/>
        <c:crossBetween val="midCat"/>
      </c:valAx>
      <c:valAx>
        <c:axId val="1647996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819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'analysis package group'!$AH$1</c:f>
              <c:strCache>
                <c:ptCount val="1"/>
                <c:pt idx="0">
                  <c:v>Цена, тыс. руб.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package group'!$AF$2:$AF$1566</c:f>
              <c:numCache>
                <c:formatCode>General</c:formatCode>
                <c:ptCount val="1565"/>
                <c:pt idx="0">
                  <c:v>75</c:v>
                </c:pt>
                <c:pt idx="1">
                  <c:v>68</c:v>
                </c:pt>
                <c:pt idx="2">
                  <c:v>68</c:v>
                </c:pt>
                <c:pt idx="3">
                  <c:v>86</c:v>
                </c:pt>
                <c:pt idx="4">
                  <c:v>56</c:v>
                </c:pt>
                <c:pt idx="5">
                  <c:v>49</c:v>
                </c:pt>
                <c:pt idx="6">
                  <c:v>90</c:v>
                </c:pt>
                <c:pt idx="7">
                  <c:v>65</c:v>
                </c:pt>
                <c:pt idx="8">
                  <c:v>65</c:v>
                </c:pt>
                <c:pt idx="9">
                  <c:v>52</c:v>
                </c:pt>
                <c:pt idx="10">
                  <c:v>48</c:v>
                </c:pt>
                <c:pt idx="11">
                  <c:v>70</c:v>
                </c:pt>
                <c:pt idx="12">
                  <c:v>82</c:v>
                </c:pt>
                <c:pt idx="13">
                  <c:v>41</c:v>
                </c:pt>
                <c:pt idx="14">
                  <c:v>66</c:v>
                </c:pt>
                <c:pt idx="15">
                  <c:v>67</c:v>
                </c:pt>
                <c:pt idx="16">
                  <c:v>49</c:v>
                </c:pt>
                <c:pt idx="17">
                  <c:v>68</c:v>
                </c:pt>
                <c:pt idx="18">
                  <c:v>47</c:v>
                </c:pt>
                <c:pt idx="19">
                  <c:v>39</c:v>
                </c:pt>
                <c:pt idx="20">
                  <c:v>42</c:v>
                </c:pt>
                <c:pt idx="21">
                  <c:v>40</c:v>
                </c:pt>
                <c:pt idx="22">
                  <c:v>63</c:v>
                </c:pt>
                <c:pt idx="23">
                  <c:v>67</c:v>
                </c:pt>
                <c:pt idx="24">
                  <c:v>33</c:v>
                </c:pt>
                <c:pt idx="25">
                  <c:v>63</c:v>
                </c:pt>
                <c:pt idx="26">
                  <c:v>65</c:v>
                </c:pt>
                <c:pt idx="27">
                  <c:v>44</c:v>
                </c:pt>
                <c:pt idx="28">
                  <c:v>44</c:v>
                </c:pt>
                <c:pt idx="29">
                  <c:v>48</c:v>
                </c:pt>
                <c:pt idx="30">
                  <c:v>53</c:v>
                </c:pt>
                <c:pt idx="31">
                  <c:v>55</c:v>
                </c:pt>
                <c:pt idx="32">
                  <c:v>70</c:v>
                </c:pt>
                <c:pt idx="33">
                  <c:v>37</c:v>
                </c:pt>
                <c:pt idx="34">
                  <c:v>40</c:v>
                </c:pt>
                <c:pt idx="35">
                  <c:v>36</c:v>
                </c:pt>
                <c:pt idx="36">
                  <c:v>36</c:v>
                </c:pt>
                <c:pt idx="37">
                  <c:v>45</c:v>
                </c:pt>
                <c:pt idx="38">
                  <c:v>60</c:v>
                </c:pt>
                <c:pt idx="39">
                  <c:v>90</c:v>
                </c:pt>
                <c:pt idx="40">
                  <c:v>97</c:v>
                </c:pt>
                <c:pt idx="41">
                  <c:v>40</c:v>
                </c:pt>
                <c:pt idx="42">
                  <c:v>51</c:v>
                </c:pt>
                <c:pt idx="43">
                  <c:v>46</c:v>
                </c:pt>
                <c:pt idx="44">
                  <c:v>65</c:v>
                </c:pt>
                <c:pt idx="45">
                  <c:v>53.5</c:v>
                </c:pt>
                <c:pt idx="46">
                  <c:v>51</c:v>
                </c:pt>
                <c:pt idx="47">
                  <c:v>80</c:v>
                </c:pt>
                <c:pt idx="48">
                  <c:v>65</c:v>
                </c:pt>
                <c:pt idx="49">
                  <c:v>65</c:v>
                </c:pt>
                <c:pt idx="50">
                  <c:v>48</c:v>
                </c:pt>
                <c:pt idx="51">
                  <c:v>90</c:v>
                </c:pt>
                <c:pt idx="52">
                  <c:v>62</c:v>
                </c:pt>
                <c:pt idx="53">
                  <c:v>45</c:v>
                </c:pt>
                <c:pt idx="54">
                  <c:v>52</c:v>
                </c:pt>
                <c:pt idx="55">
                  <c:v>85</c:v>
                </c:pt>
                <c:pt idx="56">
                  <c:v>51</c:v>
                </c:pt>
                <c:pt idx="57">
                  <c:v>41</c:v>
                </c:pt>
                <c:pt idx="58">
                  <c:v>40</c:v>
                </c:pt>
                <c:pt idx="59">
                  <c:v>45</c:v>
                </c:pt>
                <c:pt idx="60">
                  <c:v>43</c:v>
                </c:pt>
                <c:pt idx="61">
                  <c:v>47</c:v>
                </c:pt>
                <c:pt idx="62">
                  <c:v>60</c:v>
                </c:pt>
                <c:pt idx="63">
                  <c:v>36</c:v>
                </c:pt>
                <c:pt idx="64">
                  <c:v>33</c:v>
                </c:pt>
                <c:pt idx="65">
                  <c:v>64</c:v>
                </c:pt>
                <c:pt idx="66">
                  <c:v>46</c:v>
                </c:pt>
                <c:pt idx="67">
                  <c:v>64</c:v>
                </c:pt>
                <c:pt idx="68">
                  <c:v>43</c:v>
                </c:pt>
                <c:pt idx="69">
                  <c:v>40</c:v>
                </c:pt>
                <c:pt idx="70">
                  <c:v>48</c:v>
                </c:pt>
                <c:pt idx="71">
                  <c:v>55</c:v>
                </c:pt>
                <c:pt idx="72">
                  <c:v>40</c:v>
                </c:pt>
                <c:pt idx="73">
                  <c:v>75</c:v>
                </c:pt>
                <c:pt idx="74">
                  <c:v>38</c:v>
                </c:pt>
                <c:pt idx="75">
                  <c:v>45</c:v>
                </c:pt>
                <c:pt idx="76">
                  <c:v>39</c:v>
                </c:pt>
                <c:pt idx="77">
                  <c:v>32</c:v>
                </c:pt>
                <c:pt idx="78">
                  <c:v>39</c:v>
                </c:pt>
                <c:pt idx="79">
                  <c:v>25</c:v>
                </c:pt>
                <c:pt idx="80">
                  <c:v>59</c:v>
                </c:pt>
                <c:pt idx="81">
                  <c:v>34</c:v>
                </c:pt>
                <c:pt idx="82">
                  <c:v>26.2</c:v>
                </c:pt>
                <c:pt idx="83">
                  <c:v>36</c:v>
                </c:pt>
                <c:pt idx="84">
                  <c:v>40</c:v>
                </c:pt>
                <c:pt idx="85">
                  <c:v>54</c:v>
                </c:pt>
                <c:pt idx="86">
                  <c:v>40</c:v>
                </c:pt>
                <c:pt idx="87">
                  <c:v>50</c:v>
                </c:pt>
                <c:pt idx="88">
                  <c:v>48</c:v>
                </c:pt>
                <c:pt idx="89">
                  <c:v>65</c:v>
                </c:pt>
                <c:pt idx="90">
                  <c:v>40</c:v>
                </c:pt>
                <c:pt idx="91">
                  <c:v>39</c:v>
                </c:pt>
                <c:pt idx="92">
                  <c:v>41</c:v>
                </c:pt>
                <c:pt idx="93">
                  <c:v>32</c:v>
                </c:pt>
                <c:pt idx="94">
                  <c:v>32</c:v>
                </c:pt>
                <c:pt idx="95">
                  <c:v>43</c:v>
                </c:pt>
                <c:pt idx="96">
                  <c:v>40</c:v>
                </c:pt>
                <c:pt idx="97">
                  <c:v>50</c:v>
                </c:pt>
                <c:pt idx="98">
                  <c:v>50</c:v>
                </c:pt>
                <c:pt idx="99">
                  <c:v>41</c:v>
                </c:pt>
                <c:pt idx="100">
                  <c:v>41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23</c:v>
                </c:pt>
                <c:pt idx="105">
                  <c:v>45</c:v>
                </c:pt>
                <c:pt idx="106">
                  <c:v>43</c:v>
                </c:pt>
                <c:pt idx="107">
                  <c:v>35</c:v>
                </c:pt>
                <c:pt idx="108">
                  <c:v>43</c:v>
                </c:pt>
                <c:pt idx="109">
                  <c:v>59</c:v>
                </c:pt>
                <c:pt idx="110">
                  <c:v>42</c:v>
                </c:pt>
                <c:pt idx="111">
                  <c:v>45</c:v>
                </c:pt>
                <c:pt idx="112">
                  <c:v>42</c:v>
                </c:pt>
                <c:pt idx="113">
                  <c:v>37</c:v>
                </c:pt>
                <c:pt idx="114">
                  <c:v>46</c:v>
                </c:pt>
                <c:pt idx="115">
                  <c:v>48</c:v>
                </c:pt>
                <c:pt idx="116">
                  <c:v>23</c:v>
                </c:pt>
                <c:pt idx="117">
                  <c:v>37</c:v>
                </c:pt>
                <c:pt idx="118">
                  <c:v>37.700000000000003</c:v>
                </c:pt>
                <c:pt idx="119">
                  <c:v>38</c:v>
                </c:pt>
                <c:pt idx="120">
                  <c:v>52</c:v>
                </c:pt>
                <c:pt idx="121">
                  <c:v>52</c:v>
                </c:pt>
                <c:pt idx="122">
                  <c:v>38</c:v>
                </c:pt>
                <c:pt idx="123">
                  <c:v>38</c:v>
                </c:pt>
                <c:pt idx="124">
                  <c:v>33</c:v>
                </c:pt>
                <c:pt idx="125">
                  <c:v>16</c:v>
                </c:pt>
                <c:pt idx="126">
                  <c:v>42.1</c:v>
                </c:pt>
                <c:pt idx="127">
                  <c:v>40.5</c:v>
                </c:pt>
                <c:pt idx="128">
                  <c:v>41</c:v>
                </c:pt>
                <c:pt idx="129">
                  <c:v>36</c:v>
                </c:pt>
                <c:pt idx="130">
                  <c:v>20</c:v>
                </c:pt>
                <c:pt idx="131">
                  <c:v>33</c:v>
                </c:pt>
                <c:pt idx="132">
                  <c:v>42.7</c:v>
                </c:pt>
                <c:pt idx="133">
                  <c:v>52</c:v>
                </c:pt>
                <c:pt idx="134">
                  <c:v>33</c:v>
                </c:pt>
                <c:pt idx="135">
                  <c:v>33</c:v>
                </c:pt>
                <c:pt idx="136">
                  <c:v>21</c:v>
                </c:pt>
                <c:pt idx="137">
                  <c:v>40</c:v>
                </c:pt>
                <c:pt idx="138">
                  <c:v>34</c:v>
                </c:pt>
                <c:pt idx="139">
                  <c:v>33</c:v>
                </c:pt>
                <c:pt idx="140">
                  <c:v>38</c:v>
                </c:pt>
                <c:pt idx="141">
                  <c:v>28</c:v>
                </c:pt>
                <c:pt idx="142">
                  <c:v>34</c:v>
                </c:pt>
                <c:pt idx="143">
                  <c:v>45</c:v>
                </c:pt>
                <c:pt idx="144">
                  <c:v>33</c:v>
                </c:pt>
                <c:pt idx="145">
                  <c:v>34</c:v>
                </c:pt>
                <c:pt idx="146">
                  <c:v>41</c:v>
                </c:pt>
                <c:pt idx="147">
                  <c:v>34</c:v>
                </c:pt>
                <c:pt idx="148">
                  <c:v>35</c:v>
                </c:pt>
                <c:pt idx="149">
                  <c:v>34</c:v>
                </c:pt>
                <c:pt idx="150">
                  <c:v>33</c:v>
                </c:pt>
                <c:pt idx="151">
                  <c:v>32.6</c:v>
                </c:pt>
                <c:pt idx="152">
                  <c:v>34</c:v>
                </c:pt>
                <c:pt idx="153">
                  <c:v>33</c:v>
                </c:pt>
                <c:pt idx="154">
                  <c:v>38</c:v>
                </c:pt>
                <c:pt idx="155">
                  <c:v>46</c:v>
                </c:pt>
                <c:pt idx="156">
                  <c:v>48</c:v>
                </c:pt>
                <c:pt idx="157">
                  <c:v>20</c:v>
                </c:pt>
                <c:pt idx="158">
                  <c:v>41</c:v>
                </c:pt>
                <c:pt idx="159">
                  <c:v>55</c:v>
                </c:pt>
                <c:pt idx="160">
                  <c:v>34</c:v>
                </c:pt>
                <c:pt idx="161">
                  <c:v>40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46</c:v>
                </c:pt>
                <c:pt idx="166">
                  <c:v>40</c:v>
                </c:pt>
                <c:pt idx="167">
                  <c:v>33</c:v>
                </c:pt>
                <c:pt idx="168">
                  <c:v>39</c:v>
                </c:pt>
                <c:pt idx="169">
                  <c:v>33</c:v>
                </c:pt>
                <c:pt idx="170">
                  <c:v>40</c:v>
                </c:pt>
                <c:pt idx="171">
                  <c:v>33</c:v>
                </c:pt>
                <c:pt idx="172">
                  <c:v>33</c:v>
                </c:pt>
                <c:pt idx="173">
                  <c:v>33</c:v>
                </c:pt>
                <c:pt idx="174">
                  <c:v>36</c:v>
                </c:pt>
                <c:pt idx="175">
                  <c:v>26</c:v>
                </c:pt>
                <c:pt idx="176">
                  <c:v>36</c:v>
                </c:pt>
                <c:pt idx="177">
                  <c:v>35</c:v>
                </c:pt>
                <c:pt idx="178">
                  <c:v>33</c:v>
                </c:pt>
                <c:pt idx="179">
                  <c:v>33</c:v>
                </c:pt>
                <c:pt idx="180">
                  <c:v>38</c:v>
                </c:pt>
                <c:pt idx="181">
                  <c:v>47</c:v>
                </c:pt>
                <c:pt idx="182">
                  <c:v>34</c:v>
                </c:pt>
                <c:pt idx="183">
                  <c:v>38</c:v>
                </c:pt>
                <c:pt idx="184">
                  <c:v>46</c:v>
                </c:pt>
                <c:pt idx="185">
                  <c:v>31</c:v>
                </c:pt>
                <c:pt idx="186">
                  <c:v>42</c:v>
                </c:pt>
                <c:pt idx="187">
                  <c:v>80</c:v>
                </c:pt>
                <c:pt idx="188">
                  <c:v>26</c:v>
                </c:pt>
                <c:pt idx="189">
                  <c:v>34</c:v>
                </c:pt>
                <c:pt idx="190">
                  <c:v>34</c:v>
                </c:pt>
                <c:pt idx="191">
                  <c:v>35</c:v>
                </c:pt>
                <c:pt idx="192">
                  <c:v>36</c:v>
                </c:pt>
                <c:pt idx="193">
                  <c:v>35</c:v>
                </c:pt>
                <c:pt idx="194">
                  <c:v>34</c:v>
                </c:pt>
                <c:pt idx="195">
                  <c:v>32</c:v>
                </c:pt>
                <c:pt idx="196">
                  <c:v>34</c:v>
                </c:pt>
                <c:pt idx="197">
                  <c:v>45.4</c:v>
                </c:pt>
                <c:pt idx="198">
                  <c:v>24</c:v>
                </c:pt>
                <c:pt idx="199">
                  <c:v>31</c:v>
                </c:pt>
                <c:pt idx="200">
                  <c:v>20</c:v>
                </c:pt>
                <c:pt idx="201">
                  <c:v>33</c:v>
                </c:pt>
                <c:pt idx="202">
                  <c:v>35</c:v>
                </c:pt>
                <c:pt idx="203">
                  <c:v>28</c:v>
                </c:pt>
                <c:pt idx="204">
                  <c:v>44</c:v>
                </c:pt>
                <c:pt idx="205">
                  <c:v>28</c:v>
                </c:pt>
                <c:pt idx="206">
                  <c:v>31</c:v>
                </c:pt>
                <c:pt idx="207">
                  <c:v>31</c:v>
                </c:pt>
                <c:pt idx="208">
                  <c:v>33</c:v>
                </c:pt>
                <c:pt idx="209">
                  <c:v>34</c:v>
                </c:pt>
                <c:pt idx="210">
                  <c:v>32</c:v>
                </c:pt>
                <c:pt idx="211">
                  <c:v>32</c:v>
                </c:pt>
                <c:pt idx="212">
                  <c:v>29</c:v>
                </c:pt>
                <c:pt idx="213">
                  <c:v>42</c:v>
                </c:pt>
                <c:pt idx="214">
                  <c:v>32</c:v>
                </c:pt>
                <c:pt idx="215">
                  <c:v>32</c:v>
                </c:pt>
                <c:pt idx="216">
                  <c:v>44</c:v>
                </c:pt>
                <c:pt idx="217">
                  <c:v>20</c:v>
                </c:pt>
                <c:pt idx="218">
                  <c:v>35</c:v>
                </c:pt>
                <c:pt idx="219">
                  <c:v>21.6</c:v>
                </c:pt>
                <c:pt idx="220">
                  <c:v>24</c:v>
                </c:pt>
                <c:pt idx="221">
                  <c:v>47</c:v>
                </c:pt>
                <c:pt idx="222">
                  <c:v>49</c:v>
                </c:pt>
                <c:pt idx="223">
                  <c:v>29</c:v>
                </c:pt>
                <c:pt idx="224">
                  <c:v>32</c:v>
                </c:pt>
                <c:pt idx="225">
                  <c:v>32</c:v>
                </c:pt>
                <c:pt idx="226">
                  <c:v>28</c:v>
                </c:pt>
                <c:pt idx="227">
                  <c:v>42</c:v>
                </c:pt>
                <c:pt idx="228">
                  <c:v>40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43</c:v>
                </c:pt>
                <c:pt idx="233">
                  <c:v>39</c:v>
                </c:pt>
                <c:pt idx="234">
                  <c:v>38</c:v>
                </c:pt>
                <c:pt idx="235">
                  <c:v>34</c:v>
                </c:pt>
                <c:pt idx="236">
                  <c:v>32</c:v>
                </c:pt>
                <c:pt idx="237">
                  <c:v>42</c:v>
                </c:pt>
                <c:pt idx="238">
                  <c:v>27</c:v>
                </c:pt>
                <c:pt idx="239">
                  <c:v>41</c:v>
                </c:pt>
                <c:pt idx="240">
                  <c:v>45</c:v>
                </c:pt>
                <c:pt idx="241">
                  <c:v>36</c:v>
                </c:pt>
                <c:pt idx="242">
                  <c:v>34</c:v>
                </c:pt>
                <c:pt idx="243">
                  <c:v>32</c:v>
                </c:pt>
                <c:pt idx="244">
                  <c:v>35</c:v>
                </c:pt>
                <c:pt idx="245">
                  <c:v>25</c:v>
                </c:pt>
                <c:pt idx="246">
                  <c:v>35</c:v>
                </c:pt>
                <c:pt idx="247">
                  <c:v>30</c:v>
                </c:pt>
                <c:pt idx="248">
                  <c:v>34</c:v>
                </c:pt>
                <c:pt idx="249">
                  <c:v>40</c:v>
                </c:pt>
                <c:pt idx="250">
                  <c:v>42</c:v>
                </c:pt>
                <c:pt idx="251">
                  <c:v>31</c:v>
                </c:pt>
                <c:pt idx="252">
                  <c:v>33</c:v>
                </c:pt>
                <c:pt idx="253">
                  <c:v>33</c:v>
                </c:pt>
                <c:pt idx="254">
                  <c:v>32</c:v>
                </c:pt>
                <c:pt idx="255">
                  <c:v>40</c:v>
                </c:pt>
                <c:pt idx="256">
                  <c:v>41</c:v>
                </c:pt>
                <c:pt idx="257">
                  <c:v>33</c:v>
                </c:pt>
                <c:pt idx="258">
                  <c:v>38</c:v>
                </c:pt>
                <c:pt idx="259">
                  <c:v>45</c:v>
                </c:pt>
                <c:pt idx="260">
                  <c:v>28</c:v>
                </c:pt>
                <c:pt idx="261">
                  <c:v>31.3</c:v>
                </c:pt>
                <c:pt idx="262">
                  <c:v>20</c:v>
                </c:pt>
                <c:pt idx="263">
                  <c:v>34</c:v>
                </c:pt>
                <c:pt idx="264">
                  <c:v>40</c:v>
                </c:pt>
                <c:pt idx="265">
                  <c:v>33</c:v>
                </c:pt>
                <c:pt idx="266">
                  <c:v>42</c:v>
                </c:pt>
                <c:pt idx="267">
                  <c:v>30</c:v>
                </c:pt>
                <c:pt idx="268">
                  <c:v>42</c:v>
                </c:pt>
                <c:pt idx="269">
                  <c:v>32</c:v>
                </c:pt>
                <c:pt idx="270">
                  <c:v>32</c:v>
                </c:pt>
                <c:pt idx="271">
                  <c:v>32</c:v>
                </c:pt>
                <c:pt idx="272">
                  <c:v>27.5</c:v>
                </c:pt>
                <c:pt idx="273">
                  <c:v>32</c:v>
                </c:pt>
                <c:pt idx="274">
                  <c:v>42</c:v>
                </c:pt>
                <c:pt idx="275">
                  <c:v>33</c:v>
                </c:pt>
                <c:pt idx="276">
                  <c:v>30</c:v>
                </c:pt>
                <c:pt idx="277">
                  <c:v>30</c:v>
                </c:pt>
                <c:pt idx="278">
                  <c:v>28</c:v>
                </c:pt>
                <c:pt idx="279">
                  <c:v>33</c:v>
                </c:pt>
                <c:pt idx="280">
                  <c:v>29</c:v>
                </c:pt>
                <c:pt idx="281">
                  <c:v>20</c:v>
                </c:pt>
                <c:pt idx="282">
                  <c:v>29</c:v>
                </c:pt>
                <c:pt idx="283">
                  <c:v>29</c:v>
                </c:pt>
                <c:pt idx="284">
                  <c:v>36</c:v>
                </c:pt>
                <c:pt idx="285">
                  <c:v>25</c:v>
                </c:pt>
                <c:pt idx="286">
                  <c:v>31</c:v>
                </c:pt>
                <c:pt idx="287">
                  <c:v>33</c:v>
                </c:pt>
                <c:pt idx="288">
                  <c:v>32</c:v>
                </c:pt>
                <c:pt idx="289">
                  <c:v>27</c:v>
                </c:pt>
                <c:pt idx="290">
                  <c:v>29</c:v>
                </c:pt>
                <c:pt idx="291">
                  <c:v>25</c:v>
                </c:pt>
                <c:pt idx="292">
                  <c:v>41</c:v>
                </c:pt>
                <c:pt idx="293">
                  <c:v>29</c:v>
                </c:pt>
                <c:pt idx="294">
                  <c:v>31</c:v>
                </c:pt>
                <c:pt idx="295">
                  <c:v>40</c:v>
                </c:pt>
                <c:pt idx="296">
                  <c:v>31</c:v>
                </c:pt>
                <c:pt idx="297">
                  <c:v>27</c:v>
                </c:pt>
                <c:pt idx="298">
                  <c:v>29</c:v>
                </c:pt>
                <c:pt idx="299">
                  <c:v>33</c:v>
                </c:pt>
                <c:pt idx="300">
                  <c:v>21</c:v>
                </c:pt>
                <c:pt idx="301">
                  <c:v>28</c:v>
                </c:pt>
                <c:pt idx="302">
                  <c:v>31</c:v>
                </c:pt>
                <c:pt idx="303">
                  <c:v>31</c:v>
                </c:pt>
                <c:pt idx="304">
                  <c:v>33</c:v>
                </c:pt>
                <c:pt idx="305">
                  <c:v>31</c:v>
                </c:pt>
                <c:pt idx="306">
                  <c:v>28</c:v>
                </c:pt>
                <c:pt idx="307">
                  <c:v>31</c:v>
                </c:pt>
                <c:pt idx="308">
                  <c:v>32</c:v>
                </c:pt>
                <c:pt idx="309">
                  <c:v>32</c:v>
                </c:pt>
                <c:pt idx="310">
                  <c:v>40</c:v>
                </c:pt>
                <c:pt idx="311">
                  <c:v>20</c:v>
                </c:pt>
                <c:pt idx="312">
                  <c:v>20</c:v>
                </c:pt>
                <c:pt idx="313">
                  <c:v>33</c:v>
                </c:pt>
                <c:pt idx="314">
                  <c:v>35</c:v>
                </c:pt>
                <c:pt idx="315">
                  <c:v>38</c:v>
                </c:pt>
                <c:pt idx="316">
                  <c:v>30</c:v>
                </c:pt>
                <c:pt idx="317">
                  <c:v>33</c:v>
                </c:pt>
                <c:pt idx="318">
                  <c:v>33</c:v>
                </c:pt>
                <c:pt idx="319">
                  <c:v>33</c:v>
                </c:pt>
                <c:pt idx="320">
                  <c:v>41</c:v>
                </c:pt>
                <c:pt idx="321">
                  <c:v>42</c:v>
                </c:pt>
                <c:pt idx="322">
                  <c:v>25</c:v>
                </c:pt>
                <c:pt idx="323">
                  <c:v>30</c:v>
                </c:pt>
                <c:pt idx="324">
                  <c:v>30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30</c:v>
                </c:pt>
                <c:pt idx="330">
                  <c:v>32</c:v>
                </c:pt>
                <c:pt idx="331">
                  <c:v>32</c:v>
                </c:pt>
                <c:pt idx="332">
                  <c:v>41</c:v>
                </c:pt>
                <c:pt idx="333">
                  <c:v>33</c:v>
                </c:pt>
                <c:pt idx="334">
                  <c:v>33</c:v>
                </c:pt>
                <c:pt idx="335">
                  <c:v>29</c:v>
                </c:pt>
                <c:pt idx="336">
                  <c:v>28</c:v>
                </c:pt>
                <c:pt idx="337">
                  <c:v>30</c:v>
                </c:pt>
                <c:pt idx="338">
                  <c:v>32</c:v>
                </c:pt>
                <c:pt idx="339">
                  <c:v>33</c:v>
                </c:pt>
                <c:pt idx="340">
                  <c:v>20</c:v>
                </c:pt>
                <c:pt idx="341">
                  <c:v>19.600000000000001</c:v>
                </c:pt>
                <c:pt idx="342">
                  <c:v>32</c:v>
                </c:pt>
                <c:pt idx="343">
                  <c:v>18</c:v>
                </c:pt>
                <c:pt idx="344">
                  <c:v>20</c:v>
                </c:pt>
                <c:pt idx="345">
                  <c:v>25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27</c:v>
                </c:pt>
                <c:pt idx="350">
                  <c:v>27</c:v>
                </c:pt>
                <c:pt idx="351">
                  <c:v>33</c:v>
                </c:pt>
                <c:pt idx="352">
                  <c:v>28</c:v>
                </c:pt>
                <c:pt idx="353">
                  <c:v>20</c:v>
                </c:pt>
                <c:pt idx="354">
                  <c:v>23</c:v>
                </c:pt>
                <c:pt idx="355">
                  <c:v>20</c:v>
                </c:pt>
                <c:pt idx="356">
                  <c:v>20</c:v>
                </c:pt>
                <c:pt idx="357">
                  <c:v>36</c:v>
                </c:pt>
                <c:pt idx="358">
                  <c:v>33</c:v>
                </c:pt>
                <c:pt idx="359">
                  <c:v>32</c:v>
                </c:pt>
                <c:pt idx="360">
                  <c:v>30</c:v>
                </c:pt>
                <c:pt idx="361">
                  <c:v>19</c:v>
                </c:pt>
                <c:pt idx="362">
                  <c:v>20</c:v>
                </c:pt>
                <c:pt idx="363">
                  <c:v>38</c:v>
                </c:pt>
                <c:pt idx="364">
                  <c:v>18</c:v>
                </c:pt>
                <c:pt idx="365">
                  <c:v>18</c:v>
                </c:pt>
                <c:pt idx="366">
                  <c:v>20</c:v>
                </c:pt>
                <c:pt idx="367">
                  <c:v>34</c:v>
                </c:pt>
                <c:pt idx="368">
                  <c:v>34</c:v>
                </c:pt>
                <c:pt idx="369">
                  <c:v>28.6</c:v>
                </c:pt>
                <c:pt idx="370">
                  <c:v>30</c:v>
                </c:pt>
                <c:pt idx="371">
                  <c:v>27</c:v>
                </c:pt>
                <c:pt idx="372">
                  <c:v>32</c:v>
                </c:pt>
                <c:pt idx="373">
                  <c:v>33</c:v>
                </c:pt>
                <c:pt idx="374">
                  <c:v>25</c:v>
                </c:pt>
                <c:pt idx="375">
                  <c:v>32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35.5</c:v>
                </c:pt>
                <c:pt idx="380">
                  <c:v>20</c:v>
                </c:pt>
                <c:pt idx="381">
                  <c:v>20</c:v>
                </c:pt>
                <c:pt idx="382">
                  <c:v>32</c:v>
                </c:pt>
                <c:pt idx="383">
                  <c:v>20</c:v>
                </c:pt>
                <c:pt idx="384">
                  <c:v>30</c:v>
                </c:pt>
                <c:pt idx="385">
                  <c:v>30</c:v>
                </c:pt>
                <c:pt idx="386">
                  <c:v>20</c:v>
                </c:pt>
                <c:pt idx="387">
                  <c:v>20</c:v>
                </c:pt>
                <c:pt idx="388">
                  <c:v>24</c:v>
                </c:pt>
                <c:pt idx="389">
                  <c:v>32</c:v>
                </c:pt>
                <c:pt idx="390">
                  <c:v>30</c:v>
                </c:pt>
                <c:pt idx="391">
                  <c:v>18</c:v>
                </c:pt>
                <c:pt idx="392">
                  <c:v>20</c:v>
                </c:pt>
                <c:pt idx="393">
                  <c:v>15</c:v>
                </c:pt>
                <c:pt idx="394">
                  <c:v>28</c:v>
                </c:pt>
                <c:pt idx="395">
                  <c:v>39</c:v>
                </c:pt>
                <c:pt idx="396">
                  <c:v>16.2</c:v>
                </c:pt>
                <c:pt idx="397">
                  <c:v>17</c:v>
                </c:pt>
                <c:pt idx="398">
                  <c:v>17</c:v>
                </c:pt>
                <c:pt idx="399">
                  <c:v>31</c:v>
                </c:pt>
                <c:pt idx="400">
                  <c:v>18</c:v>
                </c:pt>
                <c:pt idx="401">
                  <c:v>18</c:v>
                </c:pt>
                <c:pt idx="402">
                  <c:v>20</c:v>
                </c:pt>
                <c:pt idx="403">
                  <c:v>20</c:v>
                </c:pt>
                <c:pt idx="404">
                  <c:v>29</c:v>
                </c:pt>
                <c:pt idx="405">
                  <c:v>25</c:v>
                </c:pt>
                <c:pt idx="406">
                  <c:v>28</c:v>
                </c:pt>
                <c:pt idx="407">
                  <c:v>31</c:v>
                </c:pt>
                <c:pt idx="408">
                  <c:v>30</c:v>
                </c:pt>
                <c:pt idx="409">
                  <c:v>33</c:v>
                </c:pt>
                <c:pt idx="410">
                  <c:v>30</c:v>
                </c:pt>
                <c:pt idx="411">
                  <c:v>30</c:v>
                </c:pt>
                <c:pt idx="412">
                  <c:v>27</c:v>
                </c:pt>
                <c:pt idx="413">
                  <c:v>29</c:v>
                </c:pt>
                <c:pt idx="414">
                  <c:v>32</c:v>
                </c:pt>
                <c:pt idx="415">
                  <c:v>39</c:v>
                </c:pt>
                <c:pt idx="416">
                  <c:v>34</c:v>
                </c:pt>
                <c:pt idx="417">
                  <c:v>19</c:v>
                </c:pt>
                <c:pt idx="418">
                  <c:v>29</c:v>
                </c:pt>
                <c:pt idx="419">
                  <c:v>19</c:v>
                </c:pt>
                <c:pt idx="420">
                  <c:v>19</c:v>
                </c:pt>
                <c:pt idx="421">
                  <c:v>20</c:v>
                </c:pt>
                <c:pt idx="422">
                  <c:v>28</c:v>
                </c:pt>
                <c:pt idx="423">
                  <c:v>30</c:v>
                </c:pt>
                <c:pt idx="424">
                  <c:v>20</c:v>
                </c:pt>
                <c:pt idx="425">
                  <c:v>17</c:v>
                </c:pt>
                <c:pt idx="426">
                  <c:v>30</c:v>
                </c:pt>
                <c:pt idx="427">
                  <c:v>19</c:v>
                </c:pt>
                <c:pt idx="428">
                  <c:v>30</c:v>
                </c:pt>
                <c:pt idx="429">
                  <c:v>30</c:v>
                </c:pt>
                <c:pt idx="430">
                  <c:v>17</c:v>
                </c:pt>
                <c:pt idx="431">
                  <c:v>17</c:v>
                </c:pt>
                <c:pt idx="432">
                  <c:v>20</c:v>
                </c:pt>
                <c:pt idx="433">
                  <c:v>39</c:v>
                </c:pt>
                <c:pt idx="434">
                  <c:v>18</c:v>
                </c:pt>
                <c:pt idx="435">
                  <c:v>28</c:v>
                </c:pt>
                <c:pt idx="436">
                  <c:v>17</c:v>
                </c:pt>
                <c:pt idx="437">
                  <c:v>20</c:v>
                </c:pt>
                <c:pt idx="438">
                  <c:v>17</c:v>
                </c:pt>
                <c:pt idx="439">
                  <c:v>18</c:v>
                </c:pt>
                <c:pt idx="440">
                  <c:v>26</c:v>
                </c:pt>
                <c:pt idx="441">
                  <c:v>30</c:v>
                </c:pt>
                <c:pt idx="442">
                  <c:v>17</c:v>
                </c:pt>
                <c:pt idx="443">
                  <c:v>17</c:v>
                </c:pt>
                <c:pt idx="444">
                  <c:v>31</c:v>
                </c:pt>
                <c:pt idx="445">
                  <c:v>31</c:v>
                </c:pt>
                <c:pt idx="446">
                  <c:v>17</c:v>
                </c:pt>
                <c:pt idx="447">
                  <c:v>18</c:v>
                </c:pt>
                <c:pt idx="448">
                  <c:v>28</c:v>
                </c:pt>
                <c:pt idx="449">
                  <c:v>30</c:v>
                </c:pt>
                <c:pt idx="450">
                  <c:v>32</c:v>
                </c:pt>
                <c:pt idx="451">
                  <c:v>32</c:v>
                </c:pt>
                <c:pt idx="452">
                  <c:v>32</c:v>
                </c:pt>
                <c:pt idx="453">
                  <c:v>20</c:v>
                </c:pt>
                <c:pt idx="454">
                  <c:v>19</c:v>
                </c:pt>
                <c:pt idx="455">
                  <c:v>20</c:v>
                </c:pt>
                <c:pt idx="456">
                  <c:v>32</c:v>
                </c:pt>
                <c:pt idx="457">
                  <c:v>32</c:v>
                </c:pt>
                <c:pt idx="458">
                  <c:v>24.1</c:v>
                </c:pt>
                <c:pt idx="459">
                  <c:v>17</c:v>
                </c:pt>
                <c:pt idx="460">
                  <c:v>26</c:v>
                </c:pt>
                <c:pt idx="461">
                  <c:v>27</c:v>
                </c:pt>
                <c:pt idx="462">
                  <c:v>21</c:v>
                </c:pt>
                <c:pt idx="463">
                  <c:v>18</c:v>
                </c:pt>
                <c:pt idx="464">
                  <c:v>31</c:v>
                </c:pt>
                <c:pt idx="465">
                  <c:v>26</c:v>
                </c:pt>
                <c:pt idx="466">
                  <c:v>27</c:v>
                </c:pt>
                <c:pt idx="467">
                  <c:v>20</c:v>
                </c:pt>
                <c:pt idx="468">
                  <c:v>30</c:v>
                </c:pt>
                <c:pt idx="469">
                  <c:v>26</c:v>
                </c:pt>
              </c:numCache>
            </c:numRef>
          </c:xVal>
          <c:yVal>
            <c:numRef>
              <c:f>'analysis package group'!$AH$2:$AH$1566</c:f>
              <c:numCache>
                <c:formatCode>General</c:formatCode>
                <c:ptCount val="1565"/>
                <c:pt idx="0">
                  <c:v>6075</c:v>
                </c:pt>
                <c:pt idx="1">
                  <c:v>5999.94</c:v>
                </c:pt>
                <c:pt idx="2">
                  <c:v>5940</c:v>
                </c:pt>
                <c:pt idx="3">
                  <c:v>5670</c:v>
                </c:pt>
                <c:pt idx="4">
                  <c:v>5400</c:v>
                </c:pt>
                <c:pt idx="5">
                  <c:v>5400</c:v>
                </c:pt>
                <c:pt idx="6">
                  <c:v>5400</c:v>
                </c:pt>
                <c:pt idx="7">
                  <c:v>4995</c:v>
                </c:pt>
                <c:pt idx="8">
                  <c:v>4860</c:v>
                </c:pt>
                <c:pt idx="9">
                  <c:v>4725</c:v>
                </c:pt>
                <c:pt idx="10">
                  <c:v>4725</c:v>
                </c:pt>
                <c:pt idx="11">
                  <c:v>4725</c:v>
                </c:pt>
                <c:pt idx="12">
                  <c:v>4590</c:v>
                </c:pt>
                <c:pt idx="13">
                  <c:v>4492.8</c:v>
                </c:pt>
                <c:pt idx="14">
                  <c:v>4455</c:v>
                </c:pt>
                <c:pt idx="15">
                  <c:v>4455</c:v>
                </c:pt>
                <c:pt idx="16">
                  <c:v>4320</c:v>
                </c:pt>
                <c:pt idx="17">
                  <c:v>4185</c:v>
                </c:pt>
                <c:pt idx="18">
                  <c:v>4099.95</c:v>
                </c:pt>
                <c:pt idx="19">
                  <c:v>4050</c:v>
                </c:pt>
                <c:pt idx="20">
                  <c:v>4050</c:v>
                </c:pt>
                <c:pt idx="21">
                  <c:v>4050</c:v>
                </c:pt>
                <c:pt idx="22">
                  <c:v>4050</c:v>
                </c:pt>
                <c:pt idx="23">
                  <c:v>4050</c:v>
                </c:pt>
                <c:pt idx="24">
                  <c:v>3915</c:v>
                </c:pt>
                <c:pt idx="25">
                  <c:v>3807</c:v>
                </c:pt>
                <c:pt idx="26">
                  <c:v>3798.9</c:v>
                </c:pt>
                <c:pt idx="27">
                  <c:v>3780</c:v>
                </c:pt>
                <c:pt idx="28">
                  <c:v>3780</c:v>
                </c:pt>
                <c:pt idx="29">
                  <c:v>3780</c:v>
                </c:pt>
                <c:pt idx="30">
                  <c:v>3780</c:v>
                </c:pt>
                <c:pt idx="31">
                  <c:v>3780</c:v>
                </c:pt>
                <c:pt idx="32">
                  <c:v>3645</c:v>
                </c:pt>
                <c:pt idx="33">
                  <c:v>3510</c:v>
                </c:pt>
                <c:pt idx="34">
                  <c:v>3510</c:v>
                </c:pt>
                <c:pt idx="35">
                  <c:v>3510</c:v>
                </c:pt>
                <c:pt idx="36">
                  <c:v>3510</c:v>
                </c:pt>
                <c:pt idx="37">
                  <c:v>3510</c:v>
                </c:pt>
                <c:pt idx="38">
                  <c:v>3510</c:v>
                </c:pt>
                <c:pt idx="39">
                  <c:v>3510</c:v>
                </c:pt>
                <c:pt idx="40">
                  <c:v>3510</c:v>
                </c:pt>
                <c:pt idx="41">
                  <c:v>3500</c:v>
                </c:pt>
                <c:pt idx="42">
                  <c:v>3483</c:v>
                </c:pt>
                <c:pt idx="43">
                  <c:v>3402</c:v>
                </c:pt>
                <c:pt idx="44">
                  <c:v>3402</c:v>
                </c:pt>
                <c:pt idx="45">
                  <c:v>3375</c:v>
                </c:pt>
                <c:pt idx="46">
                  <c:v>3375</c:v>
                </c:pt>
                <c:pt idx="47">
                  <c:v>3375</c:v>
                </c:pt>
                <c:pt idx="48">
                  <c:v>3302.1</c:v>
                </c:pt>
                <c:pt idx="49">
                  <c:v>3294</c:v>
                </c:pt>
                <c:pt idx="50">
                  <c:v>3267</c:v>
                </c:pt>
                <c:pt idx="51">
                  <c:v>3267</c:v>
                </c:pt>
                <c:pt idx="52">
                  <c:v>3240</c:v>
                </c:pt>
                <c:pt idx="53">
                  <c:v>3240</c:v>
                </c:pt>
                <c:pt idx="54">
                  <c:v>3240</c:v>
                </c:pt>
                <c:pt idx="55">
                  <c:v>3240</c:v>
                </c:pt>
                <c:pt idx="56">
                  <c:v>3202.2</c:v>
                </c:pt>
                <c:pt idx="57">
                  <c:v>3199.5</c:v>
                </c:pt>
                <c:pt idx="58">
                  <c:v>3105</c:v>
                </c:pt>
                <c:pt idx="59">
                  <c:v>3105</c:v>
                </c:pt>
                <c:pt idx="60">
                  <c:v>3105</c:v>
                </c:pt>
                <c:pt idx="61">
                  <c:v>3105</c:v>
                </c:pt>
                <c:pt idx="62">
                  <c:v>3007.2</c:v>
                </c:pt>
                <c:pt idx="63">
                  <c:v>3000</c:v>
                </c:pt>
                <c:pt idx="64">
                  <c:v>2999.7</c:v>
                </c:pt>
                <c:pt idx="65">
                  <c:v>2999.7</c:v>
                </c:pt>
                <c:pt idx="66">
                  <c:v>2997</c:v>
                </c:pt>
                <c:pt idx="67">
                  <c:v>2970</c:v>
                </c:pt>
                <c:pt idx="68">
                  <c:v>2835</c:v>
                </c:pt>
                <c:pt idx="69">
                  <c:v>2800</c:v>
                </c:pt>
                <c:pt idx="70">
                  <c:v>2799.9</c:v>
                </c:pt>
                <c:pt idx="71">
                  <c:v>2751.3</c:v>
                </c:pt>
                <c:pt idx="72">
                  <c:v>2737.8</c:v>
                </c:pt>
                <c:pt idx="73">
                  <c:v>2725.11</c:v>
                </c:pt>
                <c:pt idx="74">
                  <c:v>2700</c:v>
                </c:pt>
                <c:pt idx="75">
                  <c:v>2700</c:v>
                </c:pt>
                <c:pt idx="76">
                  <c:v>2700</c:v>
                </c:pt>
                <c:pt idx="77">
                  <c:v>2700</c:v>
                </c:pt>
                <c:pt idx="78">
                  <c:v>2700</c:v>
                </c:pt>
                <c:pt idx="79">
                  <c:v>2656</c:v>
                </c:pt>
                <c:pt idx="80">
                  <c:v>2651.4</c:v>
                </c:pt>
                <c:pt idx="81">
                  <c:v>2650</c:v>
                </c:pt>
                <c:pt idx="82">
                  <c:v>2646</c:v>
                </c:pt>
                <c:pt idx="83">
                  <c:v>2600.1</c:v>
                </c:pt>
                <c:pt idx="84">
                  <c:v>2600.1</c:v>
                </c:pt>
                <c:pt idx="85">
                  <c:v>2600.1</c:v>
                </c:pt>
                <c:pt idx="86">
                  <c:v>2600</c:v>
                </c:pt>
                <c:pt idx="87">
                  <c:v>2597.4</c:v>
                </c:pt>
                <c:pt idx="88">
                  <c:v>2592</c:v>
                </c:pt>
                <c:pt idx="89">
                  <c:v>2592</c:v>
                </c:pt>
                <c:pt idx="90">
                  <c:v>2570.4</c:v>
                </c:pt>
                <c:pt idx="91">
                  <c:v>2565</c:v>
                </c:pt>
                <c:pt idx="92">
                  <c:v>2549.88</c:v>
                </c:pt>
                <c:pt idx="93">
                  <c:v>2539.6799999999998</c:v>
                </c:pt>
                <c:pt idx="94">
                  <c:v>2539.6799999999998</c:v>
                </c:pt>
                <c:pt idx="95">
                  <c:v>2511</c:v>
                </c:pt>
                <c:pt idx="96">
                  <c:v>2500.1999999999998</c:v>
                </c:pt>
                <c:pt idx="97">
                  <c:v>2500.1999999999998</c:v>
                </c:pt>
                <c:pt idx="98">
                  <c:v>2500.1999999999998</c:v>
                </c:pt>
                <c:pt idx="99">
                  <c:v>2500.1999999999998</c:v>
                </c:pt>
                <c:pt idx="100">
                  <c:v>2500.1999999999998</c:v>
                </c:pt>
                <c:pt idx="101">
                  <c:v>2500</c:v>
                </c:pt>
                <c:pt idx="102">
                  <c:v>2484</c:v>
                </c:pt>
                <c:pt idx="103">
                  <c:v>2457</c:v>
                </c:pt>
                <c:pt idx="104">
                  <c:v>2436</c:v>
                </c:pt>
                <c:pt idx="105">
                  <c:v>2430</c:v>
                </c:pt>
                <c:pt idx="106">
                  <c:v>2430</c:v>
                </c:pt>
                <c:pt idx="107">
                  <c:v>2430</c:v>
                </c:pt>
                <c:pt idx="108">
                  <c:v>2430</c:v>
                </c:pt>
                <c:pt idx="109">
                  <c:v>2430</c:v>
                </c:pt>
                <c:pt idx="110">
                  <c:v>2403</c:v>
                </c:pt>
                <c:pt idx="111">
                  <c:v>2380</c:v>
                </c:pt>
                <c:pt idx="112">
                  <c:v>2376</c:v>
                </c:pt>
                <c:pt idx="113">
                  <c:v>2349</c:v>
                </c:pt>
                <c:pt idx="114">
                  <c:v>2349</c:v>
                </c:pt>
                <c:pt idx="115">
                  <c:v>2349</c:v>
                </c:pt>
                <c:pt idx="116">
                  <c:v>2349</c:v>
                </c:pt>
                <c:pt idx="117">
                  <c:v>2322</c:v>
                </c:pt>
                <c:pt idx="118">
                  <c:v>2322</c:v>
                </c:pt>
                <c:pt idx="119">
                  <c:v>2300.4</c:v>
                </c:pt>
                <c:pt idx="120">
                  <c:v>2300.4</c:v>
                </c:pt>
                <c:pt idx="121">
                  <c:v>2300.4</c:v>
                </c:pt>
                <c:pt idx="122">
                  <c:v>2300</c:v>
                </c:pt>
                <c:pt idx="123">
                  <c:v>2300</c:v>
                </c:pt>
                <c:pt idx="124">
                  <c:v>2299.86</c:v>
                </c:pt>
                <c:pt idx="125">
                  <c:v>2295</c:v>
                </c:pt>
                <c:pt idx="126">
                  <c:v>2295</c:v>
                </c:pt>
                <c:pt idx="127">
                  <c:v>2295</c:v>
                </c:pt>
                <c:pt idx="128">
                  <c:v>2295</c:v>
                </c:pt>
                <c:pt idx="129">
                  <c:v>2295</c:v>
                </c:pt>
                <c:pt idx="130">
                  <c:v>2251.8000000000002</c:v>
                </c:pt>
                <c:pt idx="131">
                  <c:v>2249.1</c:v>
                </c:pt>
                <c:pt idx="132">
                  <c:v>2241</c:v>
                </c:pt>
                <c:pt idx="133">
                  <c:v>2241</c:v>
                </c:pt>
                <c:pt idx="134">
                  <c:v>2240</c:v>
                </c:pt>
                <c:pt idx="135">
                  <c:v>2240</c:v>
                </c:pt>
                <c:pt idx="136">
                  <c:v>2240</c:v>
                </c:pt>
                <c:pt idx="137">
                  <c:v>2239.92</c:v>
                </c:pt>
                <c:pt idx="138">
                  <c:v>2235.6</c:v>
                </c:pt>
                <c:pt idx="139">
                  <c:v>2200.5</c:v>
                </c:pt>
                <c:pt idx="140">
                  <c:v>2200</c:v>
                </c:pt>
                <c:pt idx="141">
                  <c:v>2200</c:v>
                </c:pt>
                <c:pt idx="142">
                  <c:v>2200</c:v>
                </c:pt>
                <c:pt idx="143">
                  <c:v>2199.96</c:v>
                </c:pt>
                <c:pt idx="144">
                  <c:v>2199.96</c:v>
                </c:pt>
                <c:pt idx="145">
                  <c:v>2199.96</c:v>
                </c:pt>
                <c:pt idx="146">
                  <c:v>2199.96</c:v>
                </c:pt>
                <c:pt idx="147">
                  <c:v>2187</c:v>
                </c:pt>
                <c:pt idx="148">
                  <c:v>2187</c:v>
                </c:pt>
                <c:pt idx="149">
                  <c:v>2187</c:v>
                </c:pt>
                <c:pt idx="150">
                  <c:v>2170</c:v>
                </c:pt>
                <c:pt idx="151">
                  <c:v>2170</c:v>
                </c:pt>
                <c:pt idx="152">
                  <c:v>2169.9899999999998</c:v>
                </c:pt>
                <c:pt idx="153">
                  <c:v>2160</c:v>
                </c:pt>
                <c:pt idx="154">
                  <c:v>2160</c:v>
                </c:pt>
                <c:pt idx="155">
                  <c:v>2160</c:v>
                </c:pt>
                <c:pt idx="156">
                  <c:v>2160</c:v>
                </c:pt>
                <c:pt idx="157">
                  <c:v>2160</c:v>
                </c:pt>
                <c:pt idx="158">
                  <c:v>2160</c:v>
                </c:pt>
                <c:pt idx="159">
                  <c:v>2160</c:v>
                </c:pt>
                <c:pt idx="160">
                  <c:v>2160</c:v>
                </c:pt>
                <c:pt idx="161">
                  <c:v>2149.1999999999998</c:v>
                </c:pt>
                <c:pt idx="162">
                  <c:v>2149.1999999999998</c:v>
                </c:pt>
                <c:pt idx="163">
                  <c:v>2149.1999999999998</c:v>
                </c:pt>
                <c:pt idx="164">
                  <c:v>2138.6799999999998</c:v>
                </c:pt>
                <c:pt idx="165">
                  <c:v>2133</c:v>
                </c:pt>
                <c:pt idx="166">
                  <c:v>2106</c:v>
                </c:pt>
                <c:pt idx="167">
                  <c:v>2106</c:v>
                </c:pt>
                <c:pt idx="168">
                  <c:v>2100.6</c:v>
                </c:pt>
                <c:pt idx="169">
                  <c:v>2100.6</c:v>
                </c:pt>
                <c:pt idx="170">
                  <c:v>2100.6</c:v>
                </c:pt>
                <c:pt idx="171">
                  <c:v>2100.6</c:v>
                </c:pt>
                <c:pt idx="172">
                  <c:v>2100.6</c:v>
                </c:pt>
                <c:pt idx="173">
                  <c:v>2100.6</c:v>
                </c:pt>
                <c:pt idx="174">
                  <c:v>2100.6</c:v>
                </c:pt>
                <c:pt idx="175">
                  <c:v>2100</c:v>
                </c:pt>
                <c:pt idx="176">
                  <c:v>2100</c:v>
                </c:pt>
                <c:pt idx="177">
                  <c:v>2100</c:v>
                </c:pt>
                <c:pt idx="178">
                  <c:v>2100</c:v>
                </c:pt>
                <c:pt idx="179">
                  <c:v>2097.9</c:v>
                </c:pt>
                <c:pt idx="180">
                  <c:v>2079</c:v>
                </c:pt>
                <c:pt idx="181">
                  <c:v>2079</c:v>
                </c:pt>
                <c:pt idx="182">
                  <c:v>2072</c:v>
                </c:pt>
                <c:pt idx="183">
                  <c:v>2070.9</c:v>
                </c:pt>
                <c:pt idx="184">
                  <c:v>2052</c:v>
                </c:pt>
                <c:pt idx="185">
                  <c:v>2052</c:v>
                </c:pt>
                <c:pt idx="186">
                  <c:v>2025</c:v>
                </c:pt>
                <c:pt idx="187">
                  <c:v>2025</c:v>
                </c:pt>
                <c:pt idx="188">
                  <c:v>2025</c:v>
                </c:pt>
                <c:pt idx="189">
                  <c:v>2011.5</c:v>
                </c:pt>
                <c:pt idx="190">
                  <c:v>2011.5</c:v>
                </c:pt>
                <c:pt idx="191">
                  <c:v>2000.7</c:v>
                </c:pt>
                <c:pt idx="192">
                  <c:v>2000.7</c:v>
                </c:pt>
                <c:pt idx="193">
                  <c:v>2000.7</c:v>
                </c:pt>
                <c:pt idx="194">
                  <c:v>2000</c:v>
                </c:pt>
                <c:pt idx="195">
                  <c:v>2000</c:v>
                </c:pt>
                <c:pt idx="196">
                  <c:v>1999.89</c:v>
                </c:pt>
                <c:pt idx="197">
                  <c:v>1998</c:v>
                </c:pt>
                <c:pt idx="198">
                  <c:v>1960</c:v>
                </c:pt>
                <c:pt idx="199">
                  <c:v>1952.1</c:v>
                </c:pt>
                <c:pt idx="200">
                  <c:v>1949.4</c:v>
                </c:pt>
                <c:pt idx="201">
                  <c:v>1949.4</c:v>
                </c:pt>
                <c:pt idx="202">
                  <c:v>1944</c:v>
                </c:pt>
                <c:pt idx="203">
                  <c:v>1944</c:v>
                </c:pt>
                <c:pt idx="204">
                  <c:v>1944</c:v>
                </c:pt>
                <c:pt idx="205">
                  <c:v>1939.95</c:v>
                </c:pt>
                <c:pt idx="206">
                  <c:v>1900.8</c:v>
                </c:pt>
                <c:pt idx="207">
                  <c:v>1900</c:v>
                </c:pt>
                <c:pt idx="208">
                  <c:v>1900</c:v>
                </c:pt>
                <c:pt idx="209">
                  <c:v>1900</c:v>
                </c:pt>
                <c:pt idx="210">
                  <c:v>1900</c:v>
                </c:pt>
                <c:pt idx="211">
                  <c:v>1899.99</c:v>
                </c:pt>
                <c:pt idx="212">
                  <c:v>1899.99</c:v>
                </c:pt>
                <c:pt idx="213">
                  <c:v>1899.99</c:v>
                </c:pt>
                <c:pt idx="214">
                  <c:v>1899.99</c:v>
                </c:pt>
                <c:pt idx="215">
                  <c:v>1899.99</c:v>
                </c:pt>
                <c:pt idx="216">
                  <c:v>1890</c:v>
                </c:pt>
                <c:pt idx="217">
                  <c:v>1890</c:v>
                </c:pt>
                <c:pt idx="218">
                  <c:v>1890</c:v>
                </c:pt>
                <c:pt idx="219">
                  <c:v>1890</c:v>
                </c:pt>
                <c:pt idx="220">
                  <c:v>1890</c:v>
                </c:pt>
                <c:pt idx="221">
                  <c:v>1890</c:v>
                </c:pt>
                <c:pt idx="222">
                  <c:v>1890</c:v>
                </c:pt>
                <c:pt idx="223">
                  <c:v>1880.01</c:v>
                </c:pt>
                <c:pt idx="224">
                  <c:v>1879.2</c:v>
                </c:pt>
                <c:pt idx="225">
                  <c:v>1876</c:v>
                </c:pt>
                <c:pt idx="226">
                  <c:v>1871.34</c:v>
                </c:pt>
                <c:pt idx="227">
                  <c:v>1863</c:v>
                </c:pt>
                <c:pt idx="228">
                  <c:v>1854</c:v>
                </c:pt>
                <c:pt idx="229">
                  <c:v>1852.2</c:v>
                </c:pt>
                <c:pt idx="230">
                  <c:v>1850</c:v>
                </c:pt>
                <c:pt idx="231">
                  <c:v>1850</c:v>
                </c:pt>
                <c:pt idx="232">
                  <c:v>1849.5</c:v>
                </c:pt>
                <c:pt idx="233">
                  <c:v>1849.5</c:v>
                </c:pt>
                <c:pt idx="234">
                  <c:v>1849.5</c:v>
                </c:pt>
                <c:pt idx="235">
                  <c:v>1836</c:v>
                </c:pt>
                <c:pt idx="236">
                  <c:v>1810</c:v>
                </c:pt>
                <c:pt idx="237">
                  <c:v>1809</c:v>
                </c:pt>
                <c:pt idx="238">
                  <c:v>1809</c:v>
                </c:pt>
                <c:pt idx="239">
                  <c:v>1800.9</c:v>
                </c:pt>
                <c:pt idx="240">
                  <c:v>1800.9</c:v>
                </c:pt>
                <c:pt idx="241">
                  <c:v>1800</c:v>
                </c:pt>
                <c:pt idx="242">
                  <c:v>1800</c:v>
                </c:pt>
                <c:pt idx="243">
                  <c:v>1800</c:v>
                </c:pt>
                <c:pt idx="244">
                  <c:v>1800</c:v>
                </c:pt>
                <c:pt idx="245">
                  <c:v>1800</c:v>
                </c:pt>
                <c:pt idx="246">
                  <c:v>1800</c:v>
                </c:pt>
                <c:pt idx="247">
                  <c:v>1800</c:v>
                </c:pt>
                <c:pt idx="248">
                  <c:v>1800</c:v>
                </c:pt>
                <c:pt idx="249">
                  <c:v>1799.82</c:v>
                </c:pt>
                <c:pt idx="250">
                  <c:v>1798.2</c:v>
                </c:pt>
                <c:pt idx="251">
                  <c:v>1798.2</c:v>
                </c:pt>
                <c:pt idx="252">
                  <c:v>1782</c:v>
                </c:pt>
                <c:pt idx="253">
                  <c:v>1780</c:v>
                </c:pt>
                <c:pt idx="254">
                  <c:v>1770</c:v>
                </c:pt>
                <c:pt idx="255">
                  <c:v>1768.5</c:v>
                </c:pt>
                <c:pt idx="256">
                  <c:v>1764</c:v>
                </c:pt>
                <c:pt idx="257">
                  <c:v>1762.88</c:v>
                </c:pt>
                <c:pt idx="258">
                  <c:v>1755</c:v>
                </c:pt>
                <c:pt idx="259">
                  <c:v>1755</c:v>
                </c:pt>
                <c:pt idx="260">
                  <c:v>1755</c:v>
                </c:pt>
                <c:pt idx="261">
                  <c:v>1755</c:v>
                </c:pt>
                <c:pt idx="262">
                  <c:v>1755</c:v>
                </c:pt>
                <c:pt idx="263">
                  <c:v>1755</c:v>
                </c:pt>
                <c:pt idx="264">
                  <c:v>1755</c:v>
                </c:pt>
                <c:pt idx="265">
                  <c:v>1753</c:v>
                </c:pt>
                <c:pt idx="266">
                  <c:v>1752.3</c:v>
                </c:pt>
                <c:pt idx="267">
                  <c:v>1752.3</c:v>
                </c:pt>
                <c:pt idx="268">
                  <c:v>1750.14</c:v>
                </c:pt>
                <c:pt idx="269">
                  <c:v>1750</c:v>
                </c:pt>
                <c:pt idx="270">
                  <c:v>1750</c:v>
                </c:pt>
                <c:pt idx="271">
                  <c:v>1750</c:v>
                </c:pt>
                <c:pt idx="272">
                  <c:v>1750</c:v>
                </c:pt>
                <c:pt idx="273">
                  <c:v>1750</c:v>
                </c:pt>
                <c:pt idx="274">
                  <c:v>1749.6</c:v>
                </c:pt>
                <c:pt idx="275">
                  <c:v>1749.6</c:v>
                </c:pt>
                <c:pt idx="276">
                  <c:v>1749.6</c:v>
                </c:pt>
                <c:pt idx="277">
                  <c:v>1741.5</c:v>
                </c:pt>
                <c:pt idx="278">
                  <c:v>1730.7</c:v>
                </c:pt>
                <c:pt idx="279">
                  <c:v>1707</c:v>
                </c:pt>
                <c:pt idx="280">
                  <c:v>1701</c:v>
                </c:pt>
                <c:pt idx="281">
                  <c:v>1701</c:v>
                </c:pt>
                <c:pt idx="282">
                  <c:v>1701</c:v>
                </c:pt>
                <c:pt idx="283">
                  <c:v>1701</c:v>
                </c:pt>
                <c:pt idx="284">
                  <c:v>1701</c:v>
                </c:pt>
                <c:pt idx="285">
                  <c:v>1700</c:v>
                </c:pt>
                <c:pt idx="286">
                  <c:v>1700</c:v>
                </c:pt>
                <c:pt idx="287">
                  <c:v>1700</c:v>
                </c:pt>
                <c:pt idx="288">
                  <c:v>1700</c:v>
                </c:pt>
                <c:pt idx="289">
                  <c:v>1700</c:v>
                </c:pt>
                <c:pt idx="290">
                  <c:v>1700</c:v>
                </c:pt>
                <c:pt idx="291">
                  <c:v>1700</c:v>
                </c:pt>
                <c:pt idx="292">
                  <c:v>1700</c:v>
                </c:pt>
                <c:pt idx="293">
                  <c:v>1699.92</c:v>
                </c:pt>
                <c:pt idx="294">
                  <c:v>1684.21</c:v>
                </c:pt>
                <c:pt idx="295">
                  <c:v>1684.21</c:v>
                </c:pt>
                <c:pt idx="296">
                  <c:v>1684.21</c:v>
                </c:pt>
                <c:pt idx="297">
                  <c:v>1680</c:v>
                </c:pt>
                <c:pt idx="298">
                  <c:v>1680</c:v>
                </c:pt>
                <c:pt idx="299">
                  <c:v>1680</c:v>
                </c:pt>
                <c:pt idx="300">
                  <c:v>1674</c:v>
                </c:pt>
                <c:pt idx="301">
                  <c:v>1674</c:v>
                </c:pt>
                <c:pt idx="302">
                  <c:v>1670</c:v>
                </c:pt>
                <c:pt idx="303">
                  <c:v>1652.4</c:v>
                </c:pt>
                <c:pt idx="304">
                  <c:v>1650</c:v>
                </c:pt>
                <c:pt idx="305">
                  <c:v>1650</c:v>
                </c:pt>
                <c:pt idx="306">
                  <c:v>1650</c:v>
                </c:pt>
                <c:pt idx="307">
                  <c:v>1649.7</c:v>
                </c:pt>
                <c:pt idx="308">
                  <c:v>1649.7</c:v>
                </c:pt>
                <c:pt idx="309">
                  <c:v>1630.74</c:v>
                </c:pt>
                <c:pt idx="310">
                  <c:v>1620</c:v>
                </c:pt>
                <c:pt idx="311">
                  <c:v>1620</c:v>
                </c:pt>
                <c:pt idx="312">
                  <c:v>1620</c:v>
                </c:pt>
                <c:pt idx="313">
                  <c:v>1620</c:v>
                </c:pt>
                <c:pt idx="314">
                  <c:v>1620</c:v>
                </c:pt>
                <c:pt idx="315">
                  <c:v>1620</c:v>
                </c:pt>
                <c:pt idx="316">
                  <c:v>1610</c:v>
                </c:pt>
                <c:pt idx="317">
                  <c:v>1609.8</c:v>
                </c:pt>
                <c:pt idx="318">
                  <c:v>1609.8</c:v>
                </c:pt>
                <c:pt idx="319">
                  <c:v>1609.8</c:v>
                </c:pt>
                <c:pt idx="320">
                  <c:v>1604.01</c:v>
                </c:pt>
                <c:pt idx="321">
                  <c:v>1601.1</c:v>
                </c:pt>
                <c:pt idx="322">
                  <c:v>1601.1</c:v>
                </c:pt>
                <c:pt idx="323">
                  <c:v>1601.1</c:v>
                </c:pt>
                <c:pt idx="324">
                  <c:v>1601.1</c:v>
                </c:pt>
                <c:pt idx="325">
                  <c:v>1600.02</c:v>
                </c:pt>
                <c:pt idx="326">
                  <c:v>1600.02</c:v>
                </c:pt>
                <c:pt idx="327">
                  <c:v>1600.02</c:v>
                </c:pt>
                <c:pt idx="328">
                  <c:v>1600.02</c:v>
                </c:pt>
                <c:pt idx="329">
                  <c:v>1600.02</c:v>
                </c:pt>
                <c:pt idx="330">
                  <c:v>1600.02</c:v>
                </c:pt>
                <c:pt idx="331">
                  <c:v>1599.75</c:v>
                </c:pt>
                <c:pt idx="332">
                  <c:v>1577.28</c:v>
                </c:pt>
                <c:pt idx="333">
                  <c:v>1567.7</c:v>
                </c:pt>
                <c:pt idx="334">
                  <c:v>1560.1</c:v>
                </c:pt>
                <c:pt idx="335">
                  <c:v>1560</c:v>
                </c:pt>
                <c:pt idx="336">
                  <c:v>1549.8</c:v>
                </c:pt>
                <c:pt idx="337">
                  <c:v>1549.8</c:v>
                </c:pt>
                <c:pt idx="338">
                  <c:v>1549.8</c:v>
                </c:pt>
                <c:pt idx="339">
                  <c:v>1540</c:v>
                </c:pt>
                <c:pt idx="340">
                  <c:v>1512</c:v>
                </c:pt>
                <c:pt idx="341">
                  <c:v>1512</c:v>
                </c:pt>
                <c:pt idx="342">
                  <c:v>1512</c:v>
                </c:pt>
                <c:pt idx="343">
                  <c:v>1501.2</c:v>
                </c:pt>
                <c:pt idx="344">
                  <c:v>1501.2</c:v>
                </c:pt>
                <c:pt idx="345">
                  <c:v>1501.2</c:v>
                </c:pt>
                <c:pt idx="346">
                  <c:v>1501.2</c:v>
                </c:pt>
                <c:pt idx="347">
                  <c:v>1501.2</c:v>
                </c:pt>
                <c:pt idx="348">
                  <c:v>1501.2</c:v>
                </c:pt>
                <c:pt idx="349">
                  <c:v>1500.12</c:v>
                </c:pt>
                <c:pt idx="350">
                  <c:v>1500.12</c:v>
                </c:pt>
                <c:pt idx="351">
                  <c:v>1500.12</c:v>
                </c:pt>
                <c:pt idx="352">
                  <c:v>1500</c:v>
                </c:pt>
                <c:pt idx="353">
                  <c:v>1498.5</c:v>
                </c:pt>
                <c:pt idx="354">
                  <c:v>1498.5</c:v>
                </c:pt>
                <c:pt idx="355">
                  <c:v>1498.5</c:v>
                </c:pt>
                <c:pt idx="356">
                  <c:v>1498.5</c:v>
                </c:pt>
                <c:pt idx="357">
                  <c:v>1485</c:v>
                </c:pt>
                <c:pt idx="358">
                  <c:v>1485</c:v>
                </c:pt>
                <c:pt idx="359">
                  <c:v>1485</c:v>
                </c:pt>
                <c:pt idx="360">
                  <c:v>1484</c:v>
                </c:pt>
                <c:pt idx="361">
                  <c:v>1458</c:v>
                </c:pt>
                <c:pt idx="362">
                  <c:v>1458</c:v>
                </c:pt>
                <c:pt idx="363">
                  <c:v>1452.6</c:v>
                </c:pt>
                <c:pt idx="364">
                  <c:v>1449.9</c:v>
                </c:pt>
                <c:pt idx="365">
                  <c:v>1449.9</c:v>
                </c:pt>
                <c:pt idx="366">
                  <c:v>1449.9</c:v>
                </c:pt>
                <c:pt idx="367">
                  <c:v>1447.2</c:v>
                </c:pt>
                <c:pt idx="368">
                  <c:v>1447.2</c:v>
                </c:pt>
                <c:pt idx="369">
                  <c:v>1443.61</c:v>
                </c:pt>
                <c:pt idx="370">
                  <c:v>1440</c:v>
                </c:pt>
                <c:pt idx="371">
                  <c:v>1431</c:v>
                </c:pt>
                <c:pt idx="372">
                  <c:v>1431</c:v>
                </c:pt>
                <c:pt idx="373">
                  <c:v>1431</c:v>
                </c:pt>
                <c:pt idx="374">
                  <c:v>1428.3</c:v>
                </c:pt>
                <c:pt idx="375">
                  <c:v>1428.3</c:v>
                </c:pt>
                <c:pt idx="376">
                  <c:v>1416.88</c:v>
                </c:pt>
                <c:pt idx="377">
                  <c:v>1410.15</c:v>
                </c:pt>
                <c:pt idx="378">
                  <c:v>1410.15</c:v>
                </c:pt>
                <c:pt idx="379">
                  <c:v>1404</c:v>
                </c:pt>
                <c:pt idx="380">
                  <c:v>1404</c:v>
                </c:pt>
                <c:pt idx="381">
                  <c:v>1404</c:v>
                </c:pt>
                <c:pt idx="382">
                  <c:v>1404</c:v>
                </c:pt>
                <c:pt idx="383">
                  <c:v>1401.3</c:v>
                </c:pt>
                <c:pt idx="384">
                  <c:v>1400</c:v>
                </c:pt>
                <c:pt idx="385">
                  <c:v>1400</c:v>
                </c:pt>
                <c:pt idx="386">
                  <c:v>1399.95</c:v>
                </c:pt>
                <c:pt idx="387">
                  <c:v>1399.95</c:v>
                </c:pt>
                <c:pt idx="388">
                  <c:v>1399.95</c:v>
                </c:pt>
                <c:pt idx="389">
                  <c:v>1386</c:v>
                </c:pt>
                <c:pt idx="390">
                  <c:v>1380</c:v>
                </c:pt>
                <c:pt idx="391">
                  <c:v>1379.7</c:v>
                </c:pt>
                <c:pt idx="392">
                  <c:v>1359.99</c:v>
                </c:pt>
                <c:pt idx="393">
                  <c:v>1350</c:v>
                </c:pt>
                <c:pt idx="394">
                  <c:v>1350</c:v>
                </c:pt>
                <c:pt idx="395">
                  <c:v>1350</c:v>
                </c:pt>
                <c:pt idx="396">
                  <c:v>1350</c:v>
                </c:pt>
                <c:pt idx="397">
                  <c:v>1350</c:v>
                </c:pt>
                <c:pt idx="398">
                  <c:v>1350</c:v>
                </c:pt>
                <c:pt idx="399">
                  <c:v>1350</c:v>
                </c:pt>
                <c:pt idx="400">
                  <c:v>1350</c:v>
                </c:pt>
                <c:pt idx="401">
                  <c:v>1350</c:v>
                </c:pt>
                <c:pt idx="402">
                  <c:v>1350</c:v>
                </c:pt>
                <c:pt idx="403">
                  <c:v>1350</c:v>
                </c:pt>
                <c:pt idx="404">
                  <c:v>1350</c:v>
                </c:pt>
                <c:pt idx="405">
                  <c:v>1350</c:v>
                </c:pt>
                <c:pt idx="406">
                  <c:v>1350</c:v>
                </c:pt>
                <c:pt idx="407">
                  <c:v>1350</c:v>
                </c:pt>
                <c:pt idx="408">
                  <c:v>1350</c:v>
                </c:pt>
                <c:pt idx="409">
                  <c:v>1350</c:v>
                </c:pt>
                <c:pt idx="410">
                  <c:v>1350</c:v>
                </c:pt>
                <c:pt idx="411">
                  <c:v>1336.68</c:v>
                </c:pt>
                <c:pt idx="412">
                  <c:v>1323</c:v>
                </c:pt>
                <c:pt idx="413">
                  <c:v>1323</c:v>
                </c:pt>
                <c:pt idx="414">
                  <c:v>1323</c:v>
                </c:pt>
                <c:pt idx="415">
                  <c:v>1309.5</c:v>
                </c:pt>
                <c:pt idx="416">
                  <c:v>1301.4000000000001</c:v>
                </c:pt>
                <c:pt idx="417">
                  <c:v>1301.4000000000001</c:v>
                </c:pt>
                <c:pt idx="418">
                  <c:v>1300.05</c:v>
                </c:pt>
                <c:pt idx="419">
                  <c:v>1300.05</c:v>
                </c:pt>
                <c:pt idx="420">
                  <c:v>1300.05</c:v>
                </c:pt>
                <c:pt idx="421">
                  <c:v>1300.05</c:v>
                </c:pt>
                <c:pt idx="422">
                  <c:v>1300.05</c:v>
                </c:pt>
                <c:pt idx="423">
                  <c:v>1300</c:v>
                </c:pt>
                <c:pt idx="424">
                  <c:v>1296</c:v>
                </c:pt>
                <c:pt idx="425">
                  <c:v>1296</c:v>
                </c:pt>
                <c:pt idx="426">
                  <c:v>1279.8</c:v>
                </c:pt>
                <c:pt idx="427">
                  <c:v>1260.9000000000001</c:v>
                </c:pt>
                <c:pt idx="428">
                  <c:v>1255.5</c:v>
                </c:pt>
                <c:pt idx="429">
                  <c:v>1252.8</c:v>
                </c:pt>
                <c:pt idx="430">
                  <c:v>1250.0999999999999</c:v>
                </c:pt>
                <c:pt idx="431">
                  <c:v>1250.0999999999999</c:v>
                </c:pt>
                <c:pt idx="432">
                  <c:v>1250.0999999999999</c:v>
                </c:pt>
                <c:pt idx="433">
                  <c:v>1250.0999999999999</c:v>
                </c:pt>
                <c:pt idx="434">
                  <c:v>1242</c:v>
                </c:pt>
                <c:pt idx="435">
                  <c:v>1242</c:v>
                </c:pt>
                <c:pt idx="436">
                  <c:v>1215</c:v>
                </c:pt>
                <c:pt idx="437">
                  <c:v>1215</c:v>
                </c:pt>
                <c:pt idx="438">
                  <c:v>1215</c:v>
                </c:pt>
                <c:pt idx="439">
                  <c:v>1215</c:v>
                </c:pt>
                <c:pt idx="440">
                  <c:v>1215</c:v>
                </c:pt>
                <c:pt idx="441">
                  <c:v>1215</c:v>
                </c:pt>
                <c:pt idx="442">
                  <c:v>1201.5</c:v>
                </c:pt>
                <c:pt idx="443">
                  <c:v>1201.5</c:v>
                </c:pt>
                <c:pt idx="444">
                  <c:v>1200.1500000000001</c:v>
                </c:pt>
                <c:pt idx="445">
                  <c:v>1200</c:v>
                </c:pt>
                <c:pt idx="446">
                  <c:v>1198.8</c:v>
                </c:pt>
                <c:pt idx="447">
                  <c:v>1198.8</c:v>
                </c:pt>
                <c:pt idx="448">
                  <c:v>1198.8</c:v>
                </c:pt>
                <c:pt idx="449">
                  <c:v>1198.8</c:v>
                </c:pt>
                <c:pt idx="450">
                  <c:v>1188</c:v>
                </c:pt>
                <c:pt idx="451">
                  <c:v>1188</c:v>
                </c:pt>
                <c:pt idx="452">
                  <c:v>1174.5</c:v>
                </c:pt>
                <c:pt idx="453">
                  <c:v>1149.93</c:v>
                </c:pt>
                <c:pt idx="454">
                  <c:v>1135.08</c:v>
                </c:pt>
                <c:pt idx="455">
                  <c:v>1134</c:v>
                </c:pt>
                <c:pt idx="456">
                  <c:v>1080</c:v>
                </c:pt>
                <c:pt idx="457">
                  <c:v>1066.5</c:v>
                </c:pt>
                <c:pt idx="458">
                  <c:v>1039.5</c:v>
                </c:pt>
                <c:pt idx="459">
                  <c:v>999</c:v>
                </c:pt>
                <c:pt idx="460">
                  <c:v>972</c:v>
                </c:pt>
                <c:pt idx="461">
                  <c:v>945</c:v>
                </c:pt>
                <c:pt idx="462">
                  <c:v>928.8</c:v>
                </c:pt>
                <c:pt idx="463">
                  <c:v>874.8</c:v>
                </c:pt>
                <c:pt idx="464">
                  <c:v>864</c:v>
                </c:pt>
                <c:pt idx="465">
                  <c:v>810</c:v>
                </c:pt>
                <c:pt idx="466">
                  <c:v>580.5</c:v>
                </c:pt>
                <c:pt idx="467">
                  <c:v>561.6</c:v>
                </c:pt>
                <c:pt idx="468">
                  <c:v>418.5</c:v>
                </c:pt>
                <c:pt idx="469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4-FB41-B48F-E72E7BE18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159616"/>
        <c:axId val="950161264"/>
      </c:scatterChart>
      <c:valAx>
        <c:axId val="9501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0161264"/>
        <c:crosses val="autoZero"/>
        <c:crossBetween val="midCat"/>
      </c:valAx>
      <c:valAx>
        <c:axId val="9501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015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'cleaned sample1'!$D$1</c:f>
              <c:strCache>
                <c:ptCount val="1"/>
                <c:pt idx="0">
                  <c:v>Цена, тыс. руб.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'cleaned sample1'!$D$2:$D$1575</c:f>
              <c:numCache>
                <c:formatCode>General</c:formatCode>
                <c:ptCount val="1574"/>
                <c:pt idx="0">
                  <c:v>6160</c:v>
                </c:pt>
                <c:pt idx="1">
                  <c:v>6075</c:v>
                </c:pt>
                <c:pt idx="2">
                  <c:v>5999.94</c:v>
                </c:pt>
                <c:pt idx="3">
                  <c:v>5940</c:v>
                </c:pt>
                <c:pt idx="4">
                  <c:v>5940</c:v>
                </c:pt>
                <c:pt idx="5">
                  <c:v>5940</c:v>
                </c:pt>
                <c:pt idx="6">
                  <c:v>5940</c:v>
                </c:pt>
                <c:pt idx="7">
                  <c:v>5880</c:v>
                </c:pt>
                <c:pt idx="8">
                  <c:v>5670</c:v>
                </c:pt>
                <c:pt idx="9">
                  <c:v>5670</c:v>
                </c:pt>
                <c:pt idx="10">
                  <c:v>5600</c:v>
                </c:pt>
                <c:pt idx="11">
                  <c:v>5535</c:v>
                </c:pt>
                <c:pt idx="12">
                  <c:v>5400</c:v>
                </c:pt>
                <c:pt idx="13">
                  <c:v>5400</c:v>
                </c:pt>
                <c:pt idx="14">
                  <c:v>5400</c:v>
                </c:pt>
                <c:pt idx="15">
                  <c:v>5400</c:v>
                </c:pt>
                <c:pt idx="16">
                  <c:v>5265</c:v>
                </c:pt>
                <c:pt idx="17">
                  <c:v>5180</c:v>
                </c:pt>
                <c:pt idx="18">
                  <c:v>5130</c:v>
                </c:pt>
                <c:pt idx="19">
                  <c:v>5130</c:v>
                </c:pt>
                <c:pt idx="20">
                  <c:v>4995</c:v>
                </c:pt>
                <c:pt idx="21">
                  <c:v>4995</c:v>
                </c:pt>
                <c:pt idx="22">
                  <c:v>4860</c:v>
                </c:pt>
                <c:pt idx="23">
                  <c:v>4860</c:v>
                </c:pt>
                <c:pt idx="24">
                  <c:v>4725</c:v>
                </c:pt>
                <c:pt idx="25">
                  <c:v>4725</c:v>
                </c:pt>
                <c:pt idx="26">
                  <c:v>4725</c:v>
                </c:pt>
                <c:pt idx="27">
                  <c:v>4725</c:v>
                </c:pt>
                <c:pt idx="28">
                  <c:v>4590</c:v>
                </c:pt>
                <c:pt idx="29">
                  <c:v>4590</c:v>
                </c:pt>
                <c:pt idx="30">
                  <c:v>4590</c:v>
                </c:pt>
                <c:pt idx="31">
                  <c:v>4563</c:v>
                </c:pt>
                <c:pt idx="32">
                  <c:v>4492.8</c:v>
                </c:pt>
                <c:pt idx="33">
                  <c:v>4455</c:v>
                </c:pt>
                <c:pt idx="34">
                  <c:v>4455</c:v>
                </c:pt>
                <c:pt idx="35">
                  <c:v>4354</c:v>
                </c:pt>
                <c:pt idx="36">
                  <c:v>4320</c:v>
                </c:pt>
                <c:pt idx="37">
                  <c:v>4320</c:v>
                </c:pt>
                <c:pt idx="38">
                  <c:v>4320</c:v>
                </c:pt>
                <c:pt idx="39">
                  <c:v>4320</c:v>
                </c:pt>
                <c:pt idx="40">
                  <c:v>4320</c:v>
                </c:pt>
                <c:pt idx="41">
                  <c:v>4198.5</c:v>
                </c:pt>
                <c:pt idx="42">
                  <c:v>4185</c:v>
                </c:pt>
                <c:pt idx="43">
                  <c:v>4185</c:v>
                </c:pt>
                <c:pt idx="44">
                  <c:v>4185</c:v>
                </c:pt>
                <c:pt idx="45">
                  <c:v>4185</c:v>
                </c:pt>
                <c:pt idx="46">
                  <c:v>4185</c:v>
                </c:pt>
                <c:pt idx="47">
                  <c:v>4180.68</c:v>
                </c:pt>
                <c:pt idx="48">
                  <c:v>4131</c:v>
                </c:pt>
                <c:pt idx="49">
                  <c:v>4099.95</c:v>
                </c:pt>
                <c:pt idx="50">
                  <c:v>4050</c:v>
                </c:pt>
                <c:pt idx="51">
                  <c:v>4050</c:v>
                </c:pt>
                <c:pt idx="52">
                  <c:v>4050</c:v>
                </c:pt>
                <c:pt idx="53">
                  <c:v>4050</c:v>
                </c:pt>
                <c:pt idx="54">
                  <c:v>4050</c:v>
                </c:pt>
                <c:pt idx="55">
                  <c:v>4050</c:v>
                </c:pt>
                <c:pt idx="56">
                  <c:v>4050</c:v>
                </c:pt>
                <c:pt idx="57">
                  <c:v>4050</c:v>
                </c:pt>
                <c:pt idx="58">
                  <c:v>4050</c:v>
                </c:pt>
                <c:pt idx="59">
                  <c:v>4050</c:v>
                </c:pt>
                <c:pt idx="60">
                  <c:v>4050</c:v>
                </c:pt>
                <c:pt idx="61">
                  <c:v>4000.05</c:v>
                </c:pt>
                <c:pt idx="62">
                  <c:v>3996</c:v>
                </c:pt>
                <c:pt idx="63">
                  <c:v>3915</c:v>
                </c:pt>
                <c:pt idx="64">
                  <c:v>3901.5</c:v>
                </c:pt>
                <c:pt idx="65">
                  <c:v>3898.8</c:v>
                </c:pt>
                <c:pt idx="66">
                  <c:v>3827.6</c:v>
                </c:pt>
                <c:pt idx="67">
                  <c:v>3807</c:v>
                </c:pt>
                <c:pt idx="68">
                  <c:v>3799.98</c:v>
                </c:pt>
                <c:pt idx="69">
                  <c:v>3798.9</c:v>
                </c:pt>
                <c:pt idx="70">
                  <c:v>3780</c:v>
                </c:pt>
                <c:pt idx="71">
                  <c:v>3780</c:v>
                </c:pt>
                <c:pt idx="72">
                  <c:v>3780</c:v>
                </c:pt>
                <c:pt idx="73">
                  <c:v>3780</c:v>
                </c:pt>
                <c:pt idx="74">
                  <c:v>3780</c:v>
                </c:pt>
                <c:pt idx="75">
                  <c:v>3780</c:v>
                </c:pt>
                <c:pt idx="76">
                  <c:v>3780</c:v>
                </c:pt>
                <c:pt idx="77">
                  <c:v>3780</c:v>
                </c:pt>
                <c:pt idx="78">
                  <c:v>3780</c:v>
                </c:pt>
                <c:pt idx="79">
                  <c:v>3780</c:v>
                </c:pt>
                <c:pt idx="80">
                  <c:v>3690.9</c:v>
                </c:pt>
                <c:pt idx="81">
                  <c:v>3650.4</c:v>
                </c:pt>
                <c:pt idx="82">
                  <c:v>3645</c:v>
                </c:pt>
                <c:pt idx="83">
                  <c:v>3645</c:v>
                </c:pt>
                <c:pt idx="84">
                  <c:v>3645</c:v>
                </c:pt>
                <c:pt idx="85">
                  <c:v>3640</c:v>
                </c:pt>
                <c:pt idx="86">
                  <c:v>3640</c:v>
                </c:pt>
                <c:pt idx="87">
                  <c:v>3618</c:v>
                </c:pt>
                <c:pt idx="88">
                  <c:v>3618</c:v>
                </c:pt>
                <c:pt idx="89">
                  <c:v>3599.1</c:v>
                </c:pt>
                <c:pt idx="90">
                  <c:v>3599.1</c:v>
                </c:pt>
                <c:pt idx="91">
                  <c:v>3526.2</c:v>
                </c:pt>
                <c:pt idx="92">
                  <c:v>3510</c:v>
                </c:pt>
                <c:pt idx="93">
                  <c:v>3510</c:v>
                </c:pt>
                <c:pt idx="94">
                  <c:v>3510</c:v>
                </c:pt>
                <c:pt idx="95">
                  <c:v>3510</c:v>
                </c:pt>
                <c:pt idx="96">
                  <c:v>3510</c:v>
                </c:pt>
                <c:pt idx="97">
                  <c:v>3510</c:v>
                </c:pt>
                <c:pt idx="98">
                  <c:v>3510</c:v>
                </c:pt>
                <c:pt idx="99">
                  <c:v>3510</c:v>
                </c:pt>
                <c:pt idx="100">
                  <c:v>3510</c:v>
                </c:pt>
                <c:pt idx="101">
                  <c:v>3510</c:v>
                </c:pt>
                <c:pt idx="102">
                  <c:v>3510</c:v>
                </c:pt>
                <c:pt idx="103">
                  <c:v>3510</c:v>
                </c:pt>
                <c:pt idx="104">
                  <c:v>3501.9</c:v>
                </c:pt>
                <c:pt idx="105">
                  <c:v>3501.9</c:v>
                </c:pt>
                <c:pt idx="106">
                  <c:v>3500.01</c:v>
                </c:pt>
                <c:pt idx="107">
                  <c:v>3500.01</c:v>
                </c:pt>
                <c:pt idx="108">
                  <c:v>3500</c:v>
                </c:pt>
                <c:pt idx="109">
                  <c:v>3499.2</c:v>
                </c:pt>
                <c:pt idx="110">
                  <c:v>3483</c:v>
                </c:pt>
                <c:pt idx="111">
                  <c:v>3456</c:v>
                </c:pt>
                <c:pt idx="112">
                  <c:v>3429</c:v>
                </c:pt>
                <c:pt idx="113">
                  <c:v>3424.4</c:v>
                </c:pt>
                <c:pt idx="114">
                  <c:v>3402</c:v>
                </c:pt>
                <c:pt idx="115">
                  <c:v>3402</c:v>
                </c:pt>
                <c:pt idx="116">
                  <c:v>3375</c:v>
                </c:pt>
                <c:pt idx="117">
                  <c:v>3375</c:v>
                </c:pt>
                <c:pt idx="118">
                  <c:v>3375</c:v>
                </c:pt>
                <c:pt idx="119">
                  <c:v>3375</c:v>
                </c:pt>
                <c:pt idx="120">
                  <c:v>3375</c:v>
                </c:pt>
                <c:pt idx="121">
                  <c:v>3375</c:v>
                </c:pt>
                <c:pt idx="122">
                  <c:v>3375</c:v>
                </c:pt>
                <c:pt idx="123">
                  <c:v>3375</c:v>
                </c:pt>
                <c:pt idx="124">
                  <c:v>3375</c:v>
                </c:pt>
                <c:pt idx="125">
                  <c:v>3360</c:v>
                </c:pt>
                <c:pt idx="126">
                  <c:v>3360</c:v>
                </c:pt>
                <c:pt idx="127">
                  <c:v>3360</c:v>
                </c:pt>
                <c:pt idx="128">
                  <c:v>3360</c:v>
                </c:pt>
                <c:pt idx="129">
                  <c:v>3360</c:v>
                </c:pt>
                <c:pt idx="130">
                  <c:v>3351.6</c:v>
                </c:pt>
                <c:pt idx="131">
                  <c:v>3321</c:v>
                </c:pt>
                <c:pt idx="132">
                  <c:v>3304</c:v>
                </c:pt>
                <c:pt idx="133">
                  <c:v>3302.1</c:v>
                </c:pt>
                <c:pt idx="134">
                  <c:v>3302.1</c:v>
                </c:pt>
                <c:pt idx="135">
                  <c:v>3299.4</c:v>
                </c:pt>
                <c:pt idx="136">
                  <c:v>3294</c:v>
                </c:pt>
                <c:pt idx="137">
                  <c:v>3276</c:v>
                </c:pt>
                <c:pt idx="138">
                  <c:v>3267</c:v>
                </c:pt>
                <c:pt idx="139">
                  <c:v>3267</c:v>
                </c:pt>
                <c:pt idx="140">
                  <c:v>3250.8</c:v>
                </c:pt>
                <c:pt idx="141">
                  <c:v>3248</c:v>
                </c:pt>
                <c:pt idx="142">
                  <c:v>3240</c:v>
                </c:pt>
                <c:pt idx="143">
                  <c:v>3240</c:v>
                </c:pt>
                <c:pt idx="144">
                  <c:v>3240</c:v>
                </c:pt>
                <c:pt idx="145">
                  <c:v>3240</c:v>
                </c:pt>
                <c:pt idx="146">
                  <c:v>3240</c:v>
                </c:pt>
                <c:pt idx="147">
                  <c:v>3240</c:v>
                </c:pt>
                <c:pt idx="148">
                  <c:v>3240</c:v>
                </c:pt>
                <c:pt idx="149">
                  <c:v>3240</c:v>
                </c:pt>
                <c:pt idx="150">
                  <c:v>3240</c:v>
                </c:pt>
                <c:pt idx="151">
                  <c:v>3240</c:v>
                </c:pt>
                <c:pt idx="152">
                  <c:v>3240</c:v>
                </c:pt>
                <c:pt idx="153">
                  <c:v>3240</c:v>
                </c:pt>
                <c:pt idx="154">
                  <c:v>3231.9</c:v>
                </c:pt>
                <c:pt idx="155">
                  <c:v>3220</c:v>
                </c:pt>
                <c:pt idx="156">
                  <c:v>3202.2</c:v>
                </c:pt>
                <c:pt idx="157">
                  <c:v>3199.5</c:v>
                </c:pt>
                <c:pt idx="158">
                  <c:v>3199.5</c:v>
                </c:pt>
                <c:pt idx="159">
                  <c:v>3199.5</c:v>
                </c:pt>
                <c:pt idx="160">
                  <c:v>3199.5</c:v>
                </c:pt>
                <c:pt idx="161">
                  <c:v>3186</c:v>
                </c:pt>
                <c:pt idx="162">
                  <c:v>3186</c:v>
                </c:pt>
                <c:pt idx="163">
                  <c:v>3164</c:v>
                </c:pt>
                <c:pt idx="164">
                  <c:v>3159</c:v>
                </c:pt>
                <c:pt idx="165">
                  <c:v>3136</c:v>
                </c:pt>
                <c:pt idx="166">
                  <c:v>3132</c:v>
                </c:pt>
                <c:pt idx="167">
                  <c:v>3119.9850000000001</c:v>
                </c:pt>
                <c:pt idx="168">
                  <c:v>3110.8</c:v>
                </c:pt>
                <c:pt idx="169">
                  <c:v>3105</c:v>
                </c:pt>
                <c:pt idx="170">
                  <c:v>3105</c:v>
                </c:pt>
                <c:pt idx="171">
                  <c:v>3105</c:v>
                </c:pt>
                <c:pt idx="172">
                  <c:v>3105</c:v>
                </c:pt>
                <c:pt idx="173">
                  <c:v>3105</c:v>
                </c:pt>
                <c:pt idx="174">
                  <c:v>3105</c:v>
                </c:pt>
                <c:pt idx="175">
                  <c:v>3100</c:v>
                </c:pt>
                <c:pt idx="176">
                  <c:v>3099.9780000000001</c:v>
                </c:pt>
                <c:pt idx="177">
                  <c:v>3099.6</c:v>
                </c:pt>
                <c:pt idx="178">
                  <c:v>3080</c:v>
                </c:pt>
                <c:pt idx="179">
                  <c:v>3059.28</c:v>
                </c:pt>
                <c:pt idx="180">
                  <c:v>3051</c:v>
                </c:pt>
                <c:pt idx="181">
                  <c:v>3051</c:v>
                </c:pt>
                <c:pt idx="182">
                  <c:v>3051</c:v>
                </c:pt>
                <c:pt idx="183">
                  <c:v>3051</c:v>
                </c:pt>
                <c:pt idx="184">
                  <c:v>3024</c:v>
                </c:pt>
                <c:pt idx="185">
                  <c:v>3007.2</c:v>
                </c:pt>
                <c:pt idx="186">
                  <c:v>3000</c:v>
                </c:pt>
                <c:pt idx="187">
                  <c:v>2999.7</c:v>
                </c:pt>
                <c:pt idx="188">
                  <c:v>2999.7</c:v>
                </c:pt>
                <c:pt idx="189">
                  <c:v>2999.7</c:v>
                </c:pt>
                <c:pt idx="190">
                  <c:v>2999.7</c:v>
                </c:pt>
                <c:pt idx="191">
                  <c:v>2999.7</c:v>
                </c:pt>
                <c:pt idx="192">
                  <c:v>2997</c:v>
                </c:pt>
                <c:pt idx="193">
                  <c:v>2997</c:v>
                </c:pt>
                <c:pt idx="194">
                  <c:v>2970</c:v>
                </c:pt>
                <c:pt idx="195">
                  <c:v>2970</c:v>
                </c:pt>
                <c:pt idx="196">
                  <c:v>2970</c:v>
                </c:pt>
                <c:pt idx="197">
                  <c:v>2970</c:v>
                </c:pt>
                <c:pt idx="198">
                  <c:v>2970</c:v>
                </c:pt>
                <c:pt idx="199">
                  <c:v>2970</c:v>
                </c:pt>
                <c:pt idx="200">
                  <c:v>2970</c:v>
                </c:pt>
                <c:pt idx="201">
                  <c:v>2950.02</c:v>
                </c:pt>
                <c:pt idx="202">
                  <c:v>2937.2</c:v>
                </c:pt>
                <c:pt idx="203">
                  <c:v>2903.6</c:v>
                </c:pt>
                <c:pt idx="204">
                  <c:v>2902.5</c:v>
                </c:pt>
                <c:pt idx="205">
                  <c:v>2900</c:v>
                </c:pt>
                <c:pt idx="206">
                  <c:v>2899.989</c:v>
                </c:pt>
                <c:pt idx="207">
                  <c:v>2899.8</c:v>
                </c:pt>
                <c:pt idx="208">
                  <c:v>2878.2</c:v>
                </c:pt>
                <c:pt idx="209">
                  <c:v>2851.2</c:v>
                </c:pt>
                <c:pt idx="210">
                  <c:v>2850</c:v>
                </c:pt>
                <c:pt idx="211">
                  <c:v>2848.5</c:v>
                </c:pt>
                <c:pt idx="212">
                  <c:v>2835</c:v>
                </c:pt>
                <c:pt idx="213">
                  <c:v>2835</c:v>
                </c:pt>
                <c:pt idx="214">
                  <c:v>2835</c:v>
                </c:pt>
                <c:pt idx="215">
                  <c:v>2835</c:v>
                </c:pt>
                <c:pt idx="216">
                  <c:v>2835</c:v>
                </c:pt>
                <c:pt idx="217">
                  <c:v>2835</c:v>
                </c:pt>
                <c:pt idx="218">
                  <c:v>2835</c:v>
                </c:pt>
                <c:pt idx="219">
                  <c:v>2835</c:v>
                </c:pt>
                <c:pt idx="220">
                  <c:v>2835</c:v>
                </c:pt>
                <c:pt idx="221">
                  <c:v>2832.3</c:v>
                </c:pt>
                <c:pt idx="222">
                  <c:v>2828</c:v>
                </c:pt>
                <c:pt idx="223">
                  <c:v>2808</c:v>
                </c:pt>
                <c:pt idx="224">
                  <c:v>2800</c:v>
                </c:pt>
                <c:pt idx="225">
                  <c:v>2800</c:v>
                </c:pt>
                <c:pt idx="226">
                  <c:v>2800</c:v>
                </c:pt>
                <c:pt idx="227">
                  <c:v>2800</c:v>
                </c:pt>
                <c:pt idx="228">
                  <c:v>2800</c:v>
                </c:pt>
                <c:pt idx="229">
                  <c:v>2799.9</c:v>
                </c:pt>
                <c:pt idx="230">
                  <c:v>2799.9</c:v>
                </c:pt>
                <c:pt idx="231">
                  <c:v>2799.9</c:v>
                </c:pt>
                <c:pt idx="232">
                  <c:v>2799.9</c:v>
                </c:pt>
                <c:pt idx="233">
                  <c:v>2754</c:v>
                </c:pt>
                <c:pt idx="234">
                  <c:v>2751.3</c:v>
                </c:pt>
                <c:pt idx="235">
                  <c:v>2751.3</c:v>
                </c:pt>
                <c:pt idx="236">
                  <c:v>2744</c:v>
                </c:pt>
                <c:pt idx="237">
                  <c:v>2744</c:v>
                </c:pt>
                <c:pt idx="238">
                  <c:v>2737.8</c:v>
                </c:pt>
                <c:pt idx="239">
                  <c:v>2725.11</c:v>
                </c:pt>
                <c:pt idx="240">
                  <c:v>2702</c:v>
                </c:pt>
                <c:pt idx="241">
                  <c:v>2702</c:v>
                </c:pt>
                <c:pt idx="242">
                  <c:v>2700</c:v>
                </c:pt>
                <c:pt idx="243">
                  <c:v>2700</c:v>
                </c:pt>
                <c:pt idx="244">
                  <c:v>2700</c:v>
                </c:pt>
                <c:pt idx="245">
                  <c:v>2700</c:v>
                </c:pt>
                <c:pt idx="246">
                  <c:v>2700</c:v>
                </c:pt>
                <c:pt idx="247">
                  <c:v>2700</c:v>
                </c:pt>
                <c:pt idx="248">
                  <c:v>2700</c:v>
                </c:pt>
                <c:pt idx="249">
                  <c:v>2700</c:v>
                </c:pt>
                <c:pt idx="250">
                  <c:v>2700</c:v>
                </c:pt>
                <c:pt idx="251">
                  <c:v>2700</c:v>
                </c:pt>
                <c:pt idx="252">
                  <c:v>2700</c:v>
                </c:pt>
                <c:pt idx="253">
                  <c:v>2700</c:v>
                </c:pt>
                <c:pt idx="254">
                  <c:v>2700</c:v>
                </c:pt>
                <c:pt idx="255">
                  <c:v>2700</c:v>
                </c:pt>
                <c:pt idx="256">
                  <c:v>2700</c:v>
                </c:pt>
                <c:pt idx="257">
                  <c:v>2700</c:v>
                </c:pt>
                <c:pt idx="258">
                  <c:v>2700</c:v>
                </c:pt>
                <c:pt idx="259">
                  <c:v>2700</c:v>
                </c:pt>
                <c:pt idx="260">
                  <c:v>2700</c:v>
                </c:pt>
                <c:pt idx="261">
                  <c:v>2700</c:v>
                </c:pt>
                <c:pt idx="262">
                  <c:v>2700</c:v>
                </c:pt>
                <c:pt idx="263">
                  <c:v>2700</c:v>
                </c:pt>
                <c:pt idx="264">
                  <c:v>2700</c:v>
                </c:pt>
                <c:pt idx="265">
                  <c:v>2700</c:v>
                </c:pt>
                <c:pt idx="266">
                  <c:v>2700</c:v>
                </c:pt>
                <c:pt idx="267">
                  <c:v>2700</c:v>
                </c:pt>
                <c:pt idx="268">
                  <c:v>2696.4</c:v>
                </c:pt>
                <c:pt idx="269">
                  <c:v>2693.6</c:v>
                </c:pt>
                <c:pt idx="270">
                  <c:v>2688</c:v>
                </c:pt>
                <c:pt idx="271">
                  <c:v>2673</c:v>
                </c:pt>
                <c:pt idx="272">
                  <c:v>2660</c:v>
                </c:pt>
                <c:pt idx="273">
                  <c:v>2660</c:v>
                </c:pt>
                <c:pt idx="274">
                  <c:v>2656</c:v>
                </c:pt>
                <c:pt idx="275">
                  <c:v>2651.4</c:v>
                </c:pt>
                <c:pt idx="276">
                  <c:v>2651.4</c:v>
                </c:pt>
                <c:pt idx="277">
                  <c:v>2650</c:v>
                </c:pt>
                <c:pt idx="278">
                  <c:v>2650</c:v>
                </c:pt>
                <c:pt idx="279">
                  <c:v>2646</c:v>
                </c:pt>
                <c:pt idx="280">
                  <c:v>2646</c:v>
                </c:pt>
                <c:pt idx="281">
                  <c:v>2619</c:v>
                </c:pt>
                <c:pt idx="282">
                  <c:v>2619</c:v>
                </c:pt>
                <c:pt idx="283">
                  <c:v>2605.5</c:v>
                </c:pt>
                <c:pt idx="284">
                  <c:v>2605.5</c:v>
                </c:pt>
                <c:pt idx="285">
                  <c:v>2605.5</c:v>
                </c:pt>
                <c:pt idx="286">
                  <c:v>2604</c:v>
                </c:pt>
                <c:pt idx="287">
                  <c:v>2600.1</c:v>
                </c:pt>
                <c:pt idx="288">
                  <c:v>2600.1</c:v>
                </c:pt>
                <c:pt idx="289">
                  <c:v>2600.1</c:v>
                </c:pt>
                <c:pt idx="290">
                  <c:v>2600.1</c:v>
                </c:pt>
                <c:pt idx="291">
                  <c:v>2600.1</c:v>
                </c:pt>
                <c:pt idx="292">
                  <c:v>2600.1</c:v>
                </c:pt>
                <c:pt idx="293">
                  <c:v>2600.1</c:v>
                </c:pt>
                <c:pt idx="294">
                  <c:v>2600.1</c:v>
                </c:pt>
                <c:pt idx="295">
                  <c:v>2600</c:v>
                </c:pt>
                <c:pt idx="296">
                  <c:v>2600</c:v>
                </c:pt>
                <c:pt idx="297">
                  <c:v>2597.4</c:v>
                </c:pt>
                <c:pt idx="298">
                  <c:v>2592.8000000000002</c:v>
                </c:pt>
                <c:pt idx="299">
                  <c:v>2592.8000000000002</c:v>
                </c:pt>
                <c:pt idx="300">
                  <c:v>2592.8000000000002</c:v>
                </c:pt>
                <c:pt idx="301">
                  <c:v>2592</c:v>
                </c:pt>
                <c:pt idx="302">
                  <c:v>2592</c:v>
                </c:pt>
                <c:pt idx="303">
                  <c:v>2592</c:v>
                </c:pt>
                <c:pt idx="304">
                  <c:v>2592</c:v>
                </c:pt>
                <c:pt idx="305">
                  <c:v>2576</c:v>
                </c:pt>
                <c:pt idx="306">
                  <c:v>2570.4</c:v>
                </c:pt>
                <c:pt idx="307">
                  <c:v>2565</c:v>
                </c:pt>
                <c:pt idx="308">
                  <c:v>2565</c:v>
                </c:pt>
                <c:pt idx="309">
                  <c:v>2565</c:v>
                </c:pt>
                <c:pt idx="310">
                  <c:v>2565</c:v>
                </c:pt>
                <c:pt idx="311">
                  <c:v>2565</c:v>
                </c:pt>
                <c:pt idx="312">
                  <c:v>2549.88</c:v>
                </c:pt>
                <c:pt idx="313">
                  <c:v>2540.7199999999998</c:v>
                </c:pt>
                <c:pt idx="314">
                  <c:v>2539.6799999999998</c:v>
                </c:pt>
                <c:pt idx="315">
                  <c:v>2539.6799999999998</c:v>
                </c:pt>
                <c:pt idx="316">
                  <c:v>2538</c:v>
                </c:pt>
                <c:pt idx="317">
                  <c:v>2529.9</c:v>
                </c:pt>
                <c:pt idx="318">
                  <c:v>2520</c:v>
                </c:pt>
                <c:pt idx="319">
                  <c:v>2520</c:v>
                </c:pt>
                <c:pt idx="320">
                  <c:v>2520</c:v>
                </c:pt>
                <c:pt idx="321">
                  <c:v>2511</c:v>
                </c:pt>
                <c:pt idx="322">
                  <c:v>2511</c:v>
                </c:pt>
                <c:pt idx="323">
                  <c:v>2511</c:v>
                </c:pt>
                <c:pt idx="324">
                  <c:v>2500.1999999999998</c:v>
                </c:pt>
                <c:pt idx="325">
                  <c:v>2500.1999999999998</c:v>
                </c:pt>
                <c:pt idx="326">
                  <c:v>2500.1999999999998</c:v>
                </c:pt>
                <c:pt idx="327">
                  <c:v>2500.1999999999998</c:v>
                </c:pt>
                <c:pt idx="328">
                  <c:v>2500.1999999999998</c:v>
                </c:pt>
                <c:pt idx="329">
                  <c:v>2500.1999999999998</c:v>
                </c:pt>
                <c:pt idx="330">
                  <c:v>2500.1999999999998</c:v>
                </c:pt>
                <c:pt idx="331">
                  <c:v>2500.1999999999998</c:v>
                </c:pt>
                <c:pt idx="332">
                  <c:v>2500.1999999999998</c:v>
                </c:pt>
                <c:pt idx="333">
                  <c:v>2500.1999999999998</c:v>
                </c:pt>
                <c:pt idx="334">
                  <c:v>2500.1999999999998</c:v>
                </c:pt>
                <c:pt idx="335">
                  <c:v>2500.1999999999998</c:v>
                </c:pt>
                <c:pt idx="336">
                  <c:v>2500</c:v>
                </c:pt>
                <c:pt idx="337">
                  <c:v>2500</c:v>
                </c:pt>
                <c:pt idx="338">
                  <c:v>2497.5</c:v>
                </c:pt>
                <c:pt idx="339">
                  <c:v>2497.5</c:v>
                </c:pt>
                <c:pt idx="340">
                  <c:v>2489.1999999999998</c:v>
                </c:pt>
                <c:pt idx="341">
                  <c:v>2489.1999999999998</c:v>
                </c:pt>
                <c:pt idx="342">
                  <c:v>2489.1999999999998</c:v>
                </c:pt>
                <c:pt idx="343">
                  <c:v>2489.1999999999998</c:v>
                </c:pt>
                <c:pt idx="344">
                  <c:v>2489.1999999999998</c:v>
                </c:pt>
                <c:pt idx="345">
                  <c:v>2486.4</c:v>
                </c:pt>
                <c:pt idx="346">
                  <c:v>2485</c:v>
                </c:pt>
                <c:pt idx="347">
                  <c:v>2484</c:v>
                </c:pt>
                <c:pt idx="348">
                  <c:v>2484</c:v>
                </c:pt>
                <c:pt idx="349">
                  <c:v>2484</c:v>
                </c:pt>
                <c:pt idx="350">
                  <c:v>2460</c:v>
                </c:pt>
                <c:pt idx="351">
                  <c:v>2457</c:v>
                </c:pt>
                <c:pt idx="352">
                  <c:v>2457</c:v>
                </c:pt>
                <c:pt idx="353">
                  <c:v>2449.98</c:v>
                </c:pt>
                <c:pt idx="354">
                  <c:v>2436</c:v>
                </c:pt>
                <c:pt idx="355">
                  <c:v>2436</c:v>
                </c:pt>
                <c:pt idx="356">
                  <c:v>2436</c:v>
                </c:pt>
                <c:pt idx="357">
                  <c:v>2430</c:v>
                </c:pt>
                <c:pt idx="358">
                  <c:v>2430</c:v>
                </c:pt>
                <c:pt idx="359">
                  <c:v>2430</c:v>
                </c:pt>
                <c:pt idx="360">
                  <c:v>2430</c:v>
                </c:pt>
                <c:pt idx="361">
                  <c:v>2430</c:v>
                </c:pt>
                <c:pt idx="362">
                  <c:v>2430</c:v>
                </c:pt>
                <c:pt idx="363">
                  <c:v>2430</c:v>
                </c:pt>
                <c:pt idx="364">
                  <c:v>2430</c:v>
                </c:pt>
                <c:pt idx="365">
                  <c:v>2430</c:v>
                </c:pt>
                <c:pt idx="366">
                  <c:v>2430</c:v>
                </c:pt>
                <c:pt idx="367">
                  <c:v>2430</c:v>
                </c:pt>
                <c:pt idx="368">
                  <c:v>2430</c:v>
                </c:pt>
                <c:pt idx="369">
                  <c:v>2430</c:v>
                </c:pt>
                <c:pt idx="370">
                  <c:v>2430</c:v>
                </c:pt>
                <c:pt idx="371">
                  <c:v>2430</c:v>
                </c:pt>
                <c:pt idx="372">
                  <c:v>2430</c:v>
                </c:pt>
                <c:pt idx="373">
                  <c:v>2430</c:v>
                </c:pt>
                <c:pt idx="374">
                  <c:v>2430</c:v>
                </c:pt>
                <c:pt idx="375">
                  <c:v>2403</c:v>
                </c:pt>
                <c:pt idx="376">
                  <c:v>2403</c:v>
                </c:pt>
                <c:pt idx="377">
                  <c:v>2400.3000000000002</c:v>
                </c:pt>
                <c:pt idx="378">
                  <c:v>2400.3000000000002</c:v>
                </c:pt>
                <c:pt idx="379">
                  <c:v>2400.3000000000002</c:v>
                </c:pt>
                <c:pt idx="380">
                  <c:v>2400.3000000000002</c:v>
                </c:pt>
                <c:pt idx="381">
                  <c:v>2400.3000000000002</c:v>
                </c:pt>
                <c:pt idx="382">
                  <c:v>2400.3000000000002</c:v>
                </c:pt>
                <c:pt idx="383">
                  <c:v>2400.3000000000002</c:v>
                </c:pt>
                <c:pt idx="384">
                  <c:v>2399.7600000000002</c:v>
                </c:pt>
                <c:pt idx="385">
                  <c:v>2397.6</c:v>
                </c:pt>
                <c:pt idx="386">
                  <c:v>2397.6</c:v>
                </c:pt>
                <c:pt idx="387">
                  <c:v>2392.1999999999998</c:v>
                </c:pt>
                <c:pt idx="388">
                  <c:v>2380.59</c:v>
                </c:pt>
                <c:pt idx="389">
                  <c:v>2380</c:v>
                </c:pt>
                <c:pt idx="390">
                  <c:v>2380</c:v>
                </c:pt>
                <c:pt idx="391">
                  <c:v>2380</c:v>
                </c:pt>
                <c:pt idx="392">
                  <c:v>2380</c:v>
                </c:pt>
                <c:pt idx="393">
                  <c:v>2376</c:v>
                </c:pt>
                <c:pt idx="394">
                  <c:v>2376</c:v>
                </c:pt>
                <c:pt idx="395">
                  <c:v>2376</c:v>
                </c:pt>
                <c:pt idx="396">
                  <c:v>2370.6</c:v>
                </c:pt>
                <c:pt idx="397">
                  <c:v>2367.9</c:v>
                </c:pt>
                <c:pt idx="398">
                  <c:v>2362.5</c:v>
                </c:pt>
                <c:pt idx="399">
                  <c:v>2362.5</c:v>
                </c:pt>
                <c:pt idx="400">
                  <c:v>2349</c:v>
                </c:pt>
                <c:pt idx="401">
                  <c:v>2349</c:v>
                </c:pt>
                <c:pt idx="402">
                  <c:v>2349</c:v>
                </c:pt>
                <c:pt idx="403">
                  <c:v>2349</c:v>
                </c:pt>
                <c:pt idx="404">
                  <c:v>2349</c:v>
                </c:pt>
                <c:pt idx="405">
                  <c:v>2349</c:v>
                </c:pt>
                <c:pt idx="406">
                  <c:v>2349</c:v>
                </c:pt>
                <c:pt idx="407">
                  <c:v>2324.6999999999998</c:v>
                </c:pt>
                <c:pt idx="408">
                  <c:v>2324</c:v>
                </c:pt>
                <c:pt idx="409">
                  <c:v>2322</c:v>
                </c:pt>
                <c:pt idx="410">
                  <c:v>2322</c:v>
                </c:pt>
                <c:pt idx="411">
                  <c:v>2322</c:v>
                </c:pt>
                <c:pt idx="412">
                  <c:v>2308.5</c:v>
                </c:pt>
                <c:pt idx="413">
                  <c:v>2300.4</c:v>
                </c:pt>
                <c:pt idx="414">
                  <c:v>2300.4</c:v>
                </c:pt>
                <c:pt idx="415">
                  <c:v>2300.4</c:v>
                </c:pt>
                <c:pt idx="416">
                  <c:v>2300.4</c:v>
                </c:pt>
                <c:pt idx="417">
                  <c:v>2300.4</c:v>
                </c:pt>
                <c:pt idx="418">
                  <c:v>2300.4</c:v>
                </c:pt>
                <c:pt idx="419">
                  <c:v>2300.4</c:v>
                </c:pt>
                <c:pt idx="420">
                  <c:v>2300</c:v>
                </c:pt>
                <c:pt idx="421">
                  <c:v>2300</c:v>
                </c:pt>
                <c:pt idx="422">
                  <c:v>2299.9949999999999</c:v>
                </c:pt>
                <c:pt idx="423">
                  <c:v>2299.86</c:v>
                </c:pt>
                <c:pt idx="424">
                  <c:v>2299.86</c:v>
                </c:pt>
                <c:pt idx="425">
                  <c:v>2299.86</c:v>
                </c:pt>
                <c:pt idx="426">
                  <c:v>2299.0500000000002</c:v>
                </c:pt>
                <c:pt idx="427">
                  <c:v>2296</c:v>
                </c:pt>
                <c:pt idx="428">
                  <c:v>2295</c:v>
                </c:pt>
                <c:pt idx="429">
                  <c:v>2295</c:v>
                </c:pt>
                <c:pt idx="430">
                  <c:v>2295</c:v>
                </c:pt>
                <c:pt idx="431">
                  <c:v>2295</c:v>
                </c:pt>
                <c:pt idx="432">
                  <c:v>2295</c:v>
                </c:pt>
                <c:pt idx="433">
                  <c:v>2295</c:v>
                </c:pt>
                <c:pt idx="434">
                  <c:v>2295</c:v>
                </c:pt>
                <c:pt idx="435">
                  <c:v>2295</c:v>
                </c:pt>
                <c:pt idx="436">
                  <c:v>2295</c:v>
                </c:pt>
                <c:pt idx="437">
                  <c:v>2295</c:v>
                </c:pt>
                <c:pt idx="438">
                  <c:v>2295</c:v>
                </c:pt>
                <c:pt idx="439">
                  <c:v>2295</c:v>
                </c:pt>
                <c:pt idx="440">
                  <c:v>2295</c:v>
                </c:pt>
                <c:pt idx="441">
                  <c:v>2295</c:v>
                </c:pt>
                <c:pt idx="442">
                  <c:v>2295</c:v>
                </c:pt>
                <c:pt idx="443">
                  <c:v>2295</c:v>
                </c:pt>
                <c:pt idx="444">
                  <c:v>2295</c:v>
                </c:pt>
                <c:pt idx="445">
                  <c:v>2295</c:v>
                </c:pt>
                <c:pt idx="446">
                  <c:v>2282</c:v>
                </c:pt>
                <c:pt idx="447">
                  <c:v>2280</c:v>
                </c:pt>
                <c:pt idx="448">
                  <c:v>2276.1</c:v>
                </c:pt>
                <c:pt idx="449">
                  <c:v>2254.5</c:v>
                </c:pt>
                <c:pt idx="450">
                  <c:v>2251.8000000000002</c:v>
                </c:pt>
                <c:pt idx="451">
                  <c:v>2249.1</c:v>
                </c:pt>
                <c:pt idx="452">
                  <c:v>2241</c:v>
                </c:pt>
                <c:pt idx="453">
                  <c:v>2241</c:v>
                </c:pt>
                <c:pt idx="454">
                  <c:v>2241</c:v>
                </c:pt>
                <c:pt idx="455">
                  <c:v>2241</c:v>
                </c:pt>
                <c:pt idx="456">
                  <c:v>2241</c:v>
                </c:pt>
                <c:pt idx="457">
                  <c:v>2241</c:v>
                </c:pt>
                <c:pt idx="458">
                  <c:v>2241</c:v>
                </c:pt>
                <c:pt idx="459">
                  <c:v>2241</c:v>
                </c:pt>
                <c:pt idx="460">
                  <c:v>2241</c:v>
                </c:pt>
                <c:pt idx="461">
                  <c:v>2240</c:v>
                </c:pt>
                <c:pt idx="462">
                  <c:v>2240</c:v>
                </c:pt>
                <c:pt idx="463">
                  <c:v>2240</c:v>
                </c:pt>
                <c:pt idx="464">
                  <c:v>2240</c:v>
                </c:pt>
                <c:pt idx="465">
                  <c:v>2240</c:v>
                </c:pt>
                <c:pt idx="466">
                  <c:v>2240</c:v>
                </c:pt>
                <c:pt idx="467">
                  <c:v>2239.92</c:v>
                </c:pt>
                <c:pt idx="468">
                  <c:v>2239.92</c:v>
                </c:pt>
                <c:pt idx="469">
                  <c:v>2235.6</c:v>
                </c:pt>
                <c:pt idx="470">
                  <c:v>2224.8000000000002</c:v>
                </c:pt>
                <c:pt idx="471">
                  <c:v>2214</c:v>
                </c:pt>
                <c:pt idx="472">
                  <c:v>2214</c:v>
                </c:pt>
                <c:pt idx="473">
                  <c:v>2214</c:v>
                </c:pt>
                <c:pt idx="474">
                  <c:v>2214</c:v>
                </c:pt>
                <c:pt idx="475">
                  <c:v>2214</c:v>
                </c:pt>
                <c:pt idx="476">
                  <c:v>2214</c:v>
                </c:pt>
                <c:pt idx="477">
                  <c:v>2200.5</c:v>
                </c:pt>
                <c:pt idx="478">
                  <c:v>2200.5</c:v>
                </c:pt>
                <c:pt idx="479">
                  <c:v>2200.5</c:v>
                </c:pt>
                <c:pt idx="480">
                  <c:v>2200.5</c:v>
                </c:pt>
                <c:pt idx="481">
                  <c:v>2200.5</c:v>
                </c:pt>
                <c:pt idx="482">
                  <c:v>2200.5</c:v>
                </c:pt>
                <c:pt idx="483">
                  <c:v>2200.5</c:v>
                </c:pt>
                <c:pt idx="484">
                  <c:v>2200.5</c:v>
                </c:pt>
                <c:pt idx="485">
                  <c:v>2200</c:v>
                </c:pt>
                <c:pt idx="486">
                  <c:v>2200</c:v>
                </c:pt>
                <c:pt idx="487">
                  <c:v>2200</c:v>
                </c:pt>
                <c:pt idx="488">
                  <c:v>2200</c:v>
                </c:pt>
                <c:pt idx="489">
                  <c:v>2199.96</c:v>
                </c:pt>
                <c:pt idx="490">
                  <c:v>2199.96</c:v>
                </c:pt>
                <c:pt idx="491">
                  <c:v>2199.96</c:v>
                </c:pt>
                <c:pt idx="492">
                  <c:v>2199.96</c:v>
                </c:pt>
                <c:pt idx="493">
                  <c:v>2199.96</c:v>
                </c:pt>
                <c:pt idx="494">
                  <c:v>2199.96</c:v>
                </c:pt>
                <c:pt idx="495">
                  <c:v>2199.96</c:v>
                </c:pt>
                <c:pt idx="496">
                  <c:v>2199.96</c:v>
                </c:pt>
                <c:pt idx="497">
                  <c:v>2199.96</c:v>
                </c:pt>
                <c:pt idx="498">
                  <c:v>2199.96</c:v>
                </c:pt>
                <c:pt idx="499">
                  <c:v>2187</c:v>
                </c:pt>
                <c:pt idx="500">
                  <c:v>2187</c:v>
                </c:pt>
                <c:pt idx="501">
                  <c:v>2187</c:v>
                </c:pt>
                <c:pt idx="502">
                  <c:v>2187</c:v>
                </c:pt>
                <c:pt idx="503">
                  <c:v>2187</c:v>
                </c:pt>
                <c:pt idx="504">
                  <c:v>2187</c:v>
                </c:pt>
                <c:pt idx="505">
                  <c:v>2187</c:v>
                </c:pt>
                <c:pt idx="506">
                  <c:v>2187</c:v>
                </c:pt>
                <c:pt idx="507">
                  <c:v>2184</c:v>
                </c:pt>
                <c:pt idx="508">
                  <c:v>2180</c:v>
                </c:pt>
                <c:pt idx="509">
                  <c:v>2178.4</c:v>
                </c:pt>
                <c:pt idx="510">
                  <c:v>2173.5</c:v>
                </c:pt>
                <c:pt idx="511">
                  <c:v>2170</c:v>
                </c:pt>
                <c:pt idx="512">
                  <c:v>2170</c:v>
                </c:pt>
                <c:pt idx="513">
                  <c:v>2169.9899999999998</c:v>
                </c:pt>
                <c:pt idx="514">
                  <c:v>2168.1</c:v>
                </c:pt>
                <c:pt idx="515">
                  <c:v>2160</c:v>
                </c:pt>
                <c:pt idx="516">
                  <c:v>2160</c:v>
                </c:pt>
                <c:pt idx="517">
                  <c:v>2160</c:v>
                </c:pt>
                <c:pt idx="518">
                  <c:v>2160</c:v>
                </c:pt>
                <c:pt idx="519">
                  <c:v>2160</c:v>
                </c:pt>
                <c:pt idx="520">
                  <c:v>2160</c:v>
                </c:pt>
                <c:pt idx="521">
                  <c:v>2160</c:v>
                </c:pt>
                <c:pt idx="522">
                  <c:v>2160</c:v>
                </c:pt>
                <c:pt idx="523">
                  <c:v>2160</c:v>
                </c:pt>
                <c:pt idx="524">
                  <c:v>2160</c:v>
                </c:pt>
                <c:pt idx="525">
                  <c:v>2160</c:v>
                </c:pt>
                <c:pt idx="526">
                  <c:v>2160</c:v>
                </c:pt>
                <c:pt idx="527">
                  <c:v>2160</c:v>
                </c:pt>
                <c:pt idx="528">
                  <c:v>2160</c:v>
                </c:pt>
                <c:pt idx="529">
                  <c:v>2160</c:v>
                </c:pt>
                <c:pt idx="530">
                  <c:v>2160</c:v>
                </c:pt>
                <c:pt idx="531">
                  <c:v>2160</c:v>
                </c:pt>
                <c:pt idx="532">
                  <c:v>2160</c:v>
                </c:pt>
                <c:pt idx="533">
                  <c:v>2160</c:v>
                </c:pt>
                <c:pt idx="534">
                  <c:v>2160</c:v>
                </c:pt>
                <c:pt idx="535">
                  <c:v>2160</c:v>
                </c:pt>
                <c:pt idx="536">
                  <c:v>2160</c:v>
                </c:pt>
                <c:pt idx="537">
                  <c:v>2160</c:v>
                </c:pt>
                <c:pt idx="538">
                  <c:v>2156</c:v>
                </c:pt>
                <c:pt idx="539">
                  <c:v>2156</c:v>
                </c:pt>
                <c:pt idx="540">
                  <c:v>2150.0100000000002</c:v>
                </c:pt>
                <c:pt idx="541">
                  <c:v>2150</c:v>
                </c:pt>
                <c:pt idx="542">
                  <c:v>2149.1999999999998</c:v>
                </c:pt>
                <c:pt idx="543">
                  <c:v>2149.1999999999998</c:v>
                </c:pt>
                <c:pt idx="544">
                  <c:v>2149.1999999999998</c:v>
                </c:pt>
                <c:pt idx="545">
                  <c:v>2149.1999999999998</c:v>
                </c:pt>
                <c:pt idx="546">
                  <c:v>2149.1999999999998</c:v>
                </c:pt>
                <c:pt idx="547">
                  <c:v>2149.1999999999998</c:v>
                </c:pt>
                <c:pt idx="548">
                  <c:v>2149.1999999999998</c:v>
                </c:pt>
                <c:pt idx="549">
                  <c:v>2138.6799999999998</c:v>
                </c:pt>
                <c:pt idx="550">
                  <c:v>2133</c:v>
                </c:pt>
                <c:pt idx="551">
                  <c:v>2133</c:v>
                </c:pt>
                <c:pt idx="552">
                  <c:v>2133</c:v>
                </c:pt>
                <c:pt idx="553">
                  <c:v>2133</c:v>
                </c:pt>
                <c:pt idx="554">
                  <c:v>2128</c:v>
                </c:pt>
                <c:pt idx="555">
                  <c:v>2124.9</c:v>
                </c:pt>
                <c:pt idx="556">
                  <c:v>2119.5</c:v>
                </c:pt>
                <c:pt idx="557">
                  <c:v>2106</c:v>
                </c:pt>
                <c:pt idx="558">
                  <c:v>2106</c:v>
                </c:pt>
                <c:pt idx="559">
                  <c:v>2106</c:v>
                </c:pt>
                <c:pt idx="560">
                  <c:v>2106</c:v>
                </c:pt>
                <c:pt idx="561">
                  <c:v>2106</c:v>
                </c:pt>
                <c:pt idx="562">
                  <c:v>2106</c:v>
                </c:pt>
                <c:pt idx="563">
                  <c:v>2106</c:v>
                </c:pt>
                <c:pt idx="564">
                  <c:v>2100.6</c:v>
                </c:pt>
                <c:pt idx="565">
                  <c:v>2100.6</c:v>
                </c:pt>
                <c:pt idx="566">
                  <c:v>2100.6</c:v>
                </c:pt>
                <c:pt idx="567">
                  <c:v>2100.6</c:v>
                </c:pt>
                <c:pt idx="568">
                  <c:v>2100.6</c:v>
                </c:pt>
                <c:pt idx="569">
                  <c:v>2100.6</c:v>
                </c:pt>
                <c:pt idx="570">
                  <c:v>2100.6</c:v>
                </c:pt>
                <c:pt idx="571">
                  <c:v>2100.6</c:v>
                </c:pt>
                <c:pt idx="572">
                  <c:v>2100.6</c:v>
                </c:pt>
                <c:pt idx="573">
                  <c:v>2100.6</c:v>
                </c:pt>
                <c:pt idx="574">
                  <c:v>2100.6</c:v>
                </c:pt>
                <c:pt idx="575">
                  <c:v>2100.6</c:v>
                </c:pt>
                <c:pt idx="576">
                  <c:v>2100.6</c:v>
                </c:pt>
                <c:pt idx="577">
                  <c:v>2100</c:v>
                </c:pt>
                <c:pt idx="578">
                  <c:v>2100</c:v>
                </c:pt>
                <c:pt idx="579">
                  <c:v>2100</c:v>
                </c:pt>
                <c:pt idx="580">
                  <c:v>2100</c:v>
                </c:pt>
                <c:pt idx="581">
                  <c:v>2099.79</c:v>
                </c:pt>
                <c:pt idx="582">
                  <c:v>2097.9</c:v>
                </c:pt>
                <c:pt idx="583">
                  <c:v>2097.9</c:v>
                </c:pt>
                <c:pt idx="584">
                  <c:v>2079</c:v>
                </c:pt>
                <c:pt idx="585">
                  <c:v>2079</c:v>
                </c:pt>
                <c:pt idx="586">
                  <c:v>2079</c:v>
                </c:pt>
                <c:pt idx="587">
                  <c:v>2079</c:v>
                </c:pt>
                <c:pt idx="588">
                  <c:v>2079</c:v>
                </c:pt>
                <c:pt idx="589">
                  <c:v>2079</c:v>
                </c:pt>
                <c:pt idx="590">
                  <c:v>2079</c:v>
                </c:pt>
                <c:pt idx="591">
                  <c:v>2079</c:v>
                </c:pt>
                <c:pt idx="592">
                  <c:v>2079</c:v>
                </c:pt>
                <c:pt idx="593">
                  <c:v>2074.8000000000002</c:v>
                </c:pt>
                <c:pt idx="594">
                  <c:v>2073.6</c:v>
                </c:pt>
                <c:pt idx="595">
                  <c:v>2072</c:v>
                </c:pt>
                <c:pt idx="596">
                  <c:v>2072</c:v>
                </c:pt>
                <c:pt idx="597">
                  <c:v>2070.9</c:v>
                </c:pt>
                <c:pt idx="598">
                  <c:v>2052</c:v>
                </c:pt>
                <c:pt idx="599">
                  <c:v>2052</c:v>
                </c:pt>
                <c:pt idx="600">
                  <c:v>2052</c:v>
                </c:pt>
                <c:pt idx="601">
                  <c:v>2052</c:v>
                </c:pt>
                <c:pt idx="602">
                  <c:v>2040</c:v>
                </c:pt>
                <c:pt idx="603">
                  <c:v>2025</c:v>
                </c:pt>
                <c:pt idx="604">
                  <c:v>2025</c:v>
                </c:pt>
                <c:pt idx="605">
                  <c:v>2025</c:v>
                </c:pt>
                <c:pt idx="606">
                  <c:v>2025</c:v>
                </c:pt>
                <c:pt idx="607">
                  <c:v>2025</c:v>
                </c:pt>
                <c:pt idx="608">
                  <c:v>2025</c:v>
                </c:pt>
                <c:pt idx="609">
                  <c:v>2025</c:v>
                </c:pt>
                <c:pt idx="610">
                  <c:v>2025</c:v>
                </c:pt>
                <c:pt idx="611">
                  <c:v>2025</c:v>
                </c:pt>
                <c:pt idx="612">
                  <c:v>2025</c:v>
                </c:pt>
                <c:pt idx="613">
                  <c:v>2025</c:v>
                </c:pt>
                <c:pt idx="614">
                  <c:v>2025</c:v>
                </c:pt>
                <c:pt idx="615">
                  <c:v>2025</c:v>
                </c:pt>
                <c:pt idx="616">
                  <c:v>2025</c:v>
                </c:pt>
                <c:pt idx="617">
                  <c:v>2025</c:v>
                </c:pt>
                <c:pt idx="618">
                  <c:v>2025</c:v>
                </c:pt>
                <c:pt idx="619">
                  <c:v>2023</c:v>
                </c:pt>
                <c:pt idx="620">
                  <c:v>2016</c:v>
                </c:pt>
                <c:pt idx="621">
                  <c:v>2011.5</c:v>
                </c:pt>
                <c:pt idx="622">
                  <c:v>2011.5</c:v>
                </c:pt>
                <c:pt idx="623">
                  <c:v>2000.7</c:v>
                </c:pt>
                <c:pt idx="624">
                  <c:v>2000.7</c:v>
                </c:pt>
                <c:pt idx="625">
                  <c:v>2000.7</c:v>
                </c:pt>
                <c:pt idx="626">
                  <c:v>2000.7</c:v>
                </c:pt>
                <c:pt idx="627">
                  <c:v>2000.7</c:v>
                </c:pt>
                <c:pt idx="628">
                  <c:v>2000.7</c:v>
                </c:pt>
                <c:pt idx="629">
                  <c:v>2000.7</c:v>
                </c:pt>
                <c:pt idx="630">
                  <c:v>2000.7</c:v>
                </c:pt>
                <c:pt idx="631">
                  <c:v>2000.7</c:v>
                </c:pt>
                <c:pt idx="632">
                  <c:v>2000.7</c:v>
                </c:pt>
                <c:pt idx="633">
                  <c:v>2000</c:v>
                </c:pt>
                <c:pt idx="634">
                  <c:v>2000</c:v>
                </c:pt>
                <c:pt idx="635">
                  <c:v>2000</c:v>
                </c:pt>
                <c:pt idx="636">
                  <c:v>2000</c:v>
                </c:pt>
                <c:pt idx="637">
                  <c:v>1999.89</c:v>
                </c:pt>
                <c:pt idx="638">
                  <c:v>1999.89</c:v>
                </c:pt>
                <c:pt idx="639">
                  <c:v>1999.89</c:v>
                </c:pt>
                <c:pt idx="640">
                  <c:v>1998</c:v>
                </c:pt>
                <c:pt idx="641">
                  <c:v>1998</c:v>
                </c:pt>
                <c:pt idx="642">
                  <c:v>1998</c:v>
                </c:pt>
                <c:pt idx="643">
                  <c:v>1998</c:v>
                </c:pt>
                <c:pt idx="644">
                  <c:v>1998</c:v>
                </c:pt>
                <c:pt idx="645">
                  <c:v>1988</c:v>
                </c:pt>
                <c:pt idx="646">
                  <c:v>1984.5</c:v>
                </c:pt>
                <c:pt idx="647">
                  <c:v>1971.2</c:v>
                </c:pt>
                <c:pt idx="648">
                  <c:v>1971</c:v>
                </c:pt>
                <c:pt idx="649">
                  <c:v>1971</c:v>
                </c:pt>
                <c:pt idx="650">
                  <c:v>1970.36</c:v>
                </c:pt>
                <c:pt idx="651">
                  <c:v>1960.2</c:v>
                </c:pt>
                <c:pt idx="652">
                  <c:v>1960</c:v>
                </c:pt>
                <c:pt idx="653">
                  <c:v>1960</c:v>
                </c:pt>
                <c:pt idx="654">
                  <c:v>1960</c:v>
                </c:pt>
                <c:pt idx="655">
                  <c:v>1960</c:v>
                </c:pt>
                <c:pt idx="656">
                  <c:v>1960</c:v>
                </c:pt>
                <c:pt idx="657">
                  <c:v>1952.1</c:v>
                </c:pt>
                <c:pt idx="658">
                  <c:v>1952.1</c:v>
                </c:pt>
                <c:pt idx="659">
                  <c:v>1952.1</c:v>
                </c:pt>
                <c:pt idx="660">
                  <c:v>1951.55</c:v>
                </c:pt>
                <c:pt idx="661">
                  <c:v>1950.75</c:v>
                </c:pt>
                <c:pt idx="662">
                  <c:v>1949.94</c:v>
                </c:pt>
                <c:pt idx="663">
                  <c:v>1949.4</c:v>
                </c:pt>
                <c:pt idx="664">
                  <c:v>1949.4</c:v>
                </c:pt>
                <c:pt idx="665">
                  <c:v>1949.4</c:v>
                </c:pt>
                <c:pt idx="666">
                  <c:v>1944</c:v>
                </c:pt>
                <c:pt idx="667">
                  <c:v>1944</c:v>
                </c:pt>
                <c:pt idx="668">
                  <c:v>1944</c:v>
                </c:pt>
                <c:pt idx="669">
                  <c:v>1944</c:v>
                </c:pt>
                <c:pt idx="670">
                  <c:v>1944</c:v>
                </c:pt>
                <c:pt idx="671">
                  <c:v>1944</c:v>
                </c:pt>
                <c:pt idx="672">
                  <c:v>1944</c:v>
                </c:pt>
                <c:pt idx="673">
                  <c:v>1944</c:v>
                </c:pt>
                <c:pt idx="674">
                  <c:v>1944</c:v>
                </c:pt>
                <c:pt idx="675">
                  <c:v>1944</c:v>
                </c:pt>
                <c:pt idx="676">
                  <c:v>1944</c:v>
                </c:pt>
                <c:pt idx="677">
                  <c:v>1944</c:v>
                </c:pt>
                <c:pt idx="678">
                  <c:v>1944</c:v>
                </c:pt>
                <c:pt idx="679">
                  <c:v>1944</c:v>
                </c:pt>
                <c:pt idx="680">
                  <c:v>1939.95</c:v>
                </c:pt>
                <c:pt idx="681">
                  <c:v>1917</c:v>
                </c:pt>
                <c:pt idx="682">
                  <c:v>1917</c:v>
                </c:pt>
                <c:pt idx="683">
                  <c:v>1917</c:v>
                </c:pt>
                <c:pt idx="684">
                  <c:v>1917</c:v>
                </c:pt>
                <c:pt idx="685">
                  <c:v>1900.8</c:v>
                </c:pt>
                <c:pt idx="686">
                  <c:v>1900.8</c:v>
                </c:pt>
                <c:pt idx="687">
                  <c:v>1900.8</c:v>
                </c:pt>
                <c:pt idx="688">
                  <c:v>1900.8</c:v>
                </c:pt>
                <c:pt idx="689">
                  <c:v>1900.8</c:v>
                </c:pt>
                <c:pt idx="690">
                  <c:v>1900.8</c:v>
                </c:pt>
                <c:pt idx="691">
                  <c:v>1900.8</c:v>
                </c:pt>
                <c:pt idx="692">
                  <c:v>1900.8</c:v>
                </c:pt>
                <c:pt idx="693">
                  <c:v>1900.8</c:v>
                </c:pt>
                <c:pt idx="694">
                  <c:v>1900</c:v>
                </c:pt>
                <c:pt idx="695">
                  <c:v>1900</c:v>
                </c:pt>
                <c:pt idx="696">
                  <c:v>1900</c:v>
                </c:pt>
                <c:pt idx="697">
                  <c:v>1900</c:v>
                </c:pt>
                <c:pt idx="698">
                  <c:v>1900</c:v>
                </c:pt>
                <c:pt idx="699">
                  <c:v>1899.99</c:v>
                </c:pt>
                <c:pt idx="700">
                  <c:v>1899.99</c:v>
                </c:pt>
                <c:pt idx="701">
                  <c:v>1899.99</c:v>
                </c:pt>
                <c:pt idx="702">
                  <c:v>1899.99</c:v>
                </c:pt>
                <c:pt idx="703">
                  <c:v>1899.99</c:v>
                </c:pt>
                <c:pt idx="704">
                  <c:v>1899.99</c:v>
                </c:pt>
                <c:pt idx="705">
                  <c:v>1899.99</c:v>
                </c:pt>
                <c:pt idx="706">
                  <c:v>1899.99</c:v>
                </c:pt>
                <c:pt idx="707">
                  <c:v>1899.99</c:v>
                </c:pt>
                <c:pt idx="708">
                  <c:v>1899.99</c:v>
                </c:pt>
                <c:pt idx="709">
                  <c:v>1890</c:v>
                </c:pt>
                <c:pt idx="710">
                  <c:v>1890</c:v>
                </c:pt>
                <c:pt idx="711">
                  <c:v>1890</c:v>
                </c:pt>
                <c:pt idx="712">
                  <c:v>1890</c:v>
                </c:pt>
                <c:pt idx="713">
                  <c:v>1890</c:v>
                </c:pt>
                <c:pt idx="714">
                  <c:v>1890</c:v>
                </c:pt>
                <c:pt idx="715">
                  <c:v>1890</c:v>
                </c:pt>
                <c:pt idx="716">
                  <c:v>1890</c:v>
                </c:pt>
                <c:pt idx="717">
                  <c:v>1890</c:v>
                </c:pt>
                <c:pt idx="718">
                  <c:v>1890</c:v>
                </c:pt>
                <c:pt idx="719">
                  <c:v>1890</c:v>
                </c:pt>
                <c:pt idx="720">
                  <c:v>1890</c:v>
                </c:pt>
                <c:pt idx="721">
                  <c:v>1890</c:v>
                </c:pt>
                <c:pt idx="722">
                  <c:v>1890</c:v>
                </c:pt>
                <c:pt idx="723">
                  <c:v>1890</c:v>
                </c:pt>
                <c:pt idx="724">
                  <c:v>1890</c:v>
                </c:pt>
                <c:pt idx="725">
                  <c:v>1890</c:v>
                </c:pt>
                <c:pt idx="726">
                  <c:v>1890</c:v>
                </c:pt>
                <c:pt idx="727">
                  <c:v>1890</c:v>
                </c:pt>
                <c:pt idx="728">
                  <c:v>1890</c:v>
                </c:pt>
                <c:pt idx="729">
                  <c:v>1890</c:v>
                </c:pt>
                <c:pt idx="730">
                  <c:v>1890</c:v>
                </c:pt>
                <c:pt idx="731">
                  <c:v>1890</c:v>
                </c:pt>
                <c:pt idx="732">
                  <c:v>1890</c:v>
                </c:pt>
                <c:pt idx="733">
                  <c:v>1890</c:v>
                </c:pt>
                <c:pt idx="734">
                  <c:v>1890</c:v>
                </c:pt>
                <c:pt idx="735">
                  <c:v>1890</c:v>
                </c:pt>
                <c:pt idx="736">
                  <c:v>1890</c:v>
                </c:pt>
                <c:pt idx="737">
                  <c:v>1890</c:v>
                </c:pt>
                <c:pt idx="738">
                  <c:v>1890</c:v>
                </c:pt>
                <c:pt idx="739">
                  <c:v>1880.01</c:v>
                </c:pt>
                <c:pt idx="740">
                  <c:v>1879.2</c:v>
                </c:pt>
                <c:pt idx="741">
                  <c:v>1876</c:v>
                </c:pt>
                <c:pt idx="742">
                  <c:v>1871.34</c:v>
                </c:pt>
                <c:pt idx="743">
                  <c:v>1863</c:v>
                </c:pt>
                <c:pt idx="744">
                  <c:v>1863</c:v>
                </c:pt>
                <c:pt idx="745">
                  <c:v>1863</c:v>
                </c:pt>
                <c:pt idx="746">
                  <c:v>1863</c:v>
                </c:pt>
                <c:pt idx="747">
                  <c:v>1863</c:v>
                </c:pt>
                <c:pt idx="748">
                  <c:v>1857.6</c:v>
                </c:pt>
                <c:pt idx="749">
                  <c:v>1854</c:v>
                </c:pt>
                <c:pt idx="750">
                  <c:v>1852.47</c:v>
                </c:pt>
                <c:pt idx="751">
                  <c:v>1852.2</c:v>
                </c:pt>
                <c:pt idx="752">
                  <c:v>1852.2</c:v>
                </c:pt>
                <c:pt idx="753">
                  <c:v>1850</c:v>
                </c:pt>
                <c:pt idx="754">
                  <c:v>1850</c:v>
                </c:pt>
                <c:pt idx="755">
                  <c:v>1850</c:v>
                </c:pt>
                <c:pt idx="756">
                  <c:v>1850</c:v>
                </c:pt>
                <c:pt idx="757">
                  <c:v>1849.5</c:v>
                </c:pt>
                <c:pt idx="758">
                  <c:v>1849.5</c:v>
                </c:pt>
                <c:pt idx="759">
                  <c:v>1849.5</c:v>
                </c:pt>
                <c:pt idx="760">
                  <c:v>1849.5</c:v>
                </c:pt>
                <c:pt idx="761">
                  <c:v>1849.5</c:v>
                </c:pt>
                <c:pt idx="762">
                  <c:v>1849.5</c:v>
                </c:pt>
                <c:pt idx="763">
                  <c:v>1849.5</c:v>
                </c:pt>
                <c:pt idx="764">
                  <c:v>1849.5</c:v>
                </c:pt>
                <c:pt idx="765">
                  <c:v>1849.5</c:v>
                </c:pt>
                <c:pt idx="766">
                  <c:v>1849.5</c:v>
                </c:pt>
                <c:pt idx="767">
                  <c:v>1849.5</c:v>
                </c:pt>
                <c:pt idx="768">
                  <c:v>1836</c:v>
                </c:pt>
                <c:pt idx="769">
                  <c:v>1836</c:v>
                </c:pt>
                <c:pt idx="770">
                  <c:v>1836</c:v>
                </c:pt>
                <c:pt idx="771">
                  <c:v>1836</c:v>
                </c:pt>
                <c:pt idx="772">
                  <c:v>1836</c:v>
                </c:pt>
                <c:pt idx="773">
                  <c:v>1836</c:v>
                </c:pt>
                <c:pt idx="774">
                  <c:v>1836</c:v>
                </c:pt>
                <c:pt idx="775">
                  <c:v>1822.5</c:v>
                </c:pt>
                <c:pt idx="776">
                  <c:v>1820</c:v>
                </c:pt>
                <c:pt idx="777">
                  <c:v>1819.8</c:v>
                </c:pt>
                <c:pt idx="778">
                  <c:v>1817.1</c:v>
                </c:pt>
                <c:pt idx="779">
                  <c:v>1811.7</c:v>
                </c:pt>
                <c:pt idx="780">
                  <c:v>1810</c:v>
                </c:pt>
                <c:pt idx="781">
                  <c:v>1809</c:v>
                </c:pt>
                <c:pt idx="782">
                  <c:v>1809</c:v>
                </c:pt>
                <c:pt idx="783">
                  <c:v>1809</c:v>
                </c:pt>
                <c:pt idx="784">
                  <c:v>1809</c:v>
                </c:pt>
                <c:pt idx="785">
                  <c:v>1809</c:v>
                </c:pt>
                <c:pt idx="786">
                  <c:v>1809</c:v>
                </c:pt>
                <c:pt idx="787">
                  <c:v>1809</c:v>
                </c:pt>
                <c:pt idx="788">
                  <c:v>1809</c:v>
                </c:pt>
                <c:pt idx="789">
                  <c:v>1809</c:v>
                </c:pt>
                <c:pt idx="790">
                  <c:v>1809</c:v>
                </c:pt>
                <c:pt idx="791">
                  <c:v>1809</c:v>
                </c:pt>
                <c:pt idx="792">
                  <c:v>1809</c:v>
                </c:pt>
                <c:pt idx="793">
                  <c:v>1800.9</c:v>
                </c:pt>
                <c:pt idx="794">
                  <c:v>1800.9</c:v>
                </c:pt>
                <c:pt idx="795">
                  <c:v>1800.9</c:v>
                </c:pt>
                <c:pt idx="796">
                  <c:v>1800.9</c:v>
                </c:pt>
                <c:pt idx="797">
                  <c:v>1800.9</c:v>
                </c:pt>
                <c:pt idx="798">
                  <c:v>1800.9</c:v>
                </c:pt>
                <c:pt idx="799">
                  <c:v>1800.9</c:v>
                </c:pt>
                <c:pt idx="800">
                  <c:v>1800.9</c:v>
                </c:pt>
                <c:pt idx="801">
                  <c:v>1800.9</c:v>
                </c:pt>
                <c:pt idx="802">
                  <c:v>1800.9</c:v>
                </c:pt>
                <c:pt idx="803">
                  <c:v>1800.9</c:v>
                </c:pt>
                <c:pt idx="804">
                  <c:v>1800</c:v>
                </c:pt>
                <c:pt idx="805">
                  <c:v>1800</c:v>
                </c:pt>
                <c:pt idx="806">
                  <c:v>1800</c:v>
                </c:pt>
                <c:pt idx="807">
                  <c:v>1800</c:v>
                </c:pt>
                <c:pt idx="808">
                  <c:v>1800</c:v>
                </c:pt>
                <c:pt idx="809">
                  <c:v>1800</c:v>
                </c:pt>
                <c:pt idx="810">
                  <c:v>1800</c:v>
                </c:pt>
                <c:pt idx="811">
                  <c:v>1800</c:v>
                </c:pt>
                <c:pt idx="812">
                  <c:v>1800</c:v>
                </c:pt>
                <c:pt idx="813">
                  <c:v>1799.82</c:v>
                </c:pt>
                <c:pt idx="814">
                  <c:v>1798.2</c:v>
                </c:pt>
                <c:pt idx="815">
                  <c:v>1798.2</c:v>
                </c:pt>
                <c:pt idx="816">
                  <c:v>1798.2</c:v>
                </c:pt>
                <c:pt idx="817">
                  <c:v>1798.2</c:v>
                </c:pt>
                <c:pt idx="818">
                  <c:v>1798.2</c:v>
                </c:pt>
                <c:pt idx="819">
                  <c:v>1795.5</c:v>
                </c:pt>
                <c:pt idx="820">
                  <c:v>1795.5</c:v>
                </c:pt>
                <c:pt idx="821">
                  <c:v>1795.5</c:v>
                </c:pt>
                <c:pt idx="822">
                  <c:v>1782</c:v>
                </c:pt>
                <c:pt idx="823">
                  <c:v>1782</c:v>
                </c:pt>
                <c:pt idx="824">
                  <c:v>1782</c:v>
                </c:pt>
                <c:pt idx="825">
                  <c:v>1782</c:v>
                </c:pt>
                <c:pt idx="826">
                  <c:v>1780</c:v>
                </c:pt>
                <c:pt idx="827">
                  <c:v>1770</c:v>
                </c:pt>
                <c:pt idx="828">
                  <c:v>1769.85</c:v>
                </c:pt>
                <c:pt idx="829">
                  <c:v>1768.5</c:v>
                </c:pt>
                <c:pt idx="830">
                  <c:v>1764</c:v>
                </c:pt>
                <c:pt idx="831">
                  <c:v>1764</c:v>
                </c:pt>
                <c:pt idx="832">
                  <c:v>1762.88</c:v>
                </c:pt>
                <c:pt idx="833">
                  <c:v>1755</c:v>
                </c:pt>
                <c:pt idx="834">
                  <c:v>1755</c:v>
                </c:pt>
                <c:pt idx="835">
                  <c:v>1755</c:v>
                </c:pt>
                <c:pt idx="836">
                  <c:v>1755</c:v>
                </c:pt>
                <c:pt idx="837">
                  <c:v>1755</c:v>
                </c:pt>
                <c:pt idx="838">
                  <c:v>1755</c:v>
                </c:pt>
                <c:pt idx="839">
                  <c:v>1755</c:v>
                </c:pt>
                <c:pt idx="840">
                  <c:v>1755</c:v>
                </c:pt>
                <c:pt idx="841">
                  <c:v>1755</c:v>
                </c:pt>
                <c:pt idx="842">
                  <c:v>1755</c:v>
                </c:pt>
                <c:pt idx="843">
                  <c:v>1755</c:v>
                </c:pt>
                <c:pt idx="844">
                  <c:v>1755</c:v>
                </c:pt>
                <c:pt idx="845">
                  <c:v>1755</c:v>
                </c:pt>
                <c:pt idx="846">
                  <c:v>1755</c:v>
                </c:pt>
                <c:pt idx="847">
                  <c:v>1755</c:v>
                </c:pt>
                <c:pt idx="848">
                  <c:v>1755</c:v>
                </c:pt>
                <c:pt idx="849">
                  <c:v>1755</c:v>
                </c:pt>
                <c:pt idx="850">
                  <c:v>1755</c:v>
                </c:pt>
                <c:pt idx="851">
                  <c:v>1755</c:v>
                </c:pt>
                <c:pt idx="852">
                  <c:v>1755</c:v>
                </c:pt>
                <c:pt idx="853">
                  <c:v>1755</c:v>
                </c:pt>
                <c:pt idx="854">
                  <c:v>1755</c:v>
                </c:pt>
                <c:pt idx="855">
                  <c:v>1755</c:v>
                </c:pt>
                <c:pt idx="856">
                  <c:v>1755</c:v>
                </c:pt>
                <c:pt idx="857">
                  <c:v>1755</c:v>
                </c:pt>
                <c:pt idx="858">
                  <c:v>1755</c:v>
                </c:pt>
                <c:pt idx="859">
                  <c:v>1755</c:v>
                </c:pt>
                <c:pt idx="860">
                  <c:v>1755</c:v>
                </c:pt>
                <c:pt idx="861">
                  <c:v>1755</c:v>
                </c:pt>
                <c:pt idx="862">
                  <c:v>1755</c:v>
                </c:pt>
                <c:pt idx="863">
                  <c:v>1755</c:v>
                </c:pt>
                <c:pt idx="864">
                  <c:v>1755</c:v>
                </c:pt>
                <c:pt idx="865">
                  <c:v>1755</c:v>
                </c:pt>
                <c:pt idx="866">
                  <c:v>1753</c:v>
                </c:pt>
                <c:pt idx="867">
                  <c:v>1752.3</c:v>
                </c:pt>
                <c:pt idx="868">
                  <c:v>1752.3</c:v>
                </c:pt>
                <c:pt idx="869">
                  <c:v>1750.14</c:v>
                </c:pt>
                <c:pt idx="870">
                  <c:v>1750.0050000000001</c:v>
                </c:pt>
                <c:pt idx="871">
                  <c:v>1750</c:v>
                </c:pt>
                <c:pt idx="872">
                  <c:v>1750</c:v>
                </c:pt>
                <c:pt idx="873">
                  <c:v>1750</c:v>
                </c:pt>
                <c:pt idx="874">
                  <c:v>1750</c:v>
                </c:pt>
                <c:pt idx="875">
                  <c:v>1750</c:v>
                </c:pt>
                <c:pt idx="876">
                  <c:v>1750</c:v>
                </c:pt>
                <c:pt idx="877">
                  <c:v>1749.6</c:v>
                </c:pt>
                <c:pt idx="878">
                  <c:v>1749.6</c:v>
                </c:pt>
                <c:pt idx="879">
                  <c:v>1749.6</c:v>
                </c:pt>
                <c:pt idx="880">
                  <c:v>1749.6</c:v>
                </c:pt>
                <c:pt idx="881">
                  <c:v>1749.6</c:v>
                </c:pt>
                <c:pt idx="882">
                  <c:v>1749.6</c:v>
                </c:pt>
                <c:pt idx="883">
                  <c:v>1749.6</c:v>
                </c:pt>
                <c:pt idx="884">
                  <c:v>1749.6</c:v>
                </c:pt>
                <c:pt idx="885">
                  <c:v>1741.5</c:v>
                </c:pt>
                <c:pt idx="886">
                  <c:v>1740</c:v>
                </c:pt>
                <c:pt idx="887">
                  <c:v>1735.83</c:v>
                </c:pt>
                <c:pt idx="888">
                  <c:v>1730.7</c:v>
                </c:pt>
                <c:pt idx="889">
                  <c:v>1728</c:v>
                </c:pt>
                <c:pt idx="890">
                  <c:v>1728</c:v>
                </c:pt>
                <c:pt idx="891">
                  <c:v>1728</c:v>
                </c:pt>
                <c:pt idx="892">
                  <c:v>1728</c:v>
                </c:pt>
                <c:pt idx="893">
                  <c:v>1707</c:v>
                </c:pt>
                <c:pt idx="894">
                  <c:v>1701</c:v>
                </c:pt>
                <c:pt idx="895">
                  <c:v>1701</c:v>
                </c:pt>
                <c:pt idx="896">
                  <c:v>1701</c:v>
                </c:pt>
                <c:pt idx="897">
                  <c:v>1701</c:v>
                </c:pt>
                <c:pt idx="898">
                  <c:v>1701</c:v>
                </c:pt>
                <c:pt idx="899">
                  <c:v>1701</c:v>
                </c:pt>
                <c:pt idx="900">
                  <c:v>1701</c:v>
                </c:pt>
                <c:pt idx="901">
                  <c:v>1701</c:v>
                </c:pt>
                <c:pt idx="902">
                  <c:v>1701</c:v>
                </c:pt>
                <c:pt idx="903">
                  <c:v>1701</c:v>
                </c:pt>
                <c:pt idx="904">
                  <c:v>1701</c:v>
                </c:pt>
                <c:pt idx="905">
                  <c:v>1701</c:v>
                </c:pt>
                <c:pt idx="906">
                  <c:v>1701</c:v>
                </c:pt>
                <c:pt idx="907">
                  <c:v>1701</c:v>
                </c:pt>
                <c:pt idx="908">
                  <c:v>1700</c:v>
                </c:pt>
                <c:pt idx="909">
                  <c:v>1700</c:v>
                </c:pt>
                <c:pt idx="910">
                  <c:v>1700</c:v>
                </c:pt>
                <c:pt idx="911">
                  <c:v>1700</c:v>
                </c:pt>
                <c:pt idx="912">
                  <c:v>1700</c:v>
                </c:pt>
                <c:pt idx="913">
                  <c:v>1700</c:v>
                </c:pt>
                <c:pt idx="914">
                  <c:v>1700</c:v>
                </c:pt>
                <c:pt idx="915">
                  <c:v>1700</c:v>
                </c:pt>
                <c:pt idx="916">
                  <c:v>1700</c:v>
                </c:pt>
                <c:pt idx="917">
                  <c:v>1699.92</c:v>
                </c:pt>
                <c:pt idx="918">
                  <c:v>1699.92</c:v>
                </c:pt>
                <c:pt idx="919">
                  <c:v>1699.92</c:v>
                </c:pt>
                <c:pt idx="920">
                  <c:v>1699.92</c:v>
                </c:pt>
                <c:pt idx="921">
                  <c:v>1699.92</c:v>
                </c:pt>
                <c:pt idx="922">
                  <c:v>1684.21</c:v>
                </c:pt>
                <c:pt idx="923">
                  <c:v>1684.21</c:v>
                </c:pt>
                <c:pt idx="924">
                  <c:v>1684.21</c:v>
                </c:pt>
                <c:pt idx="925">
                  <c:v>1680</c:v>
                </c:pt>
                <c:pt idx="926">
                  <c:v>1680</c:v>
                </c:pt>
                <c:pt idx="927">
                  <c:v>1680</c:v>
                </c:pt>
                <c:pt idx="928">
                  <c:v>1680</c:v>
                </c:pt>
                <c:pt idx="929">
                  <c:v>1680</c:v>
                </c:pt>
                <c:pt idx="930">
                  <c:v>1674</c:v>
                </c:pt>
                <c:pt idx="931">
                  <c:v>1674</c:v>
                </c:pt>
                <c:pt idx="932">
                  <c:v>1674</c:v>
                </c:pt>
                <c:pt idx="933">
                  <c:v>1674</c:v>
                </c:pt>
                <c:pt idx="934">
                  <c:v>1674</c:v>
                </c:pt>
                <c:pt idx="935">
                  <c:v>1674</c:v>
                </c:pt>
                <c:pt idx="936">
                  <c:v>1674</c:v>
                </c:pt>
                <c:pt idx="937">
                  <c:v>1674</c:v>
                </c:pt>
                <c:pt idx="938">
                  <c:v>1674</c:v>
                </c:pt>
                <c:pt idx="939">
                  <c:v>1674</c:v>
                </c:pt>
                <c:pt idx="940">
                  <c:v>1674</c:v>
                </c:pt>
                <c:pt idx="941">
                  <c:v>1674</c:v>
                </c:pt>
                <c:pt idx="942">
                  <c:v>1671.3</c:v>
                </c:pt>
                <c:pt idx="943">
                  <c:v>1670</c:v>
                </c:pt>
                <c:pt idx="944">
                  <c:v>1660.5</c:v>
                </c:pt>
                <c:pt idx="945">
                  <c:v>1660.5</c:v>
                </c:pt>
                <c:pt idx="946">
                  <c:v>1660.4</c:v>
                </c:pt>
                <c:pt idx="947">
                  <c:v>1655.1</c:v>
                </c:pt>
                <c:pt idx="948">
                  <c:v>1652.4</c:v>
                </c:pt>
                <c:pt idx="949">
                  <c:v>1652.4</c:v>
                </c:pt>
                <c:pt idx="950">
                  <c:v>1652.4</c:v>
                </c:pt>
                <c:pt idx="951">
                  <c:v>1652.4</c:v>
                </c:pt>
                <c:pt idx="952">
                  <c:v>1652.4</c:v>
                </c:pt>
                <c:pt idx="953">
                  <c:v>1650</c:v>
                </c:pt>
                <c:pt idx="954">
                  <c:v>1650</c:v>
                </c:pt>
                <c:pt idx="955">
                  <c:v>1650</c:v>
                </c:pt>
                <c:pt idx="956">
                  <c:v>1650</c:v>
                </c:pt>
                <c:pt idx="957">
                  <c:v>1650</c:v>
                </c:pt>
                <c:pt idx="958">
                  <c:v>1650</c:v>
                </c:pt>
                <c:pt idx="959">
                  <c:v>1649.7</c:v>
                </c:pt>
                <c:pt idx="960">
                  <c:v>1649.7</c:v>
                </c:pt>
                <c:pt idx="961">
                  <c:v>1649.7</c:v>
                </c:pt>
                <c:pt idx="962">
                  <c:v>1649.7</c:v>
                </c:pt>
                <c:pt idx="963">
                  <c:v>1649.7</c:v>
                </c:pt>
                <c:pt idx="964">
                  <c:v>1649.7</c:v>
                </c:pt>
                <c:pt idx="965">
                  <c:v>1649.7</c:v>
                </c:pt>
                <c:pt idx="966">
                  <c:v>1649.7</c:v>
                </c:pt>
                <c:pt idx="967">
                  <c:v>1630.74</c:v>
                </c:pt>
                <c:pt idx="968">
                  <c:v>1629.99</c:v>
                </c:pt>
                <c:pt idx="969">
                  <c:v>1629.45</c:v>
                </c:pt>
                <c:pt idx="970">
                  <c:v>1620</c:v>
                </c:pt>
                <c:pt idx="971">
                  <c:v>1620</c:v>
                </c:pt>
                <c:pt idx="972">
                  <c:v>1620</c:v>
                </c:pt>
                <c:pt idx="973">
                  <c:v>1620</c:v>
                </c:pt>
                <c:pt idx="974">
                  <c:v>1620</c:v>
                </c:pt>
                <c:pt idx="975">
                  <c:v>1620</c:v>
                </c:pt>
                <c:pt idx="976">
                  <c:v>1620</c:v>
                </c:pt>
                <c:pt idx="977">
                  <c:v>1620</c:v>
                </c:pt>
                <c:pt idx="978">
                  <c:v>1620</c:v>
                </c:pt>
                <c:pt idx="979">
                  <c:v>1620</c:v>
                </c:pt>
                <c:pt idx="980">
                  <c:v>1620</c:v>
                </c:pt>
                <c:pt idx="981">
                  <c:v>1620</c:v>
                </c:pt>
                <c:pt idx="982">
                  <c:v>1620</c:v>
                </c:pt>
                <c:pt idx="983">
                  <c:v>1620</c:v>
                </c:pt>
                <c:pt idx="984">
                  <c:v>1620</c:v>
                </c:pt>
                <c:pt idx="985">
                  <c:v>1620</c:v>
                </c:pt>
                <c:pt idx="986">
                  <c:v>1620</c:v>
                </c:pt>
                <c:pt idx="987">
                  <c:v>1620</c:v>
                </c:pt>
                <c:pt idx="988">
                  <c:v>1620</c:v>
                </c:pt>
                <c:pt idx="989">
                  <c:v>1620</c:v>
                </c:pt>
                <c:pt idx="990">
                  <c:v>1620</c:v>
                </c:pt>
                <c:pt idx="991">
                  <c:v>1620</c:v>
                </c:pt>
                <c:pt idx="992">
                  <c:v>1620</c:v>
                </c:pt>
                <c:pt idx="993">
                  <c:v>1620</c:v>
                </c:pt>
                <c:pt idx="994">
                  <c:v>1610</c:v>
                </c:pt>
                <c:pt idx="995">
                  <c:v>1609.8</c:v>
                </c:pt>
                <c:pt idx="996">
                  <c:v>1609.8</c:v>
                </c:pt>
                <c:pt idx="997">
                  <c:v>1609.8</c:v>
                </c:pt>
                <c:pt idx="998">
                  <c:v>1609.2</c:v>
                </c:pt>
                <c:pt idx="999">
                  <c:v>1604.01</c:v>
                </c:pt>
                <c:pt idx="1000">
                  <c:v>1601.1</c:v>
                </c:pt>
                <c:pt idx="1001">
                  <c:v>1601.1</c:v>
                </c:pt>
                <c:pt idx="1002">
                  <c:v>1601.1</c:v>
                </c:pt>
                <c:pt idx="1003">
                  <c:v>1601.1</c:v>
                </c:pt>
                <c:pt idx="1004">
                  <c:v>1601.1</c:v>
                </c:pt>
                <c:pt idx="1005">
                  <c:v>1601.1</c:v>
                </c:pt>
                <c:pt idx="1006">
                  <c:v>1601.1</c:v>
                </c:pt>
                <c:pt idx="1007">
                  <c:v>1601.1</c:v>
                </c:pt>
                <c:pt idx="1008">
                  <c:v>1600.02</c:v>
                </c:pt>
                <c:pt idx="1009">
                  <c:v>1600.02</c:v>
                </c:pt>
                <c:pt idx="1010">
                  <c:v>1600.02</c:v>
                </c:pt>
                <c:pt idx="1011">
                  <c:v>1600.02</c:v>
                </c:pt>
                <c:pt idx="1012">
                  <c:v>1600.02</c:v>
                </c:pt>
                <c:pt idx="1013">
                  <c:v>1600.02</c:v>
                </c:pt>
                <c:pt idx="1014">
                  <c:v>1600.02</c:v>
                </c:pt>
                <c:pt idx="1015">
                  <c:v>1600.02</c:v>
                </c:pt>
                <c:pt idx="1016">
                  <c:v>1600.02</c:v>
                </c:pt>
                <c:pt idx="1017">
                  <c:v>1600.02</c:v>
                </c:pt>
                <c:pt idx="1018">
                  <c:v>1600</c:v>
                </c:pt>
                <c:pt idx="1019">
                  <c:v>1600</c:v>
                </c:pt>
                <c:pt idx="1020">
                  <c:v>1599.75</c:v>
                </c:pt>
                <c:pt idx="1021">
                  <c:v>1599.75</c:v>
                </c:pt>
                <c:pt idx="1022">
                  <c:v>1599.75</c:v>
                </c:pt>
                <c:pt idx="1023">
                  <c:v>1599.75</c:v>
                </c:pt>
                <c:pt idx="1024">
                  <c:v>1596</c:v>
                </c:pt>
                <c:pt idx="1025">
                  <c:v>1593</c:v>
                </c:pt>
                <c:pt idx="1026">
                  <c:v>1593</c:v>
                </c:pt>
                <c:pt idx="1027">
                  <c:v>1593</c:v>
                </c:pt>
                <c:pt idx="1028">
                  <c:v>1593</c:v>
                </c:pt>
                <c:pt idx="1029">
                  <c:v>1593</c:v>
                </c:pt>
                <c:pt idx="1030">
                  <c:v>1579.5</c:v>
                </c:pt>
                <c:pt idx="1031">
                  <c:v>1577.28</c:v>
                </c:pt>
                <c:pt idx="1032">
                  <c:v>1571.4</c:v>
                </c:pt>
                <c:pt idx="1033">
                  <c:v>1570.05</c:v>
                </c:pt>
                <c:pt idx="1034">
                  <c:v>1567.7</c:v>
                </c:pt>
                <c:pt idx="1035">
                  <c:v>1566</c:v>
                </c:pt>
                <c:pt idx="1036">
                  <c:v>1566</c:v>
                </c:pt>
                <c:pt idx="1037">
                  <c:v>1566</c:v>
                </c:pt>
                <c:pt idx="1038">
                  <c:v>1560.6</c:v>
                </c:pt>
                <c:pt idx="1039">
                  <c:v>1560.1</c:v>
                </c:pt>
                <c:pt idx="1040">
                  <c:v>1560</c:v>
                </c:pt>
                <c:pt idx="1041">
                  <c:v>1552.5</c:v>
                </c:pt>
                <c:pt idx="1042">
                  <c:v>1552.5</c:v>
                </c:pt>
                <c:pt idx="1043">
                  <c:v>1552.5</c:v>
                </c:pt>
                <c:pt idx="1044">
                  <c:v>1552.5</c:v>
                </c:pt>
                <c:pt idx="1045">
                  <c:v>1550</c:v>
                </c:pt>
                <c:pt idx="1046">
                  <c:v>1549.8</c:v>
                </c:pt>
                <c:pt idx="1047">
                  <c:v>1549.8</c:v>
                </c:pt>
                <c:pt idx="1048">
                  <c:v>1549.8</c:v>
                </c:pt>
                <c:pt idx="1049">
                  <c:v>1549.8</c:v>
                </c:pt>
                <c:pt idx="1050">
                  <c:v>1549.8</c:v>
                </c:pt>
                <c:pt idx="1051">
                  <c:v>1549.8</c:v>
                </c:pt>
                <c:pt idx="1052">
                  <c:v>1540</c:v>
                </c:pt>
                <c:pt idx="1053">
                  <c:v>1540</c:v>
                </c:pt>
                <c:pt idx="1054">
                  <c:v>1540</c:v>
                </c:pt>
                <c:pt idx="1055">
                  <c:v>1539</c:v>
                </c:pt>
                <c:pt idx="1056">
                  <c:v>1539</c:v>
                </c:pt>
                <c:pt idx="1057">
                  <c:v>1539</c:v>
                </c:pt>
                <c:pt idx="1058">
                  <c:v>1539</c:v>
                </c:pt>
                <c:pt idx="1059">
                  <c:v>1539</c:v>
                </c:pt>
                <c:pt idx="1060">
                  <c:v>1517.4</c:v>
                </c:pt>
                <c:pt idx="1061">
                  <c:v>1512</c:v>
                </c:pt>
                <c:pt idx="1062">
                  <c:v>1512</c:v>
                </c:pt>
                <c:pt idx="1063">
                  <c:v>1512</c:v>
                </c:pt>
                <c:pt idx="1064">
                  <c:v>1512</c:v>
                </c:pt>
                <c:pt idx="1065">
                  <c:v>1512</c:v>
                </c:pt>
                <c:pt idx="1066">
                  <c:v>1512</c:v>
                </c:pt>
                <c:pt idx="1067">
                  <c:v>1512</c:v>
                </c:pt>
                <c:pt idx="1068">
                  <c:v>1512</c:v>
                </c:pt>
                <c:pt idx="1069">
                  <c:v>1506.4</c:v>
                </c:pt>
                <c:pt idx="1070">
                  <c:v>1501.2</c:v>
                </c:pt>
                <c:pt idx="1071">
                  <c:v>1501.2</c:v>
                </c:pt>
                <c:pt idx="1072">
                  <c:v>1501.2</c:v>
                </c:pt>
                <c:pt idx="1073">
                  <c:v>1501.2</c:v>
                </c:pt>
                <c:pt idx="1074">
                  <c:v>1501.2</c:v>
                </c:pt>
                <c:pt idx="1075">
                  <c:v>1501.2</c:v>
                </c:pt>
                <c:pt idx="1076">
                  <c:v>1501.2</c:v>
                </c:pt>
                <c:pt idx="1077">
                  <c:v>1501.2</c:v>
                </c:pt>
                <c:pt idx="1078">
                  <c:v>1501.2</c:v>
                </c:pt>
                <c:pt idx="1079">
                  <c:v>1501.2</c:v>
                </c:pt>
                <c:pt idx="1080">
                  <c:v>1501.2</c:v>
                </c:pt>
                <c:pt idx="1081">
                  <c:v>1501.2</c:v>
                </c:pt>
                <c:pt idx="1082">
                  <c:v>1501.2</c:v>
                </c:pt>
                <c:pt idx="1083">
                  <c:v>1501.2</c:v>
                </c:pt>
                <c:pt idx="1084">
                  <c:v>1500.12</c:v>
                </c:pt>
                <c:pt idx="1085">
                  <c:v>1500.12</c:v>
                </c:pt>
                <c:pt idx="1086">
                  <c:v>1500.12</c:v>
                </c:pt>
                <c:pt idx="1087">
                  <c:v>1500.12</c:v>
                </c:pt>
                <c:pt idx="1088">
                  <c:v>1500</c:v>
                </c:pt>
                <c:pt idx="1089">
                  <c:v>1500</c:v>
                </c:pt>
                <c:pt idx="1090">
                  <c:v>1500</c:v>
                </c:pt>
                <c:pt idx="1091">
                  <c:v>1500</c:v>
                </c:pt>
                <c:pt idx="1092">
                  <c:v>1500</c:v>
                </c:pt>
                <c:pt idx="1093">
                  <c:v>1500</c:v>
                </c:pt>
                <c:pt idx="1094">
                  <c:v>1500</c:v>
                </c:pt>
                <c:pt idx="1095">
                  <c:v>1499.9849999999999</c:v>
                </c:pt>
                <c:pt idx="1096">
                  <c:v>1499.9849999999999</c:v>
                </c:pt>
                <c:pt idx="1097">
                  <c:v>1499.9849999999999</c:v>
                </c:pt>
                <c:pt idx="1098">
                  <c:v>1499.9849999999999</c:v>
                </c:pt>
                <c:pt idx="1099">
                  <c:v>1499.9849999999999</c:v>
                </c:pt>
                <c:pt idx="1100">
                  <c:v>1499.9849999999999</c:v>
                </c:pt>
                <c:pt idx="1101">
                  <c:v>1499.85</c:v>
                </c:pt>
                <c:pt idx="1102">
                  <c:v>1499.85</c:v>
                </c:pt>
                <c:pt idx="1103">
                  <c:v>1499.85</c:v>
                </c:pt>
                <c:pt idx="1104">
                  <c:v>1498.5</c:v>
                </c:pt>
                <c:pt idx="1105">
                  <c:v>1498.5</c:v>
                </c:pt>
                <c:pt idx="1106">
                  <c:v>1498.5</c:v>
                </c:pt>
                <c:pt idx="1107">
                  <c:v>1498.5</c:v>
                </c:pt>
                <c:pt idx="1108">
                  <c:v>1498.5</c:v>
                </c:pt>
                <c:pt idx="1109">
                  <c:v>1498.5</c:v>
                </c:pt>
                <c:pt idx="1110">
                  <c:v>1498.5</c:v>
                </c:pt>
                <c:pt idx="1111">
                  <c:v>1498.5</c:v>
                </c:pt>
                <c:pt idx="1112">
                  <c:v>1498.5</c:v>
                </c:pt>
                <c:pt idx="1113">
                  <c:v>1498.5</c:v>
                </c:pt>
                <c:pt idx="1114">
                  <c:v>1498.5</c:v>
                </c:pt>
                <c:pt idx="1115">
                  <c:v>1485</c:v>
                </c:pt>
                <c:pt idx="1116">
                  <c:v>1485</c:v>
                </c:pt>
                <c:pt idx="1117">
                  <c:v>1485</c:v>
                </c:pt>
                <c:pt idx="1118">
                  <c:v>1485</c:v>
                </c:pt>
                <c:pt idx="1119">
                  <c:v>1485</c:v>
                </c:pt>
                <c:pt idx="1120">
                  <c:v>1485</c:v>
                </c:pt>
                <c:pt idx="1121">
                  <c:v>1485</c:v>
                </c:pt>
                <c:pt idx="1122">
                  <c:v>1485</c:v>
                </c:pt>
                <c:pt idx="1123">
                  <c:v>1485</c:v>
                </c:pt>
                <c:pt idx="1124">
                  <c:v>1485</c:v>
                </c:pt>
                <c:pt idx="1125">
                  <c:v>1485</c:v>
                </c:pt>
                <c:pt idx="1126">
                  <c:v>1485</c:v>
                </c:pt>
                <c:pt idx="1127">
                  <c:v>1485</c:v>
                </c:pt>
                <c:pt idx="1128">
                  <c:v>1485</c:v>
                </c:pt>
                <c:pt idx="1129">
                  <c:v>1485</c:v>
                </c:pt>
                <c:pt idx="1130">
                  <c:v>1485</c:v>
                </c:pt>
                <c:pt idx="1131">
                  <c:v>1485</c:v>
                </c:pt>
                <c:pt idx="1132">
                  <c:v>1485</c:v>
                </c:pt>
                <c:pt idx="1133">
                  <c:v>1485</c:v>
                </c:pt>
                <c:pt idx="1134">
                  <c:v>1485</c:v>
                </c:pt>
                <c:pt idx="1135">
                  <c:v>1485</c:v>
                </c:pt>
                <c:pt idx="1136">
                  <c:v>1485</c:v>
                </c:pt>
                <c:pt idx="1137">
                  <c:v>1485</c:v>
                </c:pt>
                <c:pt idx="1138">
                  <c:v>1484</c:v>
                </c:pt>
                <c:pt idx="1139">
                  <c:v>1480</c:v>
                </c:pt>
                <c:pt idx="1140">
                  <c:v>1479.6</c:v>
                </c:pt>
                <c:pt idx="1141">
                  <c:v>1471.5</c:v>
                </c:pt>
                <c:pt idx="1142">
                  <c:v>1470.34</c:v>
                </c:pt>
                <c:pt idx="1143">
                  <c:v>1470.34</c:v>
                </c:pt>
                <c:pt idx="1144">
                  <c:v>1458</c:v>
                </c:pt>
                <c:pt idx="1145">
                  <c:v>1458</c:v>
                </c:pt>
                <c:pt idx="1146">
                  <c:v>1458</c:v>
                </c:pt>
                <c:pt idx="1147">
                  <c:v>1458</c:v>
                </c:pt>
                <c:pt idx="1148">
                  <c:v>1458</c:v>
                </c:pt>
                <c:pt idx="1149">
                  <c:v>1458</c:v>
                </c:pt>
                <c:pt idx="1150">
                  <c:v>1458</c:v>
                </c:pt>
                <c:pt idx="1151">
                  <c:v>1458</c:v>
                </c:pt>
                <c:pt idx="1152">
                  <c:v>1452.6</c:v>
                </c:pt>
                <c:pt idx="1153">
                  <c:v>1450.008</c:v>
                </c:pt>
                <c:pt idx="1154">
                  <c:v>1450</c:v>
                </c:pt>
                <c:pt idx="1155">
                  <c:v>1450</c:v>
                </c:pt>
                <c:pt idx="1156">
                  <c:v>1450</c:v>
                </c:pt>
                <c:pt idx="1157">
                  <c:v>1450</c:v>
                </c:pt>
                <c:pt idx="1158">
                  <c:v>1450</c:v>
                </c:pt>
                <c:pt idx="1159">
                  <c:v>1450</c:v>
                </c:pt>
                <c:pt idx="1160">
                  <c:v>1450</c:v>
                </c:pt>
                <c:pt idx="1161">
                  <c:v>1450</c:v>
                </c:pt>
                <c:pt idx="1162">
                  <c:v>1450</c:v>
                </c:pt>
                <c:pt idx="1163">
                  <c:v>1450</c:v>
                </c:pt>
                <c:pt idx="1164">
                  <c:v>1449.9</c:v>
                </c:pt>
                <c:pt idx="1165">
                  <c:v>1449.9</c:v>
                </c:pt>
                <c:pt idx="1166">
                  <c:v>1449.9</c:v>
                </c:pt>
                <c:pt idx="1167">
                  <c:v>1449.9</c:v>
                </c:pt>
                <c:pt idx="1168">
                  <c:v>1449.9</c:v>
                </c:pt>
                <c:pt idx="1169">
                  <c:v>1449.9</c:v>
                </c:pt>
                <c:pt idx="1170">
                  <c:v>1449.9</c:v>
                </c:pt>
                <c:pt idx="1171">
                  <c:v>1449.9</c:v>
                </c:pt>
                <c:pt idx="1172">
                  <c:v>1449.9</c:v>
                </c:pt>
                <c:pt idx="1173">
                  <c:v>1447.2</c:v>
                </c:pt>
                <c:pt idx="1174">
                  <c:v>1447.2</c:v>
                </c:pt>
                <c:pt idx="1175">
                  <c:v>1447.2</c:v>
                </c:pt>
                <c:pt idx="1176">
                  <c:v>1444.5</c:v>
                </c:pt>
                <c:pt idx="1177">
                  <c:v>1444.5</c:v>
                </c:pt>
                <c:pt idx="1178">
                  <c:v>1443.61</c:v>
                </c:pt>
                <c:pt idx="1179">
                  <c:v>1440</c:v>
                </c:pt>
                <c:pt idx="1180">
                  <c:v>1439.1</c:v>
                </c:pt>
                <c:pt idx="1181">
                  <c:v>1439.1</c:v>
                </c:pt>
                <c:pt idx="1182">
                  <c:v>1431</c:v>
                </c:pt>
                <c:pt idx="1183">
                  <c:v>1431</c:v>
                </c:pt>
                <c:pt idx="1184">
                  <c:v>1431</c:v>
                </c:pt>
                <c:pt idx="1185">
                  <c:v>1431</c:v>
                </c:pt>
                <c:pt idx="1186">
                  <c:v>1431</c:v>
                </c:pt>
                <c:pt idx="1187">
                  <c:v>1431</c:v>
                </c:pt>
                <c:pt idx="1188">
                  <c:v>1428.3</c:v>
                </c:pt>
                <c:pt idx="1189">
                  <c:v>1428.3</c:v>
                </c:pt>
                <c:pt idx="1190">
                  <c:v>1420</c:v>
                </c:pt>
                <c:pt idx="1191">
                  <c:v>1416.88</c:v>
                </c:pt>
                <c:pt idx="1192">
                  <c:v>1410.15</c:v>
                </c:pt>
                <c:pt idx="1193">
                  <c:v>1410.15</c:v>
                </c:pt>
                <c:pt idx="1194">
                  <c:v>1404</c:v>
                </c:pt>
                <c:pt idx="1195">
                  <c:v>1404</c:v>
                </c:pt>
                <c:pt idx="1196">
                  <c:v>1404</c:v>
                </c:pt>
                <c:pt idx="1197">
                  <c:v>1404</c:v>
                </c:pt>
                <c:pt idx="1198">
                  <c:v>1404</c:v>
                </c:pt>
                <c:pt idx="1199">
                  <c:v>1404</c:v>
                </c:pt>
                <c:pt idx="1200">
                  <c:v>1404</c:v>
                </c:pt>
                <c:pt idx="1201">
                  <c:v>1404</c:v>
                </c:pt>
                <c:pt idx="1202">
                  <c:v>1404</c:v>
                </c:pt>
                <c:pt idx="1203">
                  <c:v>1404</c:v>
                </c:pt>
                <c:pt idx="1204">
                  <c:v>1401.3</c:v>
                </c:pt>
                <c:pt idx="1205">
                  <c:v>1401.3</c:v>
                </c:pt>
                <c:pt idx="1206">
                  <c:v>1401.3</c:v>
                </c:pt>
                <c:pt idx="1207">
                  <c:v>1401.3</c:v>
                </c:pt>
                <c:pt idx="1208">
                  <c:v>1401.3</c:v>
                </c:pt>
                <c:pt idx="1209">
                  <c:v>1401.3</c:v>
                </c:pt>
                <c:pt idx="1210">
                  <c:v>1400</c:v>
                </c:pt>
                <c:pt idx="1211">
                  <c:v>1400</c:v>
                </c:pt>
                <c:pt idx="1212">
                  <c:v>1400</c:v>
                </c:pt>
                <c:pt idx="1213">
                  <c:v>1400</c:v>
                </c:pt>
                <c:pt idx="1214">
                  <c:v>1400</c:v>
                </c:pt>
                <c:pt idx="1215">
                  <c:v>1400</c:v>
                </c:pt>
                <c:pt idx="1216">
                  <c:v>1399.95</c:v>
                </c:pt>
                <c:pt idx="1217">
                  <c:v>1399.95</c:v>
                </c:pt>
                <c:pt idx="1218">
                  <c:v>1399.95</c:v>
                </c:pt>
                <c:pt idx="1219">
                  <c:v>1399.95</c:v>
                </c:pt>
                <c:pt idx="1220">
                  <c:v>1399.95</c:v>
                </c:pt>
                <c:pt idx="1221">
                  <c:v>1390.5</c:v>
                </c:pt>
                <c:pt idx="1222">
                  <c:v>1390</c:v>
                </c:pt>
                <c:pt idx="1223">
                  <c:v>1390</c:v>
                </c:pt>
                <c:pt idx="1224">
                  <c:v>1386</c:v>
                </c:pt>
                <c:pt idx="1225">
                  <c:v>1385.91</c:v>
                </c:pt>
                <c:pt idx="1226">
                  <c:v>1385</c:v>
                </c:pt>
                <c:pt idx="1227">
                  <c:v>1380</c:v>
                </c:pt>
                <c:pt idx="1228">
                  <c:v>1379.7</c:v>
                </c:pt>
                <c:pt idx="1229">
                  <c:v>1377</c:v>
                </c:pt>
                <c:pt idx="1230">
                  <c:v>1370</c:v>
                </c:pt>
                <c:pt idx="1231">
                  <c:v>1369.98</c:v>
                </c:pt>
                <c:pt idx="1232">
                  <c:v>1366.2</c:v>
                </c:pt>
                <c:pt idx="1233">
                  <c:v>1359.99</c:v>
                </c:pt>
                <c:pt idx="1234">
                  <c:v>1358</c:v>
                </c:pt>
                <c:pt idx="1235">
                  <c:v>1351</c:v>
                </c:pt>
                <c:pt idx="1236">
                  <c:v>1350</c:v>
                </c:pt>
                <c:pt idx="1237">
                  <c:v>1350</c:v>
                </c:pt>
                <c:pt idx="1238">
                  <c:v>1350</c:v>
                </c:pt>
                <c:pt idx="1239">
                  <c:v>1350</c:v>
                </c:pt>
                <c:pt idx="1240">
                  <c:v>1350</c:v>
                </c:pt>
                <c:pt idx="1241">
                  <c:v>1350</c:v>
                </c:pt>
                <c:pt idx="1242">
                  <c:v>1350</c:v>
                </c:pt>
                <c:pt idx="1243">
                  <c:v>1350</c:v>
                </c:pt>
                <c:pt idx="1244">
                  <c:v>1350</c:v>
                </c:pt>
                <c:pt idx="1245">
                  <c:v>1350</c:v>
                </c:pt>
                <c:pt idx="1246">
                  <c:v>1350</c:v>
                </c:pt>
                <c:pt idx="1247">
                  <c:v>1350</c:v>
                </c:pt>
                <c:pt idx="1248">
                  <c:v>1350</c:v>
                </c:pt>
                <c:pt idx="1249">
                  <c:v>1350</c:v>
                </c:pt>
                <c:pt idx="1250">
                  <c:v>1350</c:v>
                </c:pt>
                <c:pt idx="1251">
                  <c:v>1350</c:v>
                </c:pt>
                <c:pt idx="1252">
                  <c:v>1350</c:v>
                </c:pt>
                <c:pt idx="1253">
                  <c:v>1350</c:v>
                </c:pt>
                <c:pt idx="1254">
                  <c:v>1350</c:v>
                </c:pt>
                <c:pt idx="1255">
                  <c:v>1350</c:v>
                </c:pt>
                <c:pt idx="1256">
                  <c:v>1350</c:v>
                </c:pt>
                <c:pt idx="1257">
                  <c:v>1350</c:v>
                </c:pt>
                <c:pt idx="1258">
                  <c:v>1350</c:v>
                </c:pt>
                <c:pt idx="1259">
                  <c:v>1350</c:v>
                </c:pt>
                <c:pt idx="1260">
                  <c:v>1350</c:v>
                </c:pt>
                <c:pt idx="1261">
                  <c:v>1350</c:v>
                </c:pt>
                <c:pt idx="1262">
                  <c:v>1350</c:v>
                </c:pt>
                <c:pt idx="1263">
                  <c:v>1350</c:v>
                </c:pt>
                <c:pt idx="1264">
                  <c:v>1350</c:v>
                </c:pt>
                <c:pt idx="1265">
                  <c:v>1350</c:v>
                </c:pt>
                <c:pt idx="1266">
                  <c:v>1350</c:v>
                </c:pt>
                <c:pt idx="1267">
                  <c:v>1350</c:v>
                </c:pt>
                <c:pt idx="1268">
                  <c:v>1350</c:v>
                </c:pt>
                <c:pt idx="1269">
                  <c:v>1350</c:v>
                </c:pt>
                <c:pt idx="1270">
                  <c:v>1350</c:v>
                </c:pt>
                <c:pt idx="1271">
                  <c:v>1350</c:v>
                </c:pt>
                <c:pt idx="1272">
                  <c:v>1350</c:v>
                </c:pt>
                <c:pt idx="1273">
                  <c:v>1350</c:v>
                </c:pt>
                <c:pt idx="1274">
                  <c:v>1350</c:v>
                </c:pt>
                <c:pt idx="1275">
                  <c:v>1350</c:v>
                </c:pt>
                <c:pt idx="1276">
                  <c:v>1350</c:v>
                </c:pt>
                <c:pt idx="1277">
                  <c:v>1350</c:v>
                </c:pt>
                <c:pt idx="1278">
                  <c:v>1350</c:v>
                </c:pt>
                <c:pt idx="1279">
                  <c:v>1350</c:v>
                </c:pt>
                <c:pt idx="1280">
                  <c:v>1350</c:v>
                </c:pt>
                <c:pt idx="1281">
                  <c:v>1348.2</c:v>
                </c:pt>
                <c:pt idx="1282">
                  <c:v>1344</c:v>
                </c:pt>
                <c:pt idx="1283">
                  <c:v>1336.68</c:v>
                </c:pt>
                <c:pt idx="1284">
                  <c:v>1331.1</c:v>
                </c:pt>
                <c:pt idx="1285">
                  <c:v>1325.7</c:v>
                </c:pt>
                <c:pt idx="1286">
                  <c:v>1323</c:v>
                </c:pt>
                <c:pt idx="1287">
                  <c:v>1323</c:v>
                </c:pt>
                <c:pt idx="1288">
                  <c:v>1323</c:v>
                </c:pt>
                <c:pt idx="1289">
                  <c:v>1323</c:v>
                </c:pt>
                <c:pt idx="1290">
                  <c:v>1323</c:v>
                </c:pt>
                <c:pt idx="1291">
                  <c:v>1323</c:v>
                </c:pt>
                <c:pt idx="1292">
                  <c:v>1309.5</c:v>
                </c:pt>
                <c:pt idx="1293">
                  <c:v>1309.5</c:v>
                </c:pt>
                <c:pt idx="1294">
                  <c:v>1309.5</c:v>
                </c:pt>
                <c:pt idx="1295">
                  <c:v>1309.5</c:v>
                </c:pt>
                <c:pt idx="1296">
                  <c:v>1306.8</c:v>
                </c:pt>
                <c:pt idx="1297">
                  <c:v>1301.4000000000001</c:v>
                </c:pt>
                <c:pt idx="1298">
                  <c:v>1301.4000000000001</c:v>
                </c:pt>
                <c:pt idx="1299">
                  <c:v>1301.4000000000001</c:v>
                </c:pt>
                <c:pt idx="1300">
                  <c:v>1301.4000000000001</c:v>
                </c:pt>
                <c:pt idx="1301">
                  <c:v>1301.4000000000001</c:v>
                </c:pt>
                <c:pt idx="1302">
                  <c:v>1301.4000000000001</c:v>
                </c:pt>
                <c:pt idx="1303">
                  <c:v>1301.4000000000001</c:v>
                </c:pt>
                <c:pt idx="1304">
                  <c:v>1301.4000000000001</c:v>
                </c:pt>
                <c:pt idx="1305">
                  <c:v>1300.05</c:v>
                </c:pt>
                <c:pt idx="1306">
                  <c:v>1300.05</c:v>
                </c:pt>
                <c:pt idx="1307">
                  <c:v>1300.05</c:v>
                </c:pt>
                <c:pt idx="1308">
                  <c:v>1300.05</c:v>
                </c:pt>
                <c:pt idx="1309">
                  <c:v>1300.05</c:v>
                </c:pt>
                <c:pt idx="1310">
                  <c:v>1300.05</c:v>
                </c:pt>
                <c:pt idx="1311">
                  <c:v>1300.05</c:v>
                </c:pt>
                <c:pt idx="1312">
                  <c:v>1300.05</c:v>
                </c:pt>
                <c:pt idx="1313">
                  <c:v>1300.05</c:v>
                </c:pt>
                <c:pt idx="1314">
                  <c:v>1300.05</c:v>
                </c:pt>
                <c:pt idx="1315">
                  <c:v>1300.05</c:v>
                </c:pt>
                <c:pt idx="1316">
                  <c:v>1300.05</c:v>
                </c:pt>
                <c:pt idx="1317">
                  <c:v>1300.05</c:v>
                </c:pt>
                <c:pt idx="1318">
                  <c:v>1300.05</c:v>
                </c:pt>
                <c:pt idx="1319">
                  <c:v>1300.05</c:v>
                </c:pt>
                <c:pt idx="1320">
                  <c:v>1300.05</c:v>
                </c:pt>
                <c:pt idx="1321">
                  <c:v>1300</c:v>
                </c:pt>
                <c:pt idx="1322">
                  <c:v>1300</c:v>
                </c:pt>
                <c:pt idx="1323">
                  <c:v>1300</c:v>
                </c:pt>
                <c:pt idx="1324">
                  <c:v>1300</c:v>
                </c:pt>
                <c:pt idx="1325">
                  <c:v>1300</c:v>
                </c:pt>
                <c:pt idx="1326">
                  <c:v>1300</c:v>
                </c:pt>
                <c:pt idx="1327">
                  <c:v>1300</c:v>
                </c:pt>
                <c:pt idx="1328">
                  <c:v>1296</c:v>
                </c:pt>
                <c:pt idx="1329">
                  <c:v>1296</c:v>
                </c:pt>
                <c:pt idx="1330">
                  <c:v>1296</c:v>
                </c:pt>
                <c:pt idx="1331">
                  <c:v>1296</c:v>
                </c:pt>
                <c:pt idx="1332">
                  <c:v>1296</c:v>
                </c:pt>
                <c:pt idx="1333">
                  <c:v>1296</c:v>
                </c:pt>
                <c:pt idx="1334">
                  <c:v>1280</c:v>
                </c:pt>
                <c:pt idx="1335">
                  <c:v>1279.8</c:v>
                </c:pt>
                <c:pt idx="1336">
                  <c:v>1279.8</c:v>
                </c:pt>
                <c:pt idx="1337">
                  <c:v>1269</c:v>
                </c:pt>
                <c:pt idx="1338">
                  <c:v>1269</c:v>
                </c:pt>
                <c:pt idx="1339">
                  <c:v>1260.9000000000001</c:v>
                </c:pt>
                <c:pt idx="1340">
                  <c:v>1260.9000000000001</c:v>
                </c:pt>
                <c:pt idx="1341">
                  <c:v>1256.47</c:v>
                </c:pt>
                <c:pt idx="1342">
                  <c:v>1255.5</c:v>
                </c:pt>
                <c:pt idx="1343">
                  <c:v>1255.5</c:v>
                </c:pt>
                <c:pt idx="1344">
                  <c:v>1254.1500000000001</c:v>
                </c:pt>
                <c:pt idx="1345">
                  <c:v>1252.8</c:v>
                </c:pt>
                <c:pt idx="1346">
                  <c:v>1250.0999999999999</c:v>
                </c:pt>
                <c:pt idx="1347">
                  <c:v>1250.0999999999999</c:v>
                </c:pt>
                <c:pt idx="1348">
                  <c:v>1250.0999999999999</c:v>
                </c:pt>
                <c:pt idx="1349">
                  <c:v>1250.0999999999999</c:v>
                </c:pt>
                <c:pt idx="1350">
                  <c:v>1250.0999999999999</c:v>
                </c:pt>
                <c:pt idx="1351">
                  <c:v>1250.0999999999999</c:v>
                </c:pt>
                <c:pt idx="1352">
                  <c:v>1250.0999999999999</c:v>
                </c:pt>
                <c:pt idx="1353">
                  <c:v>1250.0999999999999</c:v>
                </c:pt>
                <c:pt idx="1354">
                  <c:v>1250.0999999999999</c:v>
                </c:pt>
                <c:pt idx="1355">
                  <c:v>1250.0999999999999</c:v>
                </c:pt>
                <c:pt idx="1356">
                  <c:v>1250.0999999999999</c:v>
                </c:pt>
                <c:pt idx="1357">
                  <c:v>1250.0999999999999</c:v>
                </c:pt>
                <c:pt idx="1358">
                  <c:v>1250.0999999999999</c:v>
                </c:pt>
                <c:pt idx="1359">
                  <c:v>1250.0999999999999</c:v>
                </c:pt>
                <c:pt idx="1360">
                  <c:v>1250.0999999999999</c:v>
                </c:pt>
                <c:pt idx="1361">
                  <c:v>1250.0999999999999</c:v>
                </c:pt>
                <c:pt idx="1362">
                  <c:v>1250.0999999999999</c:v>
                </c:pt>
                <c:pt idx="1363">
                  <c:v>1250.0999999999999</c:v>
                </c:pt>
                <c:pt idx="1364">
                  <c:v>1250.0999999999999</c:v>
                </c:pt>
                <c:pt idx="1365">
                  <c:v>1250</c:v>
                </c:pt>
                <c:pt idx="1366">
                  <c:v>1250</c:v>
                </c:pt>
                <c:pt idx="1367">
                  <c:v>1250</c:v>
                </c:pt>
                <c:pt idx="1368">
                  <c:v>1250</c:v>
                </c:pt>
                <c:pt idx="1369">
                  <c:v>1250</c:v>
                </c:pt>
                <c:pt idx="1370">
                  <c:v>1250</c:v>
                </c:pt>
                <c:pt idx="1371">
                  <c:v>1250</c:v>
                </c:pt>
                <c:pt idx="1372">
                  <c:v>1242</c:v>
                </c:pt>
                <c:pt idx="1373">
                  <c:v>1242</c:v>
                </c:pt>
                <c:pt idx="1374">
                  <c:v>1242</c:v>
                </c:pt>
                <c:pt idx="1375">
                  <c:v>1242</c:v>
                </c:pt>
                <c:pt idx="1376">
                  <c:v>1242</c:v>
                </c:pt>
                <c:pt idx="1377">
                  <c:v>1242</c:v>
                </c:pt>
                <c:pt idx="1378">
                  <c:v>1242</c:v>
                </c:pt>
                <c:pt idx="1379">
                  <c:v>1242</c:v>
                </c:pt>
                <c:pt idx="1380">
                  <c:v>1236.5999999999999</c:v>
                </c:pt>
                <c:pt idx="1381">
                  <c:v>1230</c:v>
                </c:pt>
                <c:pt idx="1382">
                  <c:v>1228.5</c:v>
                </c:pt>
                <c:pt idx="1383">
                  <c:v>1220.4000000000001</c:v>
                </c:pt>
                <c:pt idx="1384">
                  <c:v>1217.7</c:v>
                </c:pt>
                <c:pt idx="1385">
                  <c:v>1215</c:v>
                </c:pt>
                <c:pt idx="1386">
                  <c:v>1215</c:v>
                </c:pt>
                <c:pt idx="1387">
                  <c:v>1215</c:v>
                </c:pt>
                <c:pt idx="1388">
                  <c:v>1215</c:v>
                </c:pt>
                <c:pt idx="1389">
                  <c:v>1215</c:v>
                </c:pt>
                <c:pt idx="1390">
                  <c:v>1215</c:v>
                </c:pt>
                <c:pt idx="1391">
                  <c:v>1215</c:v>
                </c:pt>
                <c:pt idx="1392">
                  <c:v>1215</c:v>
                </c:pt>
                <c:pt idx="1393">
                  <c:v>1215</c:v>
                </c:pt>
                <c:pt idx="1394">
                  <c:v>1215</c:v>
                </c:pt>
                <c:pt idx="1395">
                  <c:v>1209.5999999999999</c:v>
                </c:pt>
                <c:pt idx="1396">
                  <c:v>1206.9000000000001</c:v>
                </c:pt>
                <c:pt idx="1397">
                  <c:v>1205.28</c:v>
                </c:pt>
                <c:pt idx="1398">
                  <c:v>1201.5</c:v>
                </c:pt>
                <c:pt idx="1399">
                  <c:v>1201.5</c:v>
                </c:pt>
                <c:pt idx="1400">
                  <c:v>1201.5</c:v>
                </c:pt>
                <c:pt idx="1401">
                  <c:v>1201.5</c:v>
                </c:pt>
                <c:pt idx="1402">
                  <c:v>1201.5</c:v>
                </c:pt>
                <c:pt idx="1403">
                  <c:v>1201.5</c:v>
                </c:pt>
                <c:pt idx="1404">
                  <c:v>1201.5</c:v>
                </c:pt>
                <c:pt idx="1405">
                  <c:v>1201.5</c:v>
                </c:pt>
                <c:pt idx="1406">
                  <c:v>1200.1500000000001</c:v>
                </c:pt>
                <c:pt idx="1407">
                  <c:v>1200.1500000000001</c:v>
                </c:pt>
                <c:pt idx="1408">
                  <c:v>1200</c:v>
                </c:pt>
                <c:pt idx="1409">
                  <c:v>1200</c:v>
                </c:pt>
                <c:pt idx="1410">
                  <c:v>1200</c:v>
                </c:pt>
                <c:pt idx="1411">
                  <c:v>1200</c:v>
                </c:pt>
                <c:pt idx="1412">
                  <c:v>1200</c:v>
                </c:pt>
                <c:pt idx="1413">
                  <c:v>1200</c:v>
                </c:pt>
                <c:pt idx="1414">
                  <c:v>1200</c:v>
                </c:pt>
                <c:pt idx="1415">
                  <c:v>1200</c:v>
                </c:pt>
                <c:pt idx="1416">
                  <c:v>1198.8</c:v>
                </c:pt>
                <c:pt idx="1417">
                  <c:v>1198.8</c:v>
                </c:pt>
                <c:pt idx="1418">
                  <c:v>1198.8</c:v>
                </c:pt>
                <c:pt idx="1419">
                  <c:v>1198.8</c:v>
                </c:pt>
                <c:pt idx="1420">
                  <c:v>1198.8</c:v>
                </c:pt>
                <c:pt idx="1421">
                  <c:v>1198.8</c:v>
                </c:pt>
                <c:pt idx="1422">
                  <c:v>1198.8</c:v>
                </c:pt>
                <c:pt idx="1423">
                  <c:v>1198.8</c:v>
                </c:pt>
                <c:pt idx="1424">
                  <c:v>1198.8</c:v>
                </c:pt>
                <c:pt idx="1425">
                  <c:v>1198.8</c:v>
                </c:pt>
                <c:pt idx="1426">
                  <c:v>1188</c:v>
                </c:pt>
                <c:pt idx="1427">
                  <c:v>1188</c:v>
                </c:pt>
                <c:pt idx="1428">
                  <c:v>1188</c:v>
                </c:pt>
                <c:pt idx="1429">
                  <c:v>1188</c:v>
                </c:pt>
                <c:pt idx="1430">
                  <c:v>1188</c:v>
                </c:pt>
                <c:pt idx="1431">
                  <c:v>1188</c:v>
                </c:pt>
                <c:pt idx="1432">
                  <c:v>1188</c:v>
                </c:pt>
                <c:pt idx="1433">
                  <c:v>1188</c:v>
                </c:pt>
                <c:pt idx="1434">
                  <c:v>1179.9000000000001</c:v>
                </c:pt>
                <c:pt idx="1435">
                  <c:v>1176</c:v>
                </c:pt>
                <c:pt idx="1436">
                  <c:v>1174.5</c:v>
                </c:pt>
                <c:pt idx="1437">
                  <c:v>1174.5</c:v>
                </c:pt>
                <c:pt idx="1438">
                  <c:v>1174.5</c:v>
                </c:pt>
                <c:pt idx="1439">
                  <c:v>1174.5</c:v>
                </c:pt>
                <c:pt idx="1440">
                  <c:v>1169.0999999999999</c:v>
                </c:pt>
                <c:pt idx="1441">
                  <c:v>1161</c:v>
                </c:pt>
                <c:pt idx="1442">
                  <c:v>1161</c:v>
                </c:pt>
                <c:pt idx="1443">
                  <c:v>1161</c:v>
                </c:pt>
                <c:pt idx="1444">
                  <c:v>1161</c:v>
                </c:pt>
                <c:pt idx="1445">
                  <c:v>1150.2</c:v>
                </c:pt>
                <c:pt idx="1446">
                  <c:v>1150.2</c:v>
                </c:pt>
                <c:pt idx="1447">
                  <c:v>1150.2</c:v>
                </c:pt>
                <c:pt idx="1448">
                  <c:v>1150</c:v>
                </c:pt>
                <c:pt idx="1449">
                  <c:v>1150</c:v>
                </c:pt>
                <c:pt idx="1450">
                  <c:v>1149.93</c:v>
                </c:pt>
                <c:pt idx="1451">
                  <c:v>1149.93</c:v>
                </c:pt>
                <c:pt idx="1452">
                  <c:v>1148</c:v>
                </c:pt>
                <c:pt idx="1453">
                  <c:v>1140</c:v>
                </c:pt>
                <c:pt idx="1454">
                  <c:v>1135.08</c:v>
                </c:pt>
                <c:pt idx="1455">
                  <c:v>1134</c:v>
                </c:pt>
                <c:pt idx="1456">
                  <c:v>1134</c:v>
                </c:pt>
                <c:pt idx="1457">
                  <c:v>1134</c:v>
                </c:pt>
                <c:pt idx="1458">
                  <c:v>1134</c:v>
                </c:pt>
                <c:pt idx="1459">
                  <c:v>1134</c:v>
                </c:pt>
                <c:pt idx="1460">
                  <c:v>1134</c:v>
                </c:pt>
                <c:pt idx="1461">
                  <c:v>1134</c:v>
                </c:pt>
                <c:pt idx="1462">
                  <c:v>1134</c:v>
                </c:pt>
                <c:pt idx="1463">
                  <c:v>1134</c:v>
                </c:pt>
                <c:pt idx="1464">
                  <c:v>1134</c:v>
                </c:pt>
                <c:pt idx="1465">
                  <c:v>1120.5</c:v>
                </c:pt>
                <c:pt idx="1466">
                  <c:v>1117.8</c:v>
                </c:pt>
                <c:pt idx="1467">
                  <c:v>1112.4000000000001</c:v>
                </c:pt>
                <c:pt idx="1468">
                  <c:v>1107</c:v>
                </c:pt>
                <c:pt idx="1469">
                  <c:v>1107</c:v>
                </c:pt>
                <c:pt idx="1470">
                  <c:v>1107</c:v>
                </c:pt>
                <c:pt idx="1471">
                  <c:v>1101.5999999999999</c:v>
                </c:pt>
                <c:pt idx="1472">
                  <c:v>1100.25</c:v>
                </c:pt>
                <c:pt idx="1473">
                  <c:v>1100.0070000000001</c:v>
                </c:pt>
                <c:pt idx="1474">
                  <c:v>1100</c:v>
                </c:pt>
                <c:pt idx="1475">
                  <c:v>1100</c:v>
                </c:pt>
                <c:pt idx="1476">
                  <c:v>1099.98</c:v>
                </c:pt>
                <c:pt idx="1477">
                  <c:v>1099.98</c:v>
                </c:pt>
                <c:pt idx="1478">
                  <c:v>1099.98</c:v>
                </c:pt>
                <c:pt idx="1479">
                  <c:v>1093.5</c:v>
                </c:pt>
                <c:pt idx="1480">
                  <c:v>1080</c:v>
                </c:pt>
                <c:pt idx="1481">
                  <c:v>1080</c:v>
                </c:pt>
                <c:pt idx="1482">
                  <c:v>1080</c:v>
                </c:pt>
                <c:pt idx="1483">
                  <c:v>1080</c:v>
                </c:pt>
                <c:pt idx="1484">
                  <c:v>1080</c:v>
                </c:pt>
                <c:pt idx="1485">
                  <c:v>1080</c:v>
                </c:pt>
                <c:pt idx="1486">
                  <c:v>1066.5</c:v>
                </c:pt>
                <c:pt idx="1487">
                  <c:v>1061.0999999999999</c:v>
                </c:pt>
                <c:pt idx="1488">
                  <c:v>1053</c:v>
                </c:pt>
                <c:pt idx="1489">
                  <c:v>1053</c:v>
                </c:pt>
                <c:pt idx="1490">
                  <c:v>1039.5</c:v>
                </c:pt>
                <c:pt idx="1491">
                  <c:v>1039.5</c:v>
                </c:pt>
                <c:pt idx="1492">
                  <c:v>1039.5</c:v>
                </c:pt>
                <c:pt idx="1493">
                  <c:v>1026</c:v>
                </c:pt>
                <c:pt idx="1494">
                  <c:v>1026</c:v>
                </c:pt>
                <c:pt idx="1495">
                  <c:v>1026</c:v>
                </c:pt>
                <c:pt idx="1496">
                  <c:v>1020</c:v>
                </c:pt>
                <c:pt idx="1497">
                  <c:v>1008</c:v>
                </c:pt>
                <c:pt idx="1498">
                  <c:v>1001.7</c:v>
                </c:pt>
                <c:pt idx="1499">
                  <c:v>1000</c:v>
                </c:pt>
                <c:pt idx="1500">
                  <c:v>999</c:v>
                </c:pt>
                <c:pt idx="1501">
                  <c:v>999</c:v>
                </c:pt>
                <c:pt idx="1502">
                  <c:v>999</c:v>
                </c:pt>
                <c:pt idx="1503">
                  <c:v>999</c:v>
                </c:pt>
                <c:pt idx="1504">
                  <c:v>980</c:v>
                </c:pt>
                <c:pt idx="1505">
                  <c:v>972</c:v>
                </c:pt>
                <c:pt idx="1506">
                  <c:v>950.4</c:v>
                </c:pt>
                <c:pt idx="1507">
                  <c:v>950.4</c:v>
                </c:pt>
                <c:pt idx="1508">
                  <c:v>950</c:v>
                </c:pt>
                <c:pt idx="1509">
                  <c:v>945</c:v>
                </c:pt>
                <c:pt idx="1510">
                  <c:v>945</c:v>
                </c:pt>
                <c:pt idx="1511">
                  <c:v>945</c:v>
                </c:pt>
                <c:pt idx="1512">
                  <c:v>945</c:v>
                </c:pt>
                <c:pt idx="1513">
                  <c:v>945</c:v>
                </c:pt>
                <c:pt idx="1514">
                  <c:v>945</c:v>
                </c:pt>
                <c:pt idx="1515">
                  <c:v>945</c:v>
                </c:pt>
                <c:pt idx="1516">
                  <c:v>940</c:v>
                </c:pt>
                <c:pt idx="1517">
                  <c:v>928.8</c:v>
                </c:pt>
                <c:pt idx="1518">
                  <c:v>918</c:v>
                </c:pt>
                <c:pt idx="1519">
                  <c:v>900.18</c:v>
                </c:pt>
                <c:pt idx="1520">
                  <c:v>900</c:v>
                </c:pt>
                <c:pt idx="1521">
                  <c:v>899.91</c:v>
                </c:pt>
                <c:pt idx="1522">
                  <c:v>899.1</c:v>
                </c:pt>
                <c:pt idx="1523">
                  <c:v>877.5</c:v>
                </c:pt>
                <c:pt idx="1524">
                  <c:v>874.8</c:v>
                </c:pt>
                <c:pt idx="1525">
                  <c:v>874.8</c:v>
                </c:pt>
                <c:pt idx="1526">
                  <c:v>865.08</c:v>
                </c:pt>
                <c:pt idx="1527">
                  <c:v>864</c:v>
                </c:pt>
                <c:pt idx="1528">
                  <c:v>864</c:v>
                </c:pt>
                <c:pt idx="1529">
                  <c:v>853.2</c:v>
                </c:pt>
                <c:pt idx="1530">
                  <c:v>850.5</c:v>
                </c:pt>
                <c:pt idx="1531">
                  <c:v>850.5</c:v>
                </c:pt>
                <c:pt idx="1532">
                  <c:v>850.5</c:v>
                </c:pt>
                <c:pt idx="1533">
                  <c:v>850.5</c:v>
                </c:pt>
                <c:pt idx="1534">
                  <c:v>850.5</c:v>
                </c:pt>
                <c:pt idx="1535">
                  <c:v>850.5</c:v>
                </c:pt>
                <c:pt idx="1536">
                  <c:v>842.4</c:v>
                </c:pt>
                <c:pt idx="1537">
                  <c:v>840</c:v>
                </c:pt>
                <c:pt idx="1538">
                  <c:v>839.7</c:v>
                </c:pt>
                <c:pt idx="1539">
                  <c:v>837</c:v>
                </c:pt>
                <c:pt idx="1540">
                  <c:v>837</c:v>
                </c:pt>
                <c:pt idx="1541">
                  <c:v>837</c:v>
                </c:pt>
                <c:pt idx="1542">
                  <c:v>810</c:v>
                </c:pt>
                <c:pt idx="1543">
                  <c:v>810</c:v>
                </c:pt>
                <c:pt idx="1544">
                  <c:v>810</c:v>
                </c:pt>
                <c:pt idx="1545">
                  <c:v>810</c:v>
                </c:pt>
                <c:pt idx="1546">
                  <c:v>810</c:v>
                </c:pt>
                <c:pt idx="1547">
                  <c:v>799.2</c:v>
                </c:pt>
                <c:pt idx="1548">
                  <c:v>796.5</c:v>
                </c:pt>
                <c:pt idx="1549">
                  <c:v>796.5</c:v>
                </c:pt>
                <c:pt idx="1550">
                  <c:v>783</c:v>
                </c:pt>
                <c:pt idx="1551">
                  <c:v>729</c:v>
                </c:pt>
                <c:pt idx="1552">
                  <c:v>702</c:v>
                </c:pt>
                <c:pt idx="1553">
                  <c:v>702</c:v>
                </c:pt>
                <c:pt idx="1554">
                  <c:v>686</c:v>
                </c:pt>
                <c:pt idx="1555">
                  <c:v>661.5</c:v>
                </c:pt>
                <c:pt idx="1556">
                  <c:v>657.99</c:v>
                </c:pt>
                <c:pt idx="1557">
                  <c:v>599.4</c:v>
                </c:pt>
                <c:pt idx="1558">
                  <c:v>594</c:v>
                </c:pt>
                <c:pt idx="1559">
                  <c:v>580.5</c:v>
                </c:pt>
                <c:pt idx="1560">
                  <c:v>569.70000000000005</c:v>
                </c:pt>
                <c:pt idx="1561">
                  <c:v>561.6</c:v>
                </c:pt>
                <c:pt idx="1562">
                  <c:v>499.5</c:v>
                </c:pt>
                <c:pt idx="1563">
                  <c:v>418.5</c:v>
                </c:pt>
                <c:pt idx="1564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1-3E46-95E8-D41B19CD3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258672"/>
        <c:axId val="1191260320"/>
      </c:scatterChart>
      <c:valAx>
        <c:axId val="119125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1260320"/>
        <c:crosses val="autoZero"/>
        <c:crossBetween val="midCat"/>
      </c:valAx>
      <c:valAx>
        <c:axId val="119126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125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'cleaned sample1'!$R$3:$R$14</c:f>
              <c:numCache>
                <c:formatCode>0</c:formatCode>
                <c:ptCount val="12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</c:numCache>
            </c:numRef>
          </c:cat>
          <c:val>
            <c:numRef>
              <c:f>'cleaned sample1'!$S$3:$S$14</c:f>
              <c:numCache>
                <c:formatCode>0</c:formatCode>
                <c:ptCount val="12"/>
                <c:pt idx="0">
                  <c:v>3</c:v>
                </c:pt>
                <c:pt idx="1">
                  <c:v>63</c:v>
                </c:pt>
                <c:pt idx="2">
                  <c:v>411</c:v>
                </c:pt>
                <c:pt idx="3">
                  <c:v>455</c:v>
                </c:pt>
                <c:pt idx="4">
                  <c:v>297</c:v>
                </c:pt>
                <c:pt idx="5">
                  <c:v>150</c:v>
                </c:pt>
                <c:pt idx="6">
                  <c:v>78</c:v>
                </c:pt>
                <c:pt idx="7">
                  <c:v>46</c:v>
                </c:pt>
                <c:pt idx="8">
                  <c:v>30</c:v>
                </c:pt>
                <c:pt idx="9">
                  <c:v>12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B-CF45-8BCA-6573AC10C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000832"/>
        <c:axId val="373958064"/>
      </c:barChart>
      <c:catAx>
        <c:axId val="37400083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958064"/>
        <c:crosses val="autoZero"/>
        <c:auto val="1"/>
        <c:lblAlgn val="ctr"/>
        <c:lblOffset val="100"/>
        <c:noMultiLvlLbl val="0"/>
      </c:catAx>
      <c:valAx>
        <c:axId val="3739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00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room apt'!$E$1</c:f>
              <c:strCache>
                <c:ptCount val="1"/>
                <c:pt idx="0">
                  <c:v>Общая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room apt'!$D$2:$D$1047402</c:f>
              <c:numCache>
                <c:formatCode>General</c:formatCode>
                <c:ptCount val="1047401"/>
                <c:pt idx="0">
                  <c:v>4590</c:v>
                </c:pt>
                <c:pt idx="1">
                  <c:v>4320</c:v>
                </c:pt>
                <c:pt idx="2">
                  <c:v>4320</c:v>
                </c:pt>
                <c:pt idx="3">
                  <c:v>4185</c:v>
                </c:pt>
                <c:pt idx="4">
                  <c:v>4050</c:v>
                </c:pt>
                <c:pt idx="5">
                  <c:v>4050</c:v>
                </c:pt>
                <c:pt idx="6">
                  <c:v>4050</c:v>
                </c:pt>
                <c:pt idx="7">
                  <c:v>3780</c:v>
                </c:pt>
                <c:pt idx="8">
                  <c:v>3650.4</c:v>
                </c:pt>
                <c:pt idx="9">
                  <c:v>3645</c:v>
                </c:pt>
                <c:pt idx="10">
                  <c:v>3618</c:v>
                </c:pt>
                <c:pt idx="11">
                  <c:v>3618</c:v>
                </c:pt>
                <c:pt idx="12">
                  <c:v>3599.1</c:v>
                </c:pt>
                <c:pt idx="13">
                  <c:v>3599.1</c:v>
                </c:pt>
                <c:pt idx="14">
                  <c:v>3526.2</c:v>
                </c:pt>
                <c:pt idx="15">
                  <c:v>3375</c:v>
                </c:pt>
                <c:pt idx="16">
                  <c:v>3375</c:v>
                </c:pt>
                <c:pt idx="17">
                  <c:v>3250.8</c:v>
                </c:pt>
                <c:pt idx="18">
                  <c:v>3240</c:v>
                </c:pt>
                <c:pt idx="19">
                  <c:v>3240</c:v>
                </c:pt>
                <c:pt idx="20">
                  <c:v>3240</c:v>
                </c:pt>
                <c:pt idx="21">
                  <c:v>3199.5</c:v>
                </c:pt>
                <c:pt idx="22">
                  <c:v>3199.5</c:v>
                </c:pt>
                <c:pt idx="23">
                  <c:v>3199.5</c:v>
                </c:pt>
                <c:pt idx="24">
                  <c:v>3186</c:v>
                </c:pt>
                <c:pt idx="25">
                  <c:v>3099.9780000000001</c:v>
                </c:pt>
                <c:pt idx="26">
                  <c:v>2999.7</c:v>
                </c:pt>
                <c:pt idx="27">
                  <c:v>2970</c:v>
                </c:pt>
                <c:pt idx="28">
                  <c:v>2878.2</c:v>
                </c:pt>
                <c:pt idx="29">
                  <c:v>2835</c:v>
                </c:pt>
                <c:pt idx="30">
                  <c:v>2700</c:v>
                </c:pt>
                <c:pt idx="31">
                  <c:v>2700</c:v>
                </c:pt>
                <c:pt idx="32">
                  <c:v>2700</c:v>
                </c:pt>
                <c:pt idx="33">
                  <c:v>2700</c:v>
                </c:pt>
                <c:pt idx="34">
                  <c:v>2700</c:v>
                </c:pt>
                <c:pt idx="35">
                  <c:v>2673</c:v>
                </c:pt>
                <c:pt idx="36">
                  <c:v>2651.4</c:v>
                </c:pt>
                <c:pt idx="37">
                  <c:v>2619</c:v>
                </c:pt>
                <c:pt idx="38">
                  <c:v>2600.1</c:v>
                </c:pt>
                <c:pt idx="39">
                  <c:v>2600.1</c:v>
                </c:pt>
                <c:pt idx="40">
                  <c:v>2600.1</c:v>
                </c:pt>
                <c:pt idx="41">
                  <c:v>2565</c:v>
                </c:pt>
                <c:pt idx="42">
                  <c:v>2565</c:v>
                </c:pt>
                <c:pt idx="43">
                  <c:v>2565</c:v>
                </c:pt>
                <c:pt idx="44">
                  <c:v>2565</c:v>
                </c:pt>
                <c:pt idx="45">
                  <c:v>2538</c:v>
                </c:pt>
                <c:pt idx="46">
                  <c:v>2511</c:v>
                </c:pt>
                <c:pt idx="47">
                  <c:v>2430</c:v>
                </c:pt>
                <c:pt idx="48">
                  <c:v>2430</c:v>
                </c:pt>
                <c:pt idx="49">
                  <c:v>2403</c:v>
                </c:pt>
                <c:pt idx="50">
                  <c:v>2399.7600000000002</c:v>
                </c:pt>
                <c:pt idx="51">
                  <c:v>2397.6</c:v>
                </c:pt>
                <c:pt idx="52">
                  <c:v>2397.6</c:v>
                </c:pt>
                <c:pt idx="53">
                  <c:v>2370.6</c:v>
                </c:pt>
                <c:pt idx="54">
                  <c:v>2300.4</c:v>
                </c:pt>
                <c:pt idx="55">
                  <c:v>2300.4</c:v>
                </c:pt>
                <c:pt idx="56">
                  <c:v>2299.9949999999999</c:v>
                </c:pt>
                <c:pt idx="57">
                  <c:v>2299.86</c:v>
                </c:pt>
                <c:pt idx="58">
                  <c:v>2299.0500000000002</c:v>
                </c:pt>
                <c:pt idx="59">
                  <c:v>2296</c:v>
                </c:pt>
                <c:pt idx="60">
                  <c:v>2295</c:v>
                </c:pt>
                <c:pt idx="61">
                  <c:v>2295</c:v>
                </c:pt>
                <c:pt idx="62">
                  <c:v>2295</c:v>
                </c:pt>
                <c:pt idx="63">
                  <c:v>2295</c:v>
                </c:pt>
                <c:pt idx="64">
                  <c:v>2295</c:v>
                </c:pt>
                <c:pt idx="65">
                  <c:v>2276.1</c:v>
                </c:pt>
                <c:pt idx="66">
                  <c:v>2254.5</c:v>
                </c:pt>
                <c:pt idx="67">
                  <c:v>2241</c:v>
                </c:pt>
                <c:pt idx="68">
                  <c:v>2214</c:v>
                </c:pt>
                <c:pt idx="69">
                  <c:v>2214</c:v>
                </c:pt>
                <c:pt idx="70">
                  <c:v>2214</c:v>
                </c:pt>
                <c:pt idx="71">
                  <c:v>2214</c:v>
                </c:pt>
                <c:pt idx="72">
                  <c:v>2214</c:v>
                </c:pt>
                <c:pt idx="73">
                  <c:v>2214</c:v>
                </c:pt>
                <c:pt idx="74">
                  <c:v>2200.5</c:v>
                </c:pt>
                <c:pt idx="75">
                  <c:v>2200.5</c:v>
                </c:pt>
                <c:pt idx="76">
                  <c:v>2200.5</c:v>
                </c:pt>
                <c:pt idx="77">
                  <c:v>2200.5</c:v>
                </c:pt>
                <c:pt idx="78">
                  <c:v>2199.96</c:v>
                </c:pt>
                <c:pt idx="79">
                  <c:v>2199.96</c:v>
                </c:pt>
                <c:pt idx="80">
                  <c:v>2199.96</c:v>
                </c:pt>
                <c:pt idx="81">
                  <c:v>2199.96</c:v>
                </c:pt>
                <c:pt idx="82">
                  <c:v>2187</c:v>
                </c:pt>
                <c:pt idx="83">
                  <c:v>2187</c:v>
                </c:pt>
                <c:pt idx="84">
                  <c:v>2187</c:v>
                </c:pt>
                <c:pt idx="85">
                  <c:v>2160</c:v>
                </c:pt>
                <c:pt idx="86">
                  <c:v>2160</c:v>
                </c:pt>
                <c:pt idx="87">
                  <c:v>2160</c:v>
                </c:pt>
                <c:pt idx="88">
                  <c:v>2160</c:v>
                </c:pt>
                <c:pt idx="89">
                  <c:v>2160</c:v>
                </c:pt>
                <c:pt idx="90">
                  <c:v>2160</c:v>
                </c:pt>
                <c:pt idx="91">
                  <c:v>2150.0100000000002</c:v>
                </c:pt>
                <c:pt idx="92">
                  <c:v>2149.1999999999998</c:v>
                </c:pt>
                <c:pt idx="93">
                  <c:v>2133</c:v>
                </c:pt>
                <c:pt idx="94">
                  <c:v>2133</c:v>
                </c:pt>
                <c:pt idx="95">
                  <c:v>2119.5</c:v>
                </c:pt>
                <c:pt idx="96">
                  <c:v>2106</c:v>
                </c:pt>
                <c:pt idx="97">
                  <c:v>2106</c:v>
                </c:pt>
                <c:pt idx="98">
                  <c:v>2106</c:v>
                </c:pt>
                <c:pt idx="99">
                  <c:v>2100.6</c:v>
                </c:pt>
                <c:pt idx="100">
                  <c:v>2100.6</c:v>
                </c:pt>
                <c:pt idx="101">
                  <c:v>2099.79</c:v>
                </c:pt>
                <c:pt idx="102">
                  <c:v>2097.9</c:v>
                </c:pt>
                <c:pt idx="103">
                  <c:v>2079</c:v>
                </c:pt>
                <c:pt idx="104">
                  <c:v>2079</c:v>
                </c:pt>
                <c:pt idx="105">
                  <c:v>2052</c:v>
                </c:pt>
                <c:pt idx="106">
                  <c:v>2025</c:v>
                </c:pt>
                <c:pt idx="107">
                  <c:v>2025</c:v>
                </c:pt>
                <c:pt idx="108">
                  <c:v>2025</c:v>
                </c:pt>
                <c:pt idx="109">
                  <c:v>2025</c:v>
                </c:pt>
                <c:pt idx="110">
                  <c:v>2025</c:v>
                </c:pt>
                <c:pt idx="111">
                  <c:v>2000.7</c:v>
                </c:pt>
                <c:pt idx="112">
                  <c:v>2000.7</c:v>
                </c:pt>
                <c:pt idx="113">
                  <c:v>1999.89</c:v>
                </c:pt>
                <c:pt idx="114">
                  <c:v>1998</c:v>
                </c:pt>
                <c:pt idx="115">
                  <c:v>1971</c:v>
                </c:pt>
                <c:pt idx="116">
                  <c:v>1960.2</c:v>
                </c:pt>
                <c:pt idx="117">
                  <c:v>1952.1</c:v>
                </c:pt>
                <c:pt idx="118">
                  <c:v>1952.1</c:v>
                </c:pt>
                <c:pt idx="119">
                  <c:v>1951.55</c:v>
                </c:pt>
                <c:pt idx="120">
                  <c:v>1949.4</c:v>
                </c:pt>
                <c:pt idx="121">
                  <c:v>1944</c:v>
                </c:pt>
                <c:pt idx="122">
                  <c:v>1944</c:v>
                </c:pt>
                <c:pt idx="123">
                  <c:v>1944</c:v>
                </c:pt>
                <c:pt idx="124">
                  <c:v>1944</c:v>
                </c:pt>
                <c:pt idx="125">
                  <c:v>1944</c:v>
                </c:pt>
                <c:pt idx="126">
                  <c:v>1944</c:v>
                </c:pt>
                <c:pt idx="127">
                  <c:v>1944</c:v>
                </c:pt>
                <c:pt idx="128">
                  <c:v>1944</c:v>
                </c:pt>
                <c:pt idx="129">
                  <c:v>1944</c:v>
                </c:pt>
                <c:pt idx="130">
                  <c:v>1917</c:v>
                </c:pt>
                <c:pt idx="131">
                  <c:v>1900.8</c:v>
                </c:pt>
                <c:pt idx="132">
                  <c:v>1900.8</c:v>
                </c:pt>
                <c:pt idx="133">
                  <c:v>1900.8</c:v>
                </c:pt>
                <c:pt idx="134">
                  <c:v>1899.99</c:v>
                </c:pt>
                <c:pt idx="135">
                  <c:v>1899.99</c:v>
                </c:pt>
                <c:pt idx="136">
                  <c:v>1890</c:v>
                </c:pt>
                <c:pt idx="137">
                  <c:v>1890</c:v>
                </c:pt>
                <c:pt idx="138">
                  <c:v>1890</c:v>
                </c:pt>
                <c:pt idx="139">
                  <c:v>1890</c:v>
                </c:pt>
                <c:pt idx="140">
                  <c:v>1890</c:v>
                </c:pt>
                <c:pt idx="141">
                  <c:v>1863</c:v>
                </c:pt>
                <c:pt idx="142">
                  <c:v>1849.5</c:v>
                </c:pt>
                <c:pt idx="143">
                  <c:v>1849.5</c:v>
                </c:pt>
                <c:pt idx="144">
                  <c:v>1849.5</c:v>
                </c:pt>
                <c:pt idx="145">
                  <c:v>1849.5</c:v>
                </c:pt>
                <c:pt idx="146">
                  <c:v>1836</c:v>
                </c:pt>
                <c:pt idx="147">
                  <c:v>1836</c:v>
                </c:pt>
                <c:pt idx="148">
                  <c:v>1817.1</c:v>
                </c:pt>
                <c:pt idx="149">
                  <c:v>1809</c:v>
                </c:pt>
                <c:pt idx="150">
                  <c:v>1809</c:v>
                </c:pt>
                <c:pt idx="151">
                  <c:v>1809</c:v>
                </c:pt>
                <c:pt idx="152">
                  <c:v>1809</c:v>
                </c:pt>
                <c:pt idx="153">
                  <c:v>1809</c:v>
                </c:pt>
                <c:pt idx="154">
                  <c:v>1800.9</c:v>
                </c:pt>
                <c:pt idx="155">
                  <c:v>1800.9</c:v>
                </c:pt>
                <c:pt idx="156">
                  <c:v>1800.9</c:v>
                </c:pt>
                <c:pt idx="157">
                  <c:v>1800.9</c:v>
                </c:pt>
                <c:pt idx="158">
                  <c:v>1800.9</c:v>
                </c:pt>
                <c:pt idx="159">
                  <c:v>1795.5</c:v>
                </c:pt>
                <c:pt idx="160">
                  <c:v>1782</c:v>
                </c:pt>
                <c:pt idx="161">
                  <c:v>1782</c:v>
                </c:pt>
                <c:pt idx="162">
                  <c:v>1782</c:v>
                </c:pt>
                <c:pt idx="163">
                  <c:v>1755</c:v>
                </c:pt>
                <c:pt idx="164">
                  <c:v>1755</c:v>
                </c:pt>
                <c:pt idx="165">
                  <c:v>1755</c:v>
                </c:pt>
                <c:pt idx="166">
                  <c:v>1755</c:v>
                </c:pt>
                <c:pt idx="167">
                  <c:v>1755</c:v>
                </c:pt>
                <c:pt idx="168">
                  <c:v>1755</c:v>
                </c:pt>
                <c:pt idx="169">
                  <c:v>1755</c:v>
                </c:pt>
                <c:pt idx="170">
                  <c:v>1755</c:v>
                </c:pt>
                <c:pt idx="171">
                  <c:v>1755</c:v>
                </c:pt>
                <c:pt idx="172">
                  <c:v>1755</c:v>
                </c:pt>
                <c:pt idx="173">
                  <c:v>1755</c:v>
                </c:pt>
                <c:pt idx="174">
                  <c:v>1740</c:v>
                </c:pt>
                <c:pt idx="175">
                  <c:v>1735.83</c:v>
                </c:pt>
                <c:pt idx="176">
                  <c:v>1728</c:v>
                </c:pt>
                <c:pt idx="177">
                  <c:v>1728</c:v>
                </c:pt>
                <c:pt idx="178">
                  <c:v>1701</c:v>
                </c:pt>
                <c:pt idx="179">
                  <c:v>1701</c:v>
                </c:pt>
                <c:pt idx="180">
                  <c:v>1700</c:v>
                </c:pt>
                <c:pt idx="181">
                  <c:v>1699.92</c:v>
                </c:pt>
                <c:pt idx="182">
                  <c:v>1699.92</c:v>
                </c:pt>
                <c:pt idx="183">
                  <c:v>1674</c:v>
                </c:pt>
                <c:pt idx="184">
                  <c:v>1674</c:v>
                </c:pt>
                <c:pt idx="185">
                  <c:v>1660.5</c:v>
                </c:pt>
                <c:pt idx="186">
                  <c:v>1652.4</c:v>
                </c:pt>
                <c:pt idx="187">
                  <c:v>1652.4</c:v>
                </c:pt>
                <c:pt idx="188">
                  <c:v>1650</c:v>
                </c:pt>
                <c:pt idx="189">
                  <c:v>1650</c:v>
                </c:pt>
                <c:pt idx="190">
                  <c:v>1650</c:v>
                </c:pt>
                <c:pt idx="191">
                  <c:v>1649.7</c:v>
                </c:pt>
                <c:pt idx="192">
                  <c:v>1649.7</c:v>
                </c:pt>
                <c:pt idx="193">
                  <c:v>1620</c:v>
                </c:pt>
                <c:pt idx="194">
                  <c:v>1620</c:v>
                </c:pt>
                <c:pt idx="195">
                  <c:v>1620</c:v>
                </c:pt>
                <c:pt idx="196">
                  <c:v>1620</c:v>
                </c:pt>
                <c:pt idx="197">
                  <c:v>1620</c:v>
                </c:pt>
                <c:pt idx="198">
                  <c:v>1620</c:v>
                </c:pt>
                <c:pt idx="199">
                  <c:v>1601.1</c:v>
                </c:pt>
                <c:pt idx="200">
                  <c:v>1600.02</c:v>
                </c:pt>
                <c:pt idx="201">
                  <c:v>1600</c:v>
                </c:pt>
                <c:pt idx="202">
                  <c:v>1599.75</c:v>
                </c:pt>
                <c:pt idx="203">
                  <c:v>1596</c:v>
                </c:pt>
                <c:pt idx="204">
                  <c:v>1593</c:v>
                </c:pt>
                <c:pt idx="205">
                  <c:v>1593</c:v>
                </c:pt>
                <c:pt idx="206">
                  <c:v>1566</c:v>
                </c:pt>
                <c:pt idx="207">
                  <c:v>1566</c:v>
                </c:pt>
                <c:pt idx="208">
                  <c:v>1550</c:v>
                </c:pt>
                <c:pt idx="209">
                  <c:v>1549.8</c:v>
                </c:pt>
                <c:pt idx="210">
                  <c:v>1539</c:v>
                </c:pt>
                <c:pt idx="211">
                  <c:v>1517.4</c:v>
                </c:pt>
                <c:pt idx="212">
                  <c:v>1512</c:v>
                </c:pt>
                <c:pt idx="213">
                  <c:v>1512</c:v>
                </c:pt>
                <c:pt idx="214">
                  <c:v>1501.2</c:v>
                </c:pt>
                <c:pt idx="215">
                  <c:v>1501.2</c:v>
                </c:pt>
                <c:pt idx="216">
                  <c:v>1501.2</c:v>
                </c:pt>
                <c:pt idx="217">
                  <c:v>1501.2</c:v>
                </c:pt>
                <c:pt idx="218">
                  <c:v>1501.2</c:v>
                </c:pt>
                <c:pt idx="219">
                  <c:v>1500</c:v>
                </c:pt>
                <c:pt idx="220">
                  <c:v>1500</c:v>
                </c:pt>
                <c:pt idx="221">
                  <c:v>1500</c:v>
                </c:pt>
                <c:pt idx="222">
                  <c:v>1500</c:v>
                </c:pt>
                <c:pt idx="223">
                  <c:v>1500</c:v>
                </c:pt>
                <c:pt idx="224">
                  <c:v>1500</c:v>
                </c:pt>
                <c:pt idx="225">
                  <c:v>1499.9849999999999</c:v>
                </c:pt>
                <c:pt idx="226">
                  <c:v>1499.9849999999999</c:v>
                </c:pt>
                <c:pt idx="227">
                  <c:v>1499.85</c:v>
                </c:pt>
                <c:pt idx="228">
                  <c:v>1498.5</c:v>
                </c:pt>
                <c:pt idx="229">
                  <c:v>1498.5</c:v>
                </c:pt>
                <c:pt idx="230">
                  <c:v>1498.5</c:v>
                </c:pt>
                <c:pt idx="231">
                  <c:v>1485</c:v>
                </c:pt>
                <c:pt idx="232">
                  <c:v>1485</c:v>
                </c:pt>
                <c:pt idx="233">
                  <c:v>1485</c:v>
                </c:pt>
                <c:pt idx="234">
                  <c:v>1485</c:v>
                </c:pt>
                <c:pt idx="235">
                  <c:v>1480</c:v>
                </c:pt>
                <c:pt idx="236">
                  <c:v>1470.34</c:v>
                </c:pt>
                <c:pt idx="237">
                  <c:v>1470.34</c:v>
                </c:pt>
                <c:pt idx="238">
                  <c:v>1458</c:v>
                </c:pt>
                <c:pt idx="239">
                  <c:v>1458</c:v>
                </c:pt>
                <c:pt idx="240">
                  <c:v>1450.008</c:v>
                </c:pt>
                <c:pt idx="241">
                  <c:v>1450</c:v>
                </c:pt>
                <c:pt idx="242">
                  <c:v>1450</c:v>
                </c:pt>
                <c:pt idx="243">
                  <c:v>1450</c:v>
                </c:pt>
                <c:pt idx="244">
                  <c:v>1450</c:v>
                </c:pt>
                <c:pt idx="245">
                  <c:v>1450</c:v>
                </c:pt>
                <c:pt idx="246">
                  <c:v>1450</c:v>
                </c:pt>
                <c:pt idx="247">
                  <c:v>1450</c:v>
                </c:pt>
                <c:pt idx="248">
                  <c:v>1450</c:v>
                </c:pt>
                <c:pt idx="249">
                  <c:v>1450</c:v>
                </c:pt>
                <c:pt idx="250">
                  <c:v>1450</c:v>
                </c:pt>
                <c:pt idx="251">
                  <c:v>1449.9</c:v>
                </c:pt>
                <c:pt idx="252">
                  <c:v>1449.9</c:v>
                </c:pt>
                <c:pt idx="253">
                  <c:v>1447.2</c:v>
                </c:pt>
                <c:pt idx="254">
                  <c:v>1444.5</c:v>
                </c:pt>
                <c:pt idx="255">
                  <c:v>1439.1</c:v>
                </c:pt>
                <c:pt idx="256">
                  <c:v>1431</c:v>
                </c:pt>
                <c:pt idx="257">
                  <c:v>1431</c:v>
                </c:pt>
                <c:pt idx="258">
                  <c:v>1431</c:v>
                </c:pt>
                <c:pt idx="259">
                  <c:v>1420</c:v>
                </c:pt>
                <c:pt idx="260">
                  <c:v>1404</c:v>
                </c:pt>
                <c:pt idx="261">
                  <c:v>1404</c:v>
                </c:pt>
                <c:pt idx="262">
                  <c:v>1401.3</c:v>
                </c:pt>
                <c:pt idx="263">
                  <c:v>1401.3</c:v>
                </c:pt>
                <c:pt idx="264">
                  <c:v>1401.3</c:v>
                </c:pt>
                <c:pt idx="265">
                  <c:v>1400</c:v>
                </c:pt>
                <c:pt idx="266">
                  <c:v>1400</c:v>
                </c:pt>
                <c:pt idx="267">
                  <c:v>1400</c:v>
                </c:pt>
                <c:pt idx="268">
                  <c:v>1400</c:v>
                </c:pt>
                <c:pt idx="269">
                  <c:v>1390.5</c:v>
                </c:pt>
                <c:pt idx="270">
                  <c:v>1390</c:v>
                </c:pt>
                <c:pt idx="271">
                  <c:v>1390</c:v>
                </c:pt>
                <c:pt idx="272">
                  <c:v>1385.91</c:v>
                </c:pt>
                <c:pt idx="273">
                  <c:v>1385</c:v>
                </c:pt>
                <c:pt idx="274">
                  <c:v>1377</c:v>
                </c:pt>
                <c:pt idx="275">
                  <c:v>1370</c:v>
                </c:pt>
                <c:pt idx="276">
                  <c:v>1369.98</c:v>
                </c:pt>
                <c:pt idx="277">
                  <c:v>1358</c:v>
                </c:pt>
                <c:pt idx="278">
                  <c:v>1350</c:v>
                </c:pt>
                <c:pt idx="279">
                  <c:v>1350</c:v>
                </c:pt>
                <c:pt idx="280">
                  <c:v>1350</c:v>
                </c:pt>
                <c:pt idx="281">
                  <c:v>1350</c:v>
                </c:pt>
                <c:pt idx="282">
                  <c:v>1350</c:v>
                </c:pt>
                <c:pt idx="283">
                  <c:v>1350</c:v>
                </c:pt>
                <c:pt idx="284">
                  <c:v>1350</c:v>
                </c:pt>
                <c:pt idx="285">
                  <c:v>1350</c:v>
                </c:pt>
                <c:pt idx="286">
                  <c:v>1350</c:v>
                </c:pt>
                <c:pt idx="287">
                  <c:v>1350</c:v>
                </c:pt>
                <c:pt idx="288">
                  <c:v>1344</c:v>
                </c:pt>
                <c:pt idx="289">
                  <c:v>1331.1</c:v>
                </c:pt>
                <c:pt idx="290">
                  <c:v>1323</c:v>
                </c:pt>
                <c:pt idx="291">
                  <c:v>1309.5</c:v>
                </c:pt>
                <c:pt idx="292">
                  <c:v>1309.5</c:v>
                </c:pt>
                <c:pt idx="293">
                  <c:v>1306.8</c:v>
                </c:pt>
                <c:pt idx="294">
                  <c:v>1300.05</c:v>
                </c:pt>
                <c:pt idx="295">
                  <c:v>1300.05</c:v>
                </c:pt>
                <c:pt idx="296">
                  <c:v>1300</c:v>
                </c:pt>
                <c:pt idx="297">
                  <c:v>1300</c:v>
                </c:pt>
                <c:pt idx="298">
                  <c:v>1300</c:v>
                </c:pt>
                <c:pt idx="299">
                  <c:v>1300</c:v>
                </c:pt>
                <c:pt idx="300">
                  <c:v>1300</c:v>
                </c:pt>
                <c:pt idx="301">
                  <c:v>1300</c:v>
                </c:pt>
                <c:pt idx="302">
                  <c:v>1296</c:v>
                </c:pt>
                <c:pt idx="303">
                  <c:v>1280</c:v>
                </c:pt>
                <c:pt idx="304">
                  <c:v>1279.8</c:v>
                </c:pt>
                <c:pt idx="305">
                  <c:v>1269</c:v>
                </c:pt>
                <c:pt idx="306">
                  <c:v>1256.47</c:v>
                </c:pt>
                <c:pt idx="307">
                  <c:v>1250.0999999999999</c:v>
                </c:pt>
                <c:pt idx="308">
                  <c:v>1250.0999999999999</c:v>
                </c:pt>
                <c:pt idx="309">
                  <c:v>1250.0999999999999</c:v>
                </c:pt>
                <c:pt idx="310">
                  <c:v>1250.0999999999999</c:v>
                </c:pt>
                <c:pt idx="311">
                  <c:v>1250</c:v>
                </c:pt>
                <c:pt idx="312">
                  <c:v>1250</c:v>
                </c:pt>
                <c:pt idx="313">
                  <c:v>1250</c:v>
                </c:pt>
                <c:pt idx="314">
                  <c:v>1250</c:v>
                </c:pt>
                <c:pt idx="315">
                  <c:v>1250</c:v>
                </c:pt>
                <c:pt idx="316">
                  <c:v>1250</c:v>
                </c:pt>
                <c:pt idx="317">
                  <c:v>1250</c:v>
                </c:pt>
                <c:pt idx="318">
                  <c:v>1242</c:v>
                </c:pt>
                <c:pt idx="319">
                  <c:v>1230</c:v>
                </c:pt>
                <c:pt idx="320">
                  <c:v>1228.5</c:v>
                </c:pt>
                <c:pt idx="321">
                  <c:v>1215</c:v>
                </c:pt>
                <c:pt idx="322">
                  <c:v>1209.5999999999999</c:v>
                </c:pt>
                <c:pt idx="323">
                  <c:v>1206.9000000000001</c:v>
                </c:pt>
                <c:pt idx="324">
                  <c:v>1201.5</c:v>
                </c:pt>
                <c:pt idx="325">
                  <c:v>1200</c:v>
                </c:pt>
                <c:pt idx="326">
                  <c:v>1200</c:v>
                </c:pt>
                <c:pt idx="327">
                  <c:v>1200</c:v>
                </c:pt>
                <c:pt idx="328">
                  <c:v>1200</c:v>
                </c:pt>
                <c:pt idx="329">
                  <c:v>1200</c:v>
                </c:pt>
                <c:pt idx="330">
                  <c:v>1200</c:v>
                </c:pt>
                <c:pt idx="331">
                  <c:v>1200</c:v>
                </c:pt>
                <c:pt idx="332">
                  <c:v>1198.8</c:v>
                </c:pt>
                <c:pt idx="333">
                  <c:v>1188</c:v>
                </c:pt>
                <c:pt idx="334">
                  <c:v>1188</c:v>
                </c:pt>
                <c:pt idx="335">
                  <c:v>1188</c:v>
                </c:pt>
                <c:pt idx="336">
                  <c:v>1179.9000000000001</c:v>
                </c:pt>
                <c:pt idx="337">
                  <c:v>1176</c:v>
                </c:pt>
                <c:pt idx="338">
                  <c:v>1161</c:v>
                </c:pt>
                <c:pt idx="339">
                  <c:v>1161</c:v>
                </c:pt>
                <c:pt idx="340">
                  <c:v>1150.2</c:v>
                </c:pt>
                <c:pt idx="341">
                  <c:v>1150.2</c:v>
                </c:pt>
                <c:pt idx="342">
                  <c:v>1150</c:v>
                </c:pt>
                <c:pt idx="343">
                  <c:v>1150</c:v>
                </c:pt>
                <c:pt idx="344">
                  <c:v>1149.93</c:v>
                </c:pt>
                <c:pt idx="345">
                  <c:v>1148</c:v>
                </c:pt>
                <c:pt idx="346">
                  <c:v>1140</c:v>
                </c:pt>
                <c:pt idx="347">
                  <c:v>1134</c:v>
                </c:pt>
                <c:pt idx="348">
                  <c:v>1134</c:v>
                </c:pt>
                <c:pt idx="349">
                  <c:v>1134</c:v>
                </c:pt>
                <c:pt idx="350">
                  <c:v>1100.0070000000001</c:v>
                </c:pt>
                <c:pt idx="351">
                  <c:v>1100</c:v>
                </c:pt>
                <c:pt idx="352">
                  <c:v>1100</c:v>
                </c:pt>
                <c:pt idx="353">
                  <c:v>1099.98</c:v>
                </c:pt>
                <c:pt idx="354">
                  <c:v>1099.98</c:v>
                </c:pt>
                <c:pt idx="355">
                  <c:v>1099.98</c:v>
                </c:pt>
                <c:pt idx="356">
                  <c:v>1080</c:v>
                </c:pt>
                <c:pt idx="357">
                  <c:v>1039.5</c:v>
                </c:pt>
                <c:pt idx="358">
                  <c:v>1026</c:v>
                </c:pt>
                <c:pt idx="359">
                  <c:v>1020</c:v>
                </c:pt>
                <c:pt idx="360">
                  <c:v>1008</c:v>
                </c:pt>
                <c:pt idx="361">
                  <c:v>1000</c:v>
                </c:pt>
                <c:pt idx="362">
                  <c:v>999</c:v>
                </c:pt>
                <c:pt idx="363">
                  <c:v>980</c:v>
                </c:pt>
                <c:pt idx="364">
                  <c:v>950.4</c:v>
                </c:pt>
                <c:pt idx="365">
                  <c:v>950</c:v>
                </c:pt>
                <c:pt idx="366">
                  <c:v>945</c:v>
                </c:pt>
                <c:pt idx="367">
                  <c:v>945</c:v>
                </c:pt>
                <c:pt idx="368">
                  <c:v>945</c:v>
                </c:pt>
                <c:pt idx="369">
                  <c:v>940</c:v>
                </c:pt>
                <c:pt idx="370">
                  <c:v>918</c:v>
                </c:pt>
                <c:pt idx="371">
                  <c:v>900</c:v>
                </c:pt>
                <c:pt idx="372">
                  <c:v>899.91</c:v>
                </c:pt>
                <c:pt idx="373">
                  <c:v>899.1</c:v>
                </c:pt>
                <c:pt idx="374">
                  <c:v>874.8</c:v>
                </c:pt>
                <c:pt idx="375">
                  <c:v>853.2</c:v>
                </c:pt>
                <c:pt idx="376">
                  <c:v>850.5</c:v>
                </c:pt>
                <c:pt idx="377">
                  <c:v>850.5</c:v>
                </c:pt>
                <c:pt idx="378">
                  <c:v>850.5</c:v>
                </c:pt>
                <c:pt idx="379">
                  <c:v>840</c:v>
                </c:pt>
                <c:pt idx="380">
                  <c:v>839.7</c:v>
                </c:pt>
                <c:pt idx="381">
                  <c:v>837</c:v>
                </c:pt>
                <c:pt idx="382">
                  <c:v>837</c:v>
                </c:pt>
                <c:pt idx="383">
                  <c:v>799.2</c:v>
                </c:pt>
                <c:pt idx="384">
                  <c:v>796.5</c:v>
                </c:pt>
                <c:pt idx="385">
                  <c:v>729</c:v>
                </c:pt>
                <c:pt idx="386">
                  <c:v>702</c:v>
                </c:pt>
                <c:pt idx="387">
                  <c:v>702</c:v>
                </c:pt>
                <c:pt idx="388">
                  <c:v>686</c:v>
                </c:pt>
                <c:pt idx="389">
                  <c:v>599.4</c:v>
                </c:pt>
                <c:pt idx="390">
                  <c:v>594</c:v>
                </c:pt>
              </c:numCache>
            </c:numRef>
          </c:xVal>
          <c:yVal>
            <c:numRef>
              <c:f>'1 room apt'!$E$2:$E$1047402</c:f>
              <c:numCache>
                <c:formatCode>General</c:formatCode>
                <c:ptCount val="1047401"/>
                <c:pt idx="0">
                  <c:v>204</c:v>
                </c:pt>
                <c:pt idx="1">
                  <c:v>100</c:v>
                </c:pt>
                <c:pt idx="2">
                  <c:v>105</c:v>
                </c:pt>
                <c:pt idx="3">
                  <c:v>77.5</c:v>
                </c:pt>
                <c:pt idx="4">
                  <c:v>124</c:v>
                </c:pt>
                <c:pt idx="5">
                  <c:v>130</c:v>
                </c:pt>
                <c:pt idx="6">
                  <c:v>120</c:v>
                </c:pt>
                <c:pt idx="7">
                  <c:v>65</c:v>
                </c:pt>
                <c:pt idx="8">
                  <c:v>105</c:v>
                </c:pt>
                <c:pt idx="9">
                  <c:v>136</c:v>
                </c:pt>
                <c:pt idx="10">
                  <c:v>105</c:v>
                </c:pt>
                <c:pt idx="11">
                  <c:v>105</c:v>
                </c:pt>
                <c:pt idx="12">
                  <c:v>105</c:v>
                </c:pt>
                <c:pt idx="13">
                  <c:v>105</c:v>
                </c:pt>
                <c:pt idx="14">
                  <c:v>95</c:v>
                </c:pt>
                <c:pt idx="15">
                  <c:v>52</c:v>
                </c:pt>
                <c:pt idx="16">
                  <c:v>134</c:v>
                </c:pt>
                <c:pt idx="17">
                  <c:v>66</c:v>
                </c:pt>
                <c:pt idx="18">
                  <c:v>77</c:v>
                </c:pt>
                <c:pt idx="19">
                  <c:v>90</c:v>
                </c:pt>
                <c:pt idx="20">
                  <c:v>136</c:v>
                </c:pt>
                <c:pt idx="21">
                  <c:v>85</c:v>
                </c:pt>
                <c:pt idx="22">
                  <c:v>96</c:v>
                </c:pt>
                <c:pt idx="23">
                  <c:v>100</c:v>
                </c:pt>
                <c:pt idx="24">
                  <c:v>125</c:v>
                </c:pt>
                <c:pt idx="25">
                  <c:v>95</c:v>
                </c:pt>
                <c:pt idx="26">
                  <c:v>103</c:v>
                </c:pt>
                <c:pt idx="27">
                  <c:v>80</c:v>
                </c:pt>
                <c:pt idx="28">
                  <c:v>90</c:v>
                </c:pt>
                <c:pt idx="29">
                  <c:v>125</c:v>
                </c:pt>
                <c:pt idx="30">
                  <c:v>90</c:v>
                </c:pt>
                <c:pt idx="31">
                  <c:v>100</c:v>
                </c:pt>
                <c:pt idx="32">
                  <c:v>126</c:v>
                </c:pt>
                <c:pt idx="33">
                  <c:v>72</c:v>
                </c:pt>
                <c:pt idx="34">
                  <c:v>80</c:v>
                </c:pt>
                <c:pt idx="35">
                  <c:v>83</c:v>
                </c:pt>
                <c:pt idx="36">
                  <c:v>83</c:v>
                </c:pt>
                <c:pt idx="37">
                  <c:v>174</c:v>
                </c:pt>
                <c:pt idx="38">
                  <c:v>72</c:v>
                </c:pt>
                <c:pt idx="39">
                  <c:v>84</c:v>
                </c:pt>
                <c:pt idx="40">
                  <c:v>98</c:v>
                </c:pt>
                <c:pt idx="41">
                  <c:v>70</c:v>
                </c:pt>
                <c:pt idx="42">
                  <c:v>118</c:v>
                </c:pt>
                <c:pt idx="43">
                  <c:v>118</c:v>
                </c:pt>
                <c:pt idx="44">
                  <c:v>120</c:v>
                </c:pt>
                <c:pt idx="45">
                  <c:v>72</c:v>
                </c:pt>
                <c:pt idx="46">
                  <c:v>72</c:v>
                </c:pt>
                <c:pt idx="47">
                  <c:v>77.3</c:v>
                </c:pt>
                <c:pt idx="48">
                  <c:v>91</c:v>
                </c:pt>
                <c:pt idx="49">
                  <c:v>78</c:v>
                </c:pt>
                <c:pt idx="50">
                  <c:v>70</c:v>
                </c:pt>
                <c:pt idx="51">
                  <c:v>73</c:v>
                </c:pt>
                <c:pt idx="52">
                  <c:v>79</c:v>
                </c:pt>
                <c:pt idx="53">
                  <c:v>79</c:v>
                </c:pt>
                <c:pt idx="54">
                  <c:v>72</c:v>
                </c:pt>
                <c:pt idx="55">
                  <c:v>70</c:v>
                </c:pt>
                <c:pt idx="56">
                  <c:v>78</c:v>
                </c:pt>
                <c:pt idx="57">
                  <c:v>77</c:v>
                </c:pt>
                <c:pt idx="58">
                  <c:v>79</c:v>
                </c:pt>
                <c:pt idx="59">
                  <c:v>79.5</c:v>
                </c:pt>
                <c:pt idx="60">
                  <c:v>84</c:v>
                </c:pt>
                <c:pt idx="61">
                  <c:v>75</c:v>
                </c:pt>
                <c:pt idx="62">
                  <c:v>78</c:v>
                </c:pt>
                <c:pt idx="63">
                  <c:v>76</c:v>
                </c:pt>
                <c:pt idx="64">
                  <c:v>77.400000000000006</c:v>
                </c:pt>
                <c:pt idx="65">
                  <c:v>70</c:v>
                </c:pt>
                <c:pt idx="66">
                  <c:v>90</c:v>
                </c:pt>
                <c:pt idx="67">
                  <c:v>63</c:v>
                </c:pt>
                <c:pt idx="68">
                  <c:v>61</c:v>
                </c:pt>
                <c:pt idx="69">
                  <c:v>64</c:v>
                </c:pt>
                <c:pt idx="70">
                  <c:v>76</c:v>
                </c:pt>
                <c:pt idx="71">
                  <c:v>82</c:v>
                </c:pt>
                <c:pt idx="72">
                  <c:v>84</c:v>
                </c:pt>
                <c:pt idx="73">
                  <c:v>78</c:v>
                </c:pt>
                <c:pt idx="74">
                  <c:v>79</c:v>
                </c:pt>
                <c:pt idx="75">
                  <c:v>66</c:v>
                </c:pt>
                <c:pt idx="76">
                  <c:v>78</c:v>
                </c:pt>
                <c:pt idx="77">
                  <c:v>80</c:v>
                </c:pt>
                <c:pt idx="78">
                  <c:v>60</c:v>
                </c:pt>
                <c:pt idx="79">
                  <c:v>61</c:v>
                </c:pt>
                <c:pt idx="80">
                  <c:v>78</c:v>
                </c:pt>
                <c:pt idx="81">
                  <c:v>67</c:v>
                </c:pt>
                <c:pt idx="82">
                  <c:v>61</c:v>
                </c:pt>
                <c:pt idx="83">
                  <c:v>70</c:v>
                </c:pt>
                <c:pt idx="84">
                  <c:v>78</c:v>
                </c:pt>
                <c:pt idx="85">
                  <c:v>68</c:v>
                </c:pt>
                <c:pt idx="86">
                  <c:v>75.2</c:v>
                </c:pt>
                <c:pt idx="87">
                  <c:v>68</c:v>
                </c:pt>
                <c:pt idx="88">
                  <c:v>78</c:v>
                </c:pt>
                <c:pt idx="89">
                  <c:v>78</c:v>
                </c:pt>
                <c:pt idx="90">
                  <c:v>78</c:v>
                </c:pt>
                <c:pt idx="91">
                  <c:v>64</c:v>
                </c:pt>
                <c:pt idx="92">
                  <c:v>78</c:v>
                </c:pt>
                <c:pt idx="93">
                  <c:v>62</c:v>
                </c:pt>
                <c:pt idx="94">
                  <c:v>78</c:v>
                </c:pt>
                <c:pt idx="95">
                  <c:v>80</c:v>
                </c:pt>
                <c:pt idx="96">
                  <c:v>72</c:v>
                </c:pt>
                <c:pt idx="97">
                  <c:v>78</c:v>
                </c:pt>
                <c:pt idx="98">
                  <c:v>125</c:v>
                </c:pt>
                <c:pt idx="99">
                  <c:v>59</c:v>
                </c:pt>
                <c:pt idx="100">
                  <c:v>69</c:v>
                </c:pt>
                <c:pt idx="101">
                  <c:v>80</c:v>
                </c:pt>
                <c:pt idx="102">
                  <c:v>86</c:v>
                </c:pt>
                <c:pt idx="103">
                  <c:v>77</c:v>
                </c:pt>
                <c:pt idx="104">
                  <c:v>70</c:v>
                </c:pt>
                <c:pt idx="105">
                  <c:v>68</c:v>
                </c:pt>
                <c:pt idx="106">
                  <c:v>60</c:v>
                </c:pt>
                <c:pt idx="107">
                  <c:v>68</c:v>
                </c:pt>
                <c:pt idx="108">
                  <c:v>88</c:v>
                </c:pt>
                <c:pt idx="109">
                  <c:v>60</c:v>
                </c:pt>
                <c:pt idx="110">
                  <c:v>62</c:v>
                </c:pt>
                <c:pt idx="111">
                  <c:v>67</c:v>
                </c:pt>
                <c:pt idx="112">
                  <c:v>67</c:v>
                </c:pt>
                <c:pt idx="113">
                  <c:v>64</c:v>
                </c:pt>
                <c:pt idx="114">
                  <c:v>62</c:v>
                </c:pt>
                <c:pt idx="115">
                  <c:v>72</c:v>
                </c:pt>
                <c:pt idx="116">
                  <c:v>67</c:v>
                </c:pt>
                <c:pt idx="117">
                  <c:v>65</c:v>
                </c:pt>
                <c:pt idx="118">
                  <c:v>70</c:v>
                </c:pt>
                <c:pt idx="119">
                  <c:v>55</c:v>
                </c:pt>
                <c:pt idx="120">
                  <c:v>64</c:v>
                </c:pt>
                <c:pt idx="121">
                  <c:v>70</c:v>
                </c:pt>
                <c:pt idx="122">
                  <c:v>70</c:v>
                </c:pt>
                <c:pt idx="123">
                  <c:v>66</c:v>
                </c:pt>
                <c:pt idx="124">
                  <c:v>70</c:v>
                </c:pt>
                <c:pt idx="125">
                  <c:v>79.400000000000006</c:v>
                </c:pt>
                <c:pt idx="126">
                  <c:v>60</c:v>
                </c:pt>
                <c:pt idx="127">
                  <c:v>67</c:v>
                </c:pt>
                <c:pt idx="128">
                  <c:v>72</c:v>
                </c:pt>
                <c:pt idx="129">
                  <c:v>52</c:v>
                </c:pt>
                <c:pt idx="130">
                  <c:v>80</c:v>
                </c:pt>
                <c:pt idx="131">
                  <c:v>60</c:v>
                </c:pt>
                <c:pt idx="132">
                  <c:v>61</c:v>
                </c:pt>
                <c:pt idx="133">
                  <c:v>65</c:v>
                </c:pt>
                <c:pt idx="134">
                  <c:v>54</c:v>
                </c:pt>
                <c:pt idx="135">
                  <c:v>56</c:v>
                </c:pt>
                <c:pt idx="136">
                  <c:v>47</c:v>
                </c:pt>
                <c:pt idx="137">
                  <c:v>60</c:v>
                </c:pt>
                <c:pt idx="138">
                  <c:v>72</c:v>
                </c:pt>
                <c:pt idx="139">
                  <c:v>73</c:v>
                </c:pt>
                <c:pt idx="140">
                  <c:v>65</c:v>
                </c:pt>
                <c:pt idx="141">
                  <c:v>55</c:v>
                </c:pt>
                <c:pt idx="142">
                  <c:v>60</c:v>
                </c:pt>
                <c:pt idx="143">
                  <c:v>63</c:v>
                </c:pt>
                <c:pt idx="144">
                  <c:v>72</c:v>
                </c:pt>
                <c:pt idx="145">
                  <c:v>56</c:v>
                </c:pt>
                <c:pt idx="146">
                  <c:v>78</c:v>
                </c:pt>
                <c:pt idx="147">
                  <c:v>63</c:v>
                </c:pt>
                <c:pt idx="148">
                  <c:v>67.8</c:v>
                </c:pt>
                <c:pt idx="149">
                  <c:v>68</c:v>
                </c:pt>
                <c:pt idx="150">
                  <c:v>60</c:v>
                </c:pt>
                <c:pt idx="151">
                  <c:v>62</c:v>
                </c:pt>
                <c:pt idx="152">
                  <c:v>72</c:v>
                </c:pt>
                <c:pt idx="153">
                  <c:v>72</c:v>
                </c:pt>
                <c:pt idx="154">
                  <c:v>62</c:v>
                </c:pt>
                <c:pt idx="155">
                  <c:v>65</c:v>
                </c:pt>
                <c:pt idx="156">
                  <c:v>67</c:v>
                </c:pt>
                <c:pt idx="157">
                  <c:v>72</c:v>
                </c:pt>
                <c:pt idx="158">
                  <c:v>72</c:v>
                </c:pt>
                <c:pt idx="159">
                  <c:v>68.2</c:v>
                </c:pt>
                <c:pt idx="160">
                  <c:v>48.5</c:v>
                </c:pt>
                <c:pt idx="161">
                  <c:v>68</c:v>
                </c:pt>
                <c:pt idx="162">
                  <c:v>70</c:v>
                </c:pt>
                <c:pt idx="163">
                  <c:v>53</c:v>
                </c:pt>
                <c:pt idx="164">
                  <c:v>61</c:v>
                </c:pt>
                <c:pt idx="165">
                  <c:v>75</c:v>
                </c:pt>
                <c:pt idx="166">
                  <c:v>78</c:v>
                </c:pt>
                <c:pt idx="167">
                  <c:v>48</c:v>
                </c:pt>
                <c:pt idx="168">
                  <c:v>59</c:v>
                </c:pt>
                <c:pt idx="169">
                  <c:v>60</c:v>
                </c:pt>
                <c:pt idx="170">
                  <c:v>60</c:v>
                </c:pt>
                <c:pt idx="171">
                  <c:v>59</c:v>
                </c:pt>
                <c:pt idx="172">
                  <c:v>61.6</c:v>
                </c:pt>
                <c:pt idx="173">
                  <c:v>72</c:v>
                </c:pt>
                <c:pt idx="174">
                  <c:v>49</c:v>
                </c:pt>
                <c:pt idx="175">
                  <c:v>62</c:v>
                </c:pt>
                <c:pt idx="176">
                  <c:v>49.3</c:v>
                </c:pt>
                <c:pt idx="177">
                  <c:v>64</c:v>
                </c:pt>
                <c:pt idx="178">
                  <c:v>50</c:v>
                </c:pt>
                <c:pt idx="179">
                  <c:v>63</c:v>
                </c:pt>
                <c:pt idx="180">
                  <c:v>49</c:v>
                </c:pt>
                <c:pt idx="181">
                  <c:v>53</c:v>
                </c:pt>
                <c:pt idx="182">
                  <c:v>60</c:v>
                </c:pt>
                <c:pt idx="183">
                  <c:v>41</c:v>
                </c:pt>
                <c:pt idx="184">
                  <c:v>52</c:v>
                </c:pt>
                <c:pt idx="185">
                  <c:v>69</c:v>
                </c:pt>
                <c:pt idx="186">
                  <c:v>48</c:v>
                </c:pt>
                <c:pt idx="187">
                  <c:v>65</c:v>
                </c:pt>
                <c:pt idx="188">
                  <c:v>51</c:v>
                </c:pt>
                <c:pt idx="189">
                  <c:v>51.4</c:v>
                </c:pt>
                <c:pt idx="190">
                  <c:v>51</c:v>
                </c:pt>
                <c:pt idx="191">
                  <c:v>39</c:v>
                </c:pt>
                <c:pt idx="192">
                  <c:v>67</c:v>
                </c:pt>
                <c:pt idx="193">
                  <c:v>56</c:v>
                </c:pt>
                <c:pt idx="194">
                  <c:v>60</c:v>
                </c:pt>
                <c:pt idx="195">
                  <c:v>67</c:v>
                </c:pt>
                <c:pt idx="196">
                  <c:v>68</c:v>
                </c:pt>
                <c:pt idx="197">
                  <c:v>70</c:v>
                </c:pt>
                <c:pt idx="198">
                  <c:v>72</c:v>
                </c:pt>
                <c:pt idx="199">
                  <c:v>42</c:v>
                </c:pt>
                <c:pt idx="200">
                  <c:v>40</c:v>
                </c:pt>
                <c:pt idx="201">
                  <c:v>50</c:v>
                </c:pt>
                <c:pt idx="202">
                  <c:v>50</c:v>
                </c:pt>
                <c:pt idx="203">
                  <c:v>40</c:v>
                </c:pt>
                <c:pt idx="204">
                  <c:v>52</c:v>
                </c:pt>
                <c:pt idx="205">
                  <c:v>52.8</c:v>
                </c:pt>
                <c:pt idx="206">
                  <c:v>48</c:v>
                </c:pt>
                <c:pt idx="207">
                  <c:v>50</c:v>
                </c:pt>
                <c:pt idx="208">
                  <c:v>55</c:v>
                </c:pt>
                <c:pt idx="209">
                  <c:v>44</c:v>
                </c:pt>
                <c:pt idx="210">
                  <c:v>50</c:v>
                </c:pt>
                <c:pt idx="211">
                  <c:v>50</c:v>
                </c:pt>
                <c:pt idx="212">
                  <c:v>35</c:v>
                </c:pt>
                <c:pt idx="213">
                  <c:v>44</c:v>
                </c:pt>
                <c:pt idx="214">
                  <c:v>51</c:v>
                </c:pt>
                <c:pt idx="215">
                  <c:v>56</c:v>
                </c:pt>
                <c:pt idx="216">
                  <c:v>43</c:v>
                </c:pt>
                <c:pt idx="217">
                  <c:v>50</c:v>
                </c:pt>
                <c:pt idx="218">
                  <c:v>60</c:v>
                </c:pt>
                <c:pt idx="219">
                  <c:v>40</c:v>
                </c:pt>
                <c:pt idx="220">
                  <c:v>43</c:v>
                </c:pt>
                <c:pt idx="221">
                  <c:v>30</c:v>
                </c:pt>
                <c:pt idx="222">
                  <c:v>46</c:v>
                </c:pt>
                <c:pt idx="223">
                  <c:v>46</c:v>
                </c:pt>
                <c:pt idx="224">
                  <c:v>42</c:v>
                </c:pt>
                <c:pt idx="225">
                  <c:v>45</c:v>
                </c:pt>
                <c:pt idx="226">
                  <c:v>46</c:v>
                </c:pt>
                <c:pt idx="227">
                  <c:v>91</c:v>
                </c:pt>
                <c:pt idx="228">
                  <c:v>40</c:v>
                </c:pt>
                <c:pt idx="229">
                  <c:v>45</c:v>
                </c:pt>
                <c:pt idx="230">
                  <c:v>45</c:v>
                </c:pt>
                <c:pt idx="231">
                  <c:v>35</c:v>
                </c:pt>
                <c:pt idx="232">
                  <c:v>52</c:v>
                </c:pt>
                <c:pt idx="233">
                  <c:v>72</c:v>
                </c:pt>
                <c:pt idx="234">
                  <c:v>55</c:v>
                </c:pt>
                <c:pt idx="235">
                  <c:v>40</c:v>
                </c:pt>
                <c:pt idx="236">
                  <c:v>55</c:v>
                </c:pt>
                <c:pt idx="237">
                  <c:v>55</c:v>
                </c:pt>
                <c:pt idx="238">
                  <c:v>50</c:v>
                </c:pt>
                <c:pt idx="239">
                  <c:v>61</c:v>
                </c:pt>
                <c:pt idx="240">
                  <c:v>43</c:v>
                </c:pt>
                <c:pt idx="241">
                  <c:v>53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53</c:v>
                </c:pt>
                <c:pt idx="248">
                  <c:v>55</c:v>
                </c:pt>
                <c:pt idx="249">
                  <c:v>55</c:v>
                </c:pt>
                <c:pt idx="250">
                  <c:v>40</c:v>
                </c:pt>
                <c:pt idx="251">
                  <c:v>48</c:v>
                </c:pt>
                <c:pt idx="252">
                  <c:v>40</c:v>
                </c:pt>
                <c:pt idx="253">
                  <c:v>31</c:v>
                </c:pt>
                <c:pt idx="254">
                  <c:v>29</c:v>
                </c:pt>
                <c:pt idx="255">
                  <c:v>31.6</c:v>
                </c:pt>
                <c:pt idx="256">
                  <c:v>44</c:v>
                </c:pt>
                <c:pt idx="257">
                  <c:v>45</c:v>
                </c:pt>
                <c:pt idx="258">
                  <c:v>60</c:v>
                </c:pt>
                <c:pt idx="259">
                  <c:v>40</c:v>
                </c:pt>
                <c:pt idx="260">
                  <c:v>63</c:v>
                </c:pt>
                <c:pt idx="261">
                  <c:v>70</c:v>
                </c:pt>
                <c:pt idx="262">
                  <c:v>32</c:v>
                </c:pt>
                <c:pt idx="263">
                  <c:v>45</c:v>
                </c:pt>
                <c:pt idx="264">
                  <c:v>52</c:v>
                </c:pt>
                <c:pt idx="265">
                  <c:v>40</c:v>
                </c:pt>
                <c:pt idx="266">
                  <c:v>36</c:v>
                </c:pt>
                <c:pt idx="267">
                  <c:v>34</c:v>
                </c:pt>
                <c:pt idx="268">
                  <c:v>45</c:v>
                </c:pt>
                <c:pt idx="269">
                  <c:v>40</c:v>
                </c:pt>
                <c:pt idx="270">
                  <c:v>40</c:v>
                </c:pt>
                <c:pt idx="271">
                  <c:v>46</c:v>
                </c:pt>
                <c:pt idx="272">
                  <c:v>66</c:v>
                </c:pt>
                <c:pt idx="273">
                  <c:v>50.5</c:v>
                </c:pt>
                <c:pt idx="274">
                  <c:v>42</c:v>
                </c:pt>
                <c:pt idx="275">
                  <c:v>43</c:v>
                </c:pt>
                <c:pt idx="276">
                  <c:v>51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49</c:v>
                </c:pt>
                <c:pt idx="281">
                  <c:v>40</c:v>
                </c:pt>
                <c:pt idx="282">
                  <c:v>44</c:v>
                </c:pt>
                <c:pt idx="283">
                  <c:v>52</c:v>
                </c:pt>
                <c:pt idx="284">
                  <c:v>48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37</c:v>
                </c:pt>
                <c:pt idx="289">
                  <c:v>43</c:v>
                </c:pt>
                <c:pt idx="290">
                  <c:v>45</c:v>
                </c:pt>
                <c:pt idx="291">
                  <c:v>31</c:v>
                </c:pt>
                <c:pt idx="292">
                  <c:v>71</c:v>
                </c:pt>
                <c:pt idx="293">
                  <c:v>71</c:v>
                </c:pt>
                <c:pt idx="294">
                  <c:v>25</c:v>
                </c:pt>
                <c:pt idx="295">
                  <c:v>31</c:v>
                </c:pt>
                <c:pt idx="296">
                  <c:v>40</c:v>
                </c:pt>
                <c:pt idx="297">
                  <c:v>34</c:v>
                </c:pt>
                <c:pt idx="298">
                  <c:v>42</c:v>
                </c:pt>
                <c:pt idx="299">
                  <c:v>32</c:v>
                </c:pt>
                <c:pt idx="300">
                  <c:v>40.799999999999997</c:v>
                </c:pt>
                <c:pt idx="301">
                  <c:v>40.799999999999997</c:v>
                </c:pt>
                <c:pt idx="302">
                  <c:v>41.3</c:v>
                </c:pt>
                <c:pt idx="303">
                  <c:v>40</c:v>
                </c:pt>
                <c:pt idx="304">
                  <c:v>71</c:v>
                </c:pt>
                <c:pt idx="305">
                  <c:v>40.299999999999997</c:v>
                </c:pt>
                <c:pt idx="306">
                  <c:v>40</c:v>
                </c:pt>
                <c:pt idx="307">
                  <c:v>36</c:v>
                </c:pt>
                <c:pt idx="308">
                  <c:v>32</c:v>
                </c:pt>
                <c:pt idx="309">
                  <c:v>34</c:v>
                </c:pt>
                <c:pt idx="310">
                  <c:v>32</c:v>
                </c:pt>
                <c:pt idx="311">
                  <c:v>40</c:v>
                </c:pt>
                <c:pt idx="312">
                  <c:v>40</c:v>
                </c:pt>
                <c:pt idx="313">
                  <c:v>30</c:v>
                </c:pt>
                <c:pt idx="314">
                  <c:v>33</c:v>
                </c:pt>
                <c:pt idx="315">
                  <c:v>30</c:v>
                </c:pt>
                <c:pt idx="316">
                  <c:v>47.3</c:v>
                </c:pt>
                <c:pt idx="317">
                  <c:v>35</c:v>
                </c:pt>
                <c:pt idx="318">
                  <c:v>53</c:v>
                </c:pt>
                <c:pt idx="319">
                  <c:v>40</c:v>
                </c:pt>
                <c:pt idx="320">
                  <c:v>33</c:v>
                </c:pt>
                <c:pt idx="321">
                  <c:v>50</c:v>
                </c:pt>
                <c:pt idx="322">
                  <c:v>32</c:v>
                </c:pt>
                <c:pt idx="323">
                  <c:v>40</c:v>
                </c:pt>
                <c:pt idx="324">
                  <c:v>30</c:v>
                </c:pt>
                <c:pt idx="325">
                  <c:v>54</c:v>
                </c:pt>
                <c:pt idx="326">
                  <c:v>32</c:v>
                </c:pt>
                <c:pt idx="327">
                  <c:v>30</c:v>
                </c:pt>
                <c:pt idx="328">
                  <c:v>32</c:v>
                </c:pt>
                <c:pt idx="329">
                  <c:v>31</c:v>
                </c:pt>
                <c:pt idx="330">
                  <c:v>37</c:v>
                </c:pt>
                <c:pt idx="331">
                  <c:v>31</c:v>
                </c:pt>
                <c:pt idx="332">
                  <c:v>56</c:v>
                </c:pt>
                <c:pt idx="333">
                  <c:v>32</c:v>
                </c:pt>
                <c:pt idx="334">
                  <c:v>34</c:v>
                </c:pt>
                <c:pt idx="335">
                  <c:v>32</c:v>
                </c:pt>
                <c:pt idx="336">
                  <c:v>36</c:v>
                </c:pt>
                <c:pt idx="337">
                  <c:v>34</c:v>
                </c:pt>
                <c:pt idx="338">
                  <c:v>23</c:v>
                </c:pt>
                <c:pt idx="339">
                  <c:v>30</c:v>
                </c:pt>
                <c:pt idx="340">
                  <c:v>30</c:v>
                </c:pt>
                <c:pt idx="341">
                  <c:v>34</c:v>
                </c:pt>
                <c:pt idx="342">
                  <c:v>44</c:v>
                </c:pt>
                <c:pt idx="343">
                  <c:v>35</c:v>
                </c:pt>
                <c:pt idx="344">
                  <c:v>61</c:v>
                </c:pt>
                <c:pt idx="345">
                  <c:v>38</c:v>
                </c:pt>
                <c:pt idx="346">
                  <c:v>35</c:v>
                </c:pt>
                <c:pt idx="347">
                  <c:v>42</c:v>
                </c:pt>
                <c:pt idx="348">
                  <c:v>34</c:v>
                </c:pt>
                <c:pt idx="349">
                  <c:v>40</c:v>
                </c:pt>
                <c:pt idx="350">
                  <c:v>56</c:v>
                </c:pt>
                <c:pt idx="351">
                  <c:v>40</c:v>
                </c:pt>
                <c:pt idx="352">
                  <c:v>29</c:v>
                </c:pt>
                <c:pt idx="353">
                  <c:v>40</c:v>
                </c:pt>
                <c:pt idx="354">
                  <c:v>34</c:v>
                </c:pt>
                <c:pt idx="355">
                  <c:v>34</c:v>
                </c:pt>
                <c:pt idx="356">
                  <c:v>35</c:v>
                </c:pt>
                <c:pt idx="357">
                  <c:v>32</c:v>
                </c:pt>
                <c:pt idx="358">
                  <c:v>34</c:v>
                </c:pt>
                <c:pt idx="359">
                  <c:v>32</c:v>
                </c:pt>
                <c:pt idx="360">
                  <c:v>30</c:v>
                </c:pt>
                <c:pt idx="361">
                  <c:v>44</c:v>
                </c:pt>
                <c:pt idx="362">
                  <c:v>31</c:v>
                </c:pt>
                <c:pt idx="363">
                  <c:v>44</c:v>
                </c:pt>
                <c:pt idx="364">
                  <c:v>32</c:v>
                </c:pt>
                <c:pt idx="365">
                  <c:v>34</c:v>
                </c:pt>
                <c:pt idx="366">
                  <c:v>31</c:v>
                </c:pt>
                <c:pt idx="367">
                  <c:v>31</c:v>
                </c:pt>
                <c:pt idx="368">
                  <c:v>32</c:v>
                </c:pt>
                <c:pt idx="369">
                  <c:v>40</c:v>
                </c:pt>
                <c:pt idx="370">
                  <c:v>34</c:v>
                </c:pt>
                <c:pt idx="371">
                  <c:v>44</c:v>
                </c:pt>
                <c:pt idx="372">
                  <c:v>52</c:v>
                </c:pt>
                <c:pt idx="373">
                  <c:v>57</c:v>
                </c:pt>
                <c:pt idx="374">
                  <c:v>32</c:v>
                </c:pt>
                <c:pt idx="375">
                  <c:v>57</c:v>
                </c:pt>
                <c:pt idx="376">
                  <c:v>44</c:v>
                </c:pt>
                <c:pt idx="377">
                  <c:v>40</c:v>
                </c:pt>
                <c:pt idx="378">
                  <c:v>28</c:v>
                </c:pt>
                <c:pt idx="379">
                  <c:v>43</c:v>
                </c:pt>
                <c:pt idx="380">
                  <c:v>45</c:v>
                </c:pt>
                <c:pt idx="381">
                  <c:v>74</c:v>
                </c:pt>
                <c:pt idx="382">
                  <c:v>32</c:v>
                </c:pt>
                <c:pt idx="383">
                  <c:v>30</c:v>
                </c:pt>
                <c:pt idx="384">
                  <c:v>44</c:v>
                </c:pt>
                <c:pt idx="385">
                  <c:v>36</c:v>
                </c:pt>
                <c:pt idx="386">
                  <c:v>28</c:v>
                </c:pt>
                <c:pt idx="387">
                  <c:v>26</c:v>
                </c:pt>
                <c:pt idx="388">
                  <c:v>27</c:v>
                </c:pt>
                <c:pt idx="389">
                  <c:v>37</c:v>
                </c:pt>
                <c:pt idx="39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9-424E-B191-31E2D6F69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847344"/>
        <c:axId val="952848992"/>
      </c:scatterChart>
      <c:valAx>
        <c:axId val="95284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2848992"/>
        <c:crosses val="autoZero"/>
        <c:crossBetween val="midCat"/>
      </c:valAx>
      <c:valAx>
        <c:axId val="95284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284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Общая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'1 room apt'!$E$2:$E$392</c:f>
              <c:numCache>
                <c:formatCode>General</c:formatCode>
                <c:ptCount val="391"/>
                <c:pt idx="0">
                  <c:v>204</c:v>
                </c:pt>
                <c:pt idx="1">
                  <c:v>100</c:v>
                </c:pt>
                <c:pt idx="2">
                  <c:v>105</c:v>
                </c:pt>
                <c:pt idx="3">
                  <c:v>77.5</c:v>
                </c:pt>
                <c:pt idx="4">
                  <c:v>124</c:v>
                </c:pt>
                <c:pt idx="5">
                  <c:v>130</c:v>
                </c:pt>
                <c:pt idx="6">
                  <c:v>120</c:v>
                </c:pt>
                <c:pt idx="7">
                  <c:v>65</c:v>
                </c:pt>
                <c:pt idx="8">
                  <c:v>105</c:v>
                </c:pt>
                <c:pt idx="9">
                  <c:v>136</c:v>
                </c:pt>
                <c:pt idx="10">
                  <c:v>105</c:v>
                </c:pt>
                <c:pt idx="11">
                  <c:v>105</c:v>
                </c:pt>
                <c:pt idx="12">
                  <c:v>105</c:v>
                </c:pt>
                <c:pt idx="13">
                  <c:v>105</c:v>
                </c:pt>
                <c:pt idx="14">
                  <c:v>95</c:v>
                </c:pt>
                <c:pt idx="15">
                  <c:v>52</c:v>
                </c:pt>
                <c:pt idx="16">
                  <c:v>134</c:v>
                </c:pt>
                <c:pt idx="17">
                  <c:v>66</c:v>
                </c:pt>
                <c:pt idx="18">
                  <c:v>77</c:v>
                </c:pt>
                <c:pt idx="19">
                  <c:v>90</c:v>
                </c:pt>
                <c:pt idx="20">
                  <c:v>136</c:v>
                </c:pt>
                <c:pt idx="21">
                  <c:v>85</c:v>
                </c:pt>
                <c:pt idx="22">
                  <c:v>96</c:v>
                </c:pt>
                <c:pt idx="23">
                  <c:v>100</c:v>
                </c:pt>
                <c:pt idx="24">
                  <c:v>125</c:v>
                </c:pt>
                <c:pt idx="25">
                  <c:v>95</c:v>
                </c:pt>
                <c:pt idx="26">
                  <c:v>103</c:v>
                </c:pt>
                <c:pt idx="27">
                  <c:v>80</c:v>
                </c:pt>
                <c:pt idx="28">
                  <c:v>90</c:v>
                </c:pt>
                <c:pt idx="29">
                  <c:v>125</c:v>
                </c:pt>
                <c:pt idx="30">
                  <c:v>90</c:v>
                </c:pt>
                <c:pt idx="31">
                  <c:v>100</c:v>
                </c:pt>
                <c:pt idx="32">
                  <c:v>126</c:v>
                </c:pt>
                <c:pt idx="33">
                  <c:v>72</c:v>
                </c:pt>
                <c:pt idx="34">
                  <c:v>80</c:v>
                </c:pt>
                <c:pt idx="35">
                  <c:v>83</c:v>
                </c:pt>
                <c:pt idx="36">
                  <c:v>83</c:v>
                </c:pt>
                <c:pt idx="37">
                  <c:v>174</c:v>
                </c:pt>
                <c:pt idx="38">
                  <c:v>72</c:v>
                </c:pt>
                <c:pt idx="39">
                  <c:v>84</c:v>
                </c:pt>
                <c:pt idx="40">
                  <c:v>98</c:v>
                </c:pt>
                <c:pt idx="41">
                  <c:v>70</c:v>
                </c:pt>
                <c:pt idx="42">
                  <c:v>118</c:v>
                </c:pt>
                <c:pt idx="43">
                  <c:v>118</c:v>
                </c:pt>
                <c:pt idx="44">
                  <c:v>120</c:v>
                </c:pt>
                <c:pt idx="45">
                  <c:v>72</c:v>
                </c:pt>
                <c:pt idx="46">
                  <c:v>72</c:v>
                </c:pt>
                <c:pt idx="47">
                  <c:v>77.3</c:v>
                </c:pt>
                <c:pt idx="48">
                  <c:v>91</c:v>
                </c:pt>
                <c:pt idx="49">
                  <c:v>78</c:v>
                </c:pt>
                <c:pt idx="50">
                  <c:v>70</c:v>
                </c:pt>
                <c:pt idx="51">
                  <c:v>73</c:v>
                </c:pt>
                <c:pt idx="52">
                  <c:v>79</c:v>
                </c:pt>
                <c:pt idx="53">
                  <c:v>79</c:v>
                </c:pt>
                <c:pt idx="54">
                  <c:v>72</c:v>
                </c:pt>
                <c:pt idx="55">
                  <c:v>70</c:v>
                </c:pt>
                <c:pt idx="56">
                  <c:v>78</c:v>
                </c:pt>
                <c:pt idx="57">
                  <c:v>77</c:v>
                </c:pt>
                <c:pt idx="58">
                  <c:v>79</c:v>
                </c:pt>
                <c:pt idx="59">
                  <c:v>79.5</c:v>
                </c:pt>
                <c:pt idx="60">
                  <c:v>84</c:v>
                </c:pt>
                <c:pt idx="61">
                  <c:v>75</c:v>
                </c:pt>
                <c:pt idx="62">
                  <c:v>78</c:v>
                </c:pt>
                <c:pt idx="63">
                  <c:v>76</c:v>
                </c:pt>
                <c:pt idx="64">
                  <c:v>77.400000000000006</c:v>
                </c:pt>
                <c:pt idx="65">
                  <c:v>70</c:v>
                </c:pt>
                <c:pt idx="66">
                  <c:v>90</c:v>
                </c:pt>
                <c:pt idx="67">
                  <c:v>63</c:v>
                </c:pt>
                <c:pt idx="68">
                  <c:v>61</c:v>
                </c:pt>
                <c:pt idx="69">
                  <c:v>64</c:v>
                </c:pt>
                <c:pt idx="70">
                  <c:v>76</c:v>
                </c:pt>
                <c:pt idx="71">
                  <c:v>82</c:v>
                </c:pt>
                <c:pt idx="72">
                  <c:v>84</c:v>
                </c:pt>
                <c:pt idx="73">
                  <c:v>78</c:v>
                </c:pt>
                <c:pt idx="74">
                  <c:v>79</c:v>
                </c:pt>
                <c:pt idx="75">
                  <c:v>66</c:v>
                </c:pt>
                <c:pt idx="76">
                  <c:v>78</c:v>
                </c:pt>
                <c:pt idx="77">
                  <c:v>80</c:v>
                </c:pt>
                <c:pt idx="78">
                  <c:v>60</c:v>
                </c:pt>
                <c:pt idx="79">
                  <c:v>61</c:v>
                </c:pt>
                <c:pt idx="80">
                  <c:v>78</c:v>
                </c:pt>
                <c:pt idx="81">
                  <c:v>67</c:v>
                </c:pt>
                <c:pt idx="82">
                  <c:v>61</c:v>
                </c:pt>
                <c:pt idx="83">
                  <c:v>70</c:v>
                </c:pt>
                <c:pt idx="84">
                  <c:v>78</c:v>
                </c:pt>
                <c:pt idx="85">
                  <c:v>68</c:v>
                </c:pt>
                <c:pt idx="86">
                  <c:v>75.2</c:v>
                </c:pt>
                <c:pt idx="87">
                  <c:v>68</c:v>
                </c:pt>
                <c:pt idx="88">
                  <c:v>78</c:v>
                </c:pt>
                <c:pt idx="89">
                  <c:v>78</c:v>
                </c:pt>
                <c:pt idx="90">
                  <c:v>78</c:v>
                </c:pt>
                <c:pt idx="91">
                  <c:v>64</c:v>
                </c:pt>
                <c:pt idx="92">
                  <c:v>78</c:v>
                </c:pt>
                <c:pt idx="93">
                  <c:v>62</c:v>
                </c:pt>
                <c:pt idx="94">
                  <c:v>78</c:v>
                </c:pt>
                <c:pt idx="95">
                  <c:v>80</c:v>
                </c:pt>
                <c:pt idx="96">
                  <c:v>72</c:v>
                </c:pt>
                <c:pt idx="97">
                  <c:v>78</c:v>
                </c:pt>
                <c:pt idx="98">
                  <c:v>125</c:v>
                </c:pt>
                <c:pt idx="99">
                  <c:v>59</c:v>
                </c:pt>
                <c:pt idx="100">
                  <c:v>69</c:v>
                </c:pt>
                <c:pt idx="101">
                  <c:v>80</c:v>
                </c:pt>
                <c:pt idx="102">
                  <c:v>86</c:v>
                </c:pt>
                <c:pt idx="103">
                  <c:v>77</c:v>
                </c:pt>
                <c:pt idx="104">
                  <c:v>70</c:v>
                </c:pt>
                <c:pt idx="105">
                  <c:v>68</c:v>
                </c:pt>
                <c:pt idx="106">
                  <c:v>60</c:v>
                </c:pt>
                <c:pt idx="107">
                  <c:v>68</c:v>
                </c:pt>
                <c:pt idx="108">
                  <c:v>88</c:v>
                </c:pt>
                <c:pt idx="109">
                  <c:v>60</c:v>
                </c:pt>
                <c:pt idx="110">
                  <c:v>62</c:v>
                </c:pt>
                <c:pt idx="111">
                  <c:v>67</c:v>
                </c:pt>
                <c:pt idx="112">
                  <c:v>67</c:v>
                </c:pt>
                <c:pt idx="113">
                  <c:v>64</c:v>
                </c:pt>
                <c:pt idx="114">
                  <c:v>62</c:v>
                </c:pt>
                <c:pt idx="115">
                  <c:v>72</c:v>
                </c:pt>
                <c:pt idx="116">
                  <c:v>67</c:v>
                </c:pt>
                <c:pt idx="117">
                  <c:v>65</c:v>
                </c:pt>
                <c:pt idx="118">
                  <c:v>70</c:v>
                </c:pt>
                <c:pt idx="119">
                  <c:v>55</c:v>
                </c:pt>
                <c:pt idx="120">
                  <c:v>64</c:v>
                </c:pt>
                <c:pt idx="121">
                  <c:v>70</c:v>
                </c:pt>
                <c:pt idx="122">
                  <c:v>70</c:v>
                </c:pt>
                <c:pt idx="123">
                  <c:v>66</c:v>
                </c:pt>
                <c:pt idx="124">
                  <c:v>70</c:v>
                </c:pt>
                <c:pt idx="125">
                  <c:v>79.400000000000006</c:v>
                </c:pt>
                <c:pt idx="126">
                  <c:v>60</c:v>
                </c:pt>
                <c:pt idx="127">
                  <c:v>67</c:v>
                </c:pt>
                <c:pt idx="128">
                  <c:v>72</c:v>
                </c:pt>
                <c:pt idx="129">
                  <c:v>52</c:v>
                </c:pt>
                <c:pt idx="130">
                  <c:v>80</c:v>
                </c:pt>
                <c:pt idx="131">
                  <c:v>60</c:v>
                </c:pt>
                <c:pt idx="132">
                  <c:v>61</c:v>
                </c:pt>
                <c:pt idx="133">
                  <c:v>65</c:v>
                </c:pt>
                <c:pt idx="134">
                  <c:v>54</c:v>
                </c:pt>
                <c:pt idx="135">
                  <c:v>56</c:v>
                </c:pt>
                <c:pt idx="136">
                  <c:v>47</c:v>
                </c:pt>
                <c:pt idx="137">
                  <c:v>60</c:v>
                </c:pt>
                <c:pt idx="138">
                  <c:v>72</c:v>
                </c:pt>
                <c:pt idx="139">
                  <c:v>73</c:v>
                </c:pt>
                <c:pt idx="140">
                  <c:v>65</c:v>
                </c:pt>
                <c:pt idx="141">
                  <c:v>55</c:v>
                </c:pt>
                <c:pt idx="142">
                  <c:v>60</c:v>
                </c:pt>
                <c:pt idx="143">
                  <c:v>63</c:v>
                </c:pt>
                <c:pt idx="144">
                  <c:v>72</c:v>
                </c:pt>
                <c:pt idx="145">
                  <c:v>56</c:v>
                </c:pt>
                <c:pt idx="146">
                  <c:v>78</c:v>
                </c:pt>
                <c:pt idx="147">
                  <c:v>63</c:v>
                </c:pt>
                <c:pt idx="148">
                  <c:v>67.8</c:v>
                </c:pt>
                <c:pt idx="149">
                  <c:v>68</c:v>
                </c:pt>
                <c:pt idx="150">
                  <c:v>60</c:v>
                </c:pt>
                <c:pt idx="151">
                  <c:v>62</c:v>
                </c:pt>
                <c:pt idx="152">
                  <c:v>72</c:v>
                </c:pt>
                <c:pt idx="153">
                  <c:v>72</c:v>
                </c:pt>
                <c:pt idx="154">
                  <c:v>62</c:v>
                </c:pt>
                <c:pt idx="155">
                  <c:v>65</c:v>
                </c:pt>
                <c:pt idx="156">
                  <c:v>67</c:v>
                </c:pt>
                <c:pt idx="157">
                  <c:v>72</c:v>
                </c:pt>
                <c:pt idx="158">
                  <c:v>72</c:v>
                </c:pt>
                <c:pt idx="159">
                  <c:v>68.2</c:v>
                </c:pt>
                <c:pt idx="160">
                  <c:v>48.5</c:v>
                </c:pt>
                <c:pt idx="161">
                  <c:v>68</c:v>
                </c:pt>
                <c:pt idx="162">
                  <c:v>70</c:v>
                </c:pt>
                <c:pt idx="163">
                  <c:v>53</c:v>
                </c:pt>
                <c:pt idx="164">
                  <c:v>61</c:v>
                </c:pt>
                <c:pt idx="165">
                  <c:v>75</c:v>
                </c:pt>
                <c:pt idx="166">
                  <c:v>78</c:v>
                </c:pt>
                <c:pt idx="167">
                  <c:v>48</c:v>
                </c:pt>
                <c:pt idx="168">
                  <c:v>59</c:v>
                </c:pt>
                <c:pt idx="169">
                  <c:v>60</c:v>
                </c:pt>
                <c:pt idx="170">
                  <c:v>60</c:v>
                </c:pt>
                <c:pt idx="171">
                  <c:v>59</c:v>
                </c:pt>
                <c:pt idx="172">
                  <c:v>61.6</c:v>
                </c:pt>
                <c:pt idx="173">
                  <c:v>72</c:v>
                </c:pt>
                <c:pt idx="174">
                  <c:v>49</c:v>
                </c:pt>
                <c:pt idx="175">
                  <c:v>62</c:v>
                </c:pt>
                <c:pt idx="176">
                  <c:v>49.3</c:v>
                </c:pt>
                <c:pt idx="177">
                  <c:v>64</c:v>
                </c:pt>
                <c:pt idx="178">
                  <c:v>50</c:v>
                </c:pt>
                <c:pt idx="179">
                  <c:v>63</c:v>
                </c:pt>
                <c:pt idx="180">
                  <c:v>49</c:v>
                </c:pt>
                <c:pt idx="181">
                  <c:v>53</c:v>
                </c:pt>
                <c:pt idx="182">
                  <c:v>60</c:v>
                </c:pt>
                <c:pt idx="183">
                  <c:v>41</c:v>
                </c:pt>
                <c:pt idx="184">
                  <c:v>52</c:v>
                </c:pt>
                <c:pt idx="185">
                  <c:v>69</c:v>
                </c:pt>
                <c:pt idx="186">
                  <c:v>48</c:v>
                </c:pt>
                <c:pt idx="187">
                  <c:v>65</c:v>
                </c:pt>
                <c:pt idx="188">
                  <c:v>51</c:v>
                </c:pt>
                <c:pt idx="189">
                  <c:v>51.4</c:v>
                </c:pt>
                <c:pt idx="190">
                  <c:v>51</c:v>
                </c:pt>
                <c:pt idx="191">
                  <c:v>39</c:v>
                </c:pt>
                <c:pt idx="192">
                  <c:v>67</c:v>
                </c:pt>
                <c:pt idx="193">
                  <c:v>56</c:v>
                </c:pt>
                <c:pt idx="194">
                  <c:v>60</c:v>
                </c:pt>
                <c:pt idx="195">
                  <c:v>67</c:v>
                </c:pt>
                <c:pt idx="196">
                  <c:v>68</c:v>
                </c:pt>
                <c:pt idx="197">
                  <c:v>70</c:v>
                </c:pt>
                <c:pt idx="198">
                  <c:v>72</c:v>
                </c:pt>
                <c:pt idx="199">
                  <c:v>42</c:v>
                </c:pt>
                <c:pt idx="200">
                  <c:v>40</c:v>
                </c:pt>
                <c:pt idx="201">
                  <c:v>50</c:v>
                </c:pt>
                <c:pt idx="202">
                  <c:v>50</c:v>
                </c:pt>
                <c:pt idx="203">
                  <c:v>40</c:v>
                </c:pt>
                <c:pt idx="204">
                  <c:v>52</c:v>
                </c:pt>
                <c:pt idx="205">
                  <c:v>52.8</c:v>
                </c:pt>
                <c:pt idx="206">
                  <c:v>48</c:v>
                </c:pt>
                <c:pt idx="207">
                  <c:v>50</c:v>
                </c:pt>
                <c:pt idx="208">
                  <c:v>55</c:v>
                </c:pt>
                <c:pt idx="209">
                  <c:v>44</c:v>
                </c:pt>
                <c:pt idx="210">
                  <c:v>50</c:v>
                </c:pt>
                <c:pt idx="211">
                  <c:v>50</c:v>
                </c:pt>
                <c:pt idx="212">
                  <c:v>35</c:v>
                </c:pt>
                <c:pt idx="213">
                  <c:v>44</c:v>
                </c:pt>
                <c:pt idx="214">
                  <c:v>51</c:v>
                </c:pt>
                <c:pt idx="215">
                  <c:v>56</c:v>
                </c:pt>
                <c:pt idx="216">
                  <c:v>43</c:v>
                </c:pt>
                <c:pt idx="217">
                  <c:v>50</c:v>
                </c:pt>
                <c:pt idx="218">
                  <c:v>60</c:v>
                </c:pt>
                <c:pt idx="219">
                  <c:v>40</c:v>
                </c:pt>
                <c:pt idx="220">
                  <c:v>43</c:v>
                </c:pt>
                <c:pt idx="221">
                  <c:v>30</c:v>
                </c:pt>
                <c:pt idx="222">
                  <c:v>46</c:v>
                </c:pt>
                <c:pt idx="223">
                  <c:v>46</c:v>
                </c:pt>
                <c:pt idx="224">
                  <c:v>42</c:v>
                </c:pt>
                <c:pt idx="225">
                  <c:v>45</c:v>
                </c:pt>
                <c:pt idx="226">
                  <c:v>46</c:v>
                </c:pt>
                <c:pt idx="227">
                  <c:v>91</c:v>
                </c:pt>
                <c:pt idx="228">
                  <c:v>40</c:v>
                </c:pt>
                <c:pt idx="229">
                  <c:v>45</c:v>
                </c:pt>
                <c:pt idx="230">
                  <c:v>45</c:v>
                </c:pt>
                <c:pt idx="231">
                  <c:v>35</c:v>
                </c:pt>
                <c:pt idx="232">
                  <c:v>52</c:v>
                </c:pt>
                <c:pt idx="233">
                  <c:v>72</c:v>
                </c:pt>
                <c:pt idx="234">
                  <c:v>55</c:v>
                </c:pt>
                <c:pt idx="235">
                  <c:v>40</c:v>
                </c:pt>
                <c:pt idx="236">
                  <c:v>55</c:v>
                </c:pt>
                <c:pt idx="237">
                  <c:v>55</c:v>
                </c:pt>
                <c:pt idx="238">
                  <c:v>50</c:v>
                </c:pt>
                <c:pt idx="239">
                  <c:v>61</c:v>
                </c:pt>
                <c:pt idx="240">
                  <c:v>43</c:v>
                </c:pt>
                <c:pt idx="241">
                  <c:v>53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53</c:v>
                </c:pt>
                <c:pt idx="248">
                  <c:v>55</c:v>
                </c:pt>
                <c:pt idx="249">
                  <c:v>55</c:v>
                </c:pt>
                <c:pt idx="250">
                  <c:v>40</c:v>
                </c:pt>
                <c:pt idx="251">
                  <c:v>48</c:v>
                </c:pt>
                <c:pt idx="252">
                  <c:v>40</c:v>
                </c:pt>
                <c:pt idx="253">
                  <c:v>31</c:v>
                </c:pt>
                <c:pt idx="254">
                  <c:v>29</c:v>
                </c:pt>
                <c:pt idx="255">
                  <c:v>31.6</c:v>
                </c:pt>
                <c:pt idx="256">
                  <c:v>44</c:v>
                </c:pt>
                <c:pt idx="257">
                  <c:v>45</c:v>
                </c:pt>
                <c:pt idx="258">
                  <c:v>60</c:v>
                </c:pt>
                <c:pt idx="259">
                  <c:v>40</c:v>
                </c:pt>
                <c:pt idx="260">
                  <c:v>63</c:v>
                </c:pt>
                <c:pt idx="261">
                  <c:v>70</c:v>
                </c:pt>
                <c:pt idx="262">
                  <c:v>32</c:v>
                </c:pt>
                <c:pt idx="263">
                  <c:v>45</c:v>
                </c:pt>
                <c:pt idx="264">
                  <c:v>52</c:v>
                </c:pt>
                <c:pt idx="265">
                  <c:v>40</c:v>
                </c:pt>
                <c:pt idx="266">
                  <c:v>36</c:v>
                </c:pt>
                <c:pt idx="267">
                  <c:v>34</c:v>
                </c:pt>
                <c:pt idx="268">
                  <c:v>45</c:v>
                </c:pt>
                <c:pt idx="269">
                  <c:v>40</c:v>
                </c:pt>
                <c:pt idx="270">
                  <c:v>40</c:v>
                </c:pt>
                <c:pt idx="271">
                  <c:v>46</c:v>
                </c:pt>
                <c:pt idx="272">
                  <c:v>66</c:v>
                </c:pt>
                <c:pt idx="273">
                  <c:v>50.5</c:v>
                </c:pt>
                <c:pt idx="274">
                  <c:v>42</c:v>
                </c:pt>
                <c:pt idx="275">
                  <c:v>43</c:v>
                </c:pt>
                <c:pt idx="276">
                  <c:v>51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49</c:v>
                </c:pt>
                <c:pt idx="281">
                  <c:v>40</c:v>
                </c:pt>
                <c:pt idx="282">
                  <c:v>44</c:v>
                </c:pt>
                <c:pt idx="283">
                  <c:v>52</c:v>
                </c:pt>
                <c:pt idx="284">
                  <c:v>48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37</c:v>
                </c:pt>
                <c:pt idx="289">
                  <c:v>43</c:v>
                </c:pt>
                <c:pt idx="290">
                  <c:v>45</c:v>
                </c:pt>
                <c:pt idx="291">
                  <c:v>31</c:v>
                </c:pt>
                <c:pt idx="292">
                  <c:v>71</c:v>
                </c:pt>
                <c:pt idx="293">
                  <c:v>71</c:v>
                </c:pt>
                <c:pt idx="294">
                  <c:v>25</c:v>
                </c:pt>
                <c:pt idx="295">
                  <c:v>31</c:v>
                </c:pt>
                <c:pt idx="296">
                  <c:v>40</c:v>
                </c:pt>
                <c:pt idx="297">
                  <c:v>34</c:v>
                </c:pt>
                <c:pt idx="298">
                  <c:v>42</c:v>
                </c:pt>
                <c:pt idx="299">
                  <c:v>32</c:v>
                </c:pt>
                <c:pt idx="300">
                  <c:v>40.799999999999997</c:v>
                </c:pt>
                <c:pt idx="301">
                  <c:v>40.799999999999997</c:v>
                </c:pt>
                <c:pt idx="302">
                  <c:v>41.3</c:v>
                </c:pt>
                <c:pt idx="303">
                  <c:v>40</c:v>
                </c:pt>
                <c:pt idx="304">
                  <c:v>71</c:v>
                </c:pt>
                <c:pt idx="305">
                  <c:v>40.299999999999997</c:v>
                </c:pt>
                <c:pt idx="306">
                  <c:v>40</c:v>
                </c:pt>
                <c:pt idx="307">
                  <c:v>36</c:v>
                </c:pt>
                <c:pt idx="308">
                  <c:v>32</c:v>
                </c:pt>
                <c:pt idx="309">
                  <c:v>34</c:v>
                </c:pt>
                <c:pt idx="310">
                  <c:v>32</c:v>
                </c:pt>
                <c:pt idx="311">
                  <c:v>40</c:v>
                </c:pt>
                <c:pt idx="312">
                  <c:v>40</c:v>
                </c:pt>
                <c:pt idx="313">
                  <c:v>30</c:v>
                </c:pt>
                <c:pt idx="314">
                  <c:v>33</c:v>
                </c:pt>
                <c:pt idx="315">
                  <c:v>30</c:v>
                </c:pt>
                <c:pt idx="316">
                  <c:v>47.3</c:v>
                </c:pt>
                <c:pt idx="317">
                  <c:v>35</c:v>
                </c:pt>
                <c:pt idx="318">
                  <c:v>53</c:v>
                </c:pt>
                <c:pt idx="319">
                  <c:v>40</c:v>
                </c:pt>
                <c:pt idx="320">
                  <c:v>33</c:v>
                </c:pt>
                <c:pt idx="321">
                  <c:v>50</c:v>
                </c:pt>
                <c:pt idx="322">
                  <c:v>32</c:v>
                </c:pt>
                <c:pt idx="323">
                  <c:v>40</c:v>
                </c:pt>
                <c:pt idx="324">
                  <c:v>30</c:v>
                </c:pt>
                <c:pt idx="325">
                  <c:v>54</c:v>
                </c:pt>
                <c:pt idx="326">
                  <c:v>32</c:v>
                </c:pt>
                <c:pt idx="327">
                  <c:v>30</c:v>
                </c:pt>
                <c:pt idx="328">
                  <c:v>32</c:v>
                </c:pt>
                <c:pt idx="329">
                  <c:v>31</c:v>
                </c:pt>
                <c:pt idx="330">
                  <c:v>37</c:v>
                </c:pt>
                <c:pt idx="331">
                  <c:v>31</c:v>
                </c:pt>
                <c:pt idx="332">
                  <c:v>56</c:v>
                </c:pt>
                <c:pt idx="333">
                  <c:v>32</c:v>
                </c:pt>
                <c:pt idx="334">
                  <c:v>34</c:v>
                </c:pt>
                <c:pt idx="335">
                  <c:v>32</c:v>
                </c:pt>
                <c:pt idx="336">
                  <c:v>36</c:v>
                </c:pt>
                <c:pt idx="337">
                  <c:v>34</c:v>
                </c:pt>
                <c:pt idx="338">
                  <c:v>23</c:v>
                </c:pt>
                <c:pt idx="339">
                  <c:v>30</c:v>
                </c:pt>
                <c:pt idx="340">
                  <c:v>30</c:v>
                </c:pt>
                <c:pt idx="341">
                  <c:v>34</c:v>
                </c:pt>
                <c:pt idx="342">
                  <c:v>44</c:v>
                </c:pt>
                <c:pt idx="343">
                  <c:v>35</c:v>
                </c:pt>
                <c:pt idx="344">
                  <c:v>61</c:v>
                </c:pt>
                <c:pt idx="345">
                  <c:v>38</c:v>
                </c:pt>
                <c:pt idx="346">
                  <c:v>35</c:v>
                </c:pt>
                <c:pt idx="347">
                  <c:v>42</c:v>
                </c:pt>
                <c:pt idx="348">
                  <c:v>34</c:v>
                </c:pt>
                <c:pt idx="349">
                  <c:v>40</c:v>
                </c:pt>
                <c:pt idx="350">
                  <c:v>56</c:v>
                </c:pt>
                <c:pt idx="351">
                  <c:v>40</c:v>
                </c:pt>
                <c:pt idx="352">
                  <c:v>29</c:v>
                </c:pt>
                <c:pt idx="353">
                  <c:v>40</c:v>
                </c:pt>
                <c:pt idx="354">
                  <c:v>34</c:v>
                </c:pt>
                <c:pt idx="355">
                  <c:v>34</c:v>
                </c:pt>
                <c:pt idx="356">
                  <c:v>35</c:v>
                </c:pt>
                <c:pt idx="357">
                  <c:v>32</c:v>
                </c:pt>
                <c:pt idx="358">
                  <c:v>34</c:v>
                </c:pt>
                <c:pt idx="359">
                  <c:v>32</c:v>
                </c:pt>
                <c:pt idx="360">
                  <c:v>30</c:v>
                </c:pt>
                <c:pt idx="361">
                  <c:v>44</c:v>
                </c:pt>
                <c:pt idx="362">
                  <c:v>31</c:v>
                </c:pt>
                <c:pt idx="363">
                  <c:v>44</c:v>
                </c:pt>
                <c:pt idx="364">
                  <c:v>32</c:v>
                </c:pt>
                <c:pt idx="365">
                  <c:v>34</c:v>
                </c:pt>
                <c:pt idx="366">
                  <c:v>31</c:v>
                </c:pt>
                <c:pt idx="367">
                  <c:v>31</c:v>
                </c:pt>
                <c:pt idx="368">
                  <c:v>32</c:v>
                </c:pt>
                <c:pt idx="369">
                  <c:v>40</c:v>
                </c:pt>
                <c:pt idx="370">
                  <c:v>34</c:v>
                </c:pt>
                <c:pt idx="371">
                  <c:v>44</c:v>
                </c:pt>
                <c:pt idx="372">
                  <c:v>52</c:v>
                </c:pt>
                <c:pt idx="373">
                  <c:v>57</c:v>
                </c:pt>
                <c:pt idx="374">
                  <c:v>32</c:v>
                </c:pt>
                <c:pt idx="375">
                  <c:v>57</c:v>
                </c:pt>
                <c:pt idx="376">
                  <c:v>44</c:v>
                </c:pt>
                <c:pt idx="377">
                  <c:v>40</c:v>
                </c:pt>
                <c:pt idx="378">
                  <c:v>28</c:v>
                </c:pt>
                <c:pt idx="379">
                  <c:v>43</c:v>
                </c:pt>
                <c:pt idx="380">
                  <c:v>45</c:v>
                </c:pt>
                <c:pt idx="381">
                  <c:v>74</c:v>
                </c:pt>
                <c:pt idx="382">
                  <c:v>32</c:v>
                </c:pt>
                <c:pt idx="383">
                  <c:v>30</c:v>
                </c:pt>
                <c:pt idx="384">
                  <c:v>44</c:v>
                </c:pt>
                <c:pt idx="385">
                  <c:v>36</c:v>
                </c:pt>
                <c:pt idx="386">
                  <c:v>28</c:v>
                </c:pt>
                <c:pt idx="387">
                  <c:v>26</c:v>
                </c:pt>
                <c:pt idx="388">
                  <c:v>27</c:v>
                </c:pt>
                <c:pt idx="389">
                  <c:v>37</c:v>
                </c:pt>
                <c:pt idx="390">
                  <c:v>40</c:v>
                </c:pt>
              </c:numCache>
            </c:numRef>
          </c:xVal>
          <c:yVal>
            <c:numRef>
              <c:f>'1 room apt'!$N$39:$N$429</c:f>
              <c:numCache>
                <c:formatCode>General</c:formatCode>
                <c:ptCount val="391"/>
                <c:pt idx="0">
                  <c:v>-588.72581397434806</c:v>
                </c:pt>
                <c:pt idx="1">
                  <c:v>1586.1599382876125</c:v>
                </c:pt>
                <c:pt idx="2">
                  <c:v>1468.6173540442487</c:v>
                </c:pt>
                <c:pt idx="3">
                  <c:v>1980.1015673827478</c:v>
                </c:pt>
                <c:pt idx="4">
                  <c:v>751.9555339194676</c:v>
                </c:pt>
                <c:pt idx="5">
                  <c:v>610.90443282743126</c:v>
                </c:pt>
                <c:pt idx="6">
                  <c:v>845.98960131415834</c:v>
                </c:pt>
                <c:pt idx="7">
                  <c:v>1868.9580279911565</c:v>
                </c:pt>
                <c:pt idx="8">
                  <c:v>799.0173540442488</c:v>
                </c:pt>
                <c:pt idx="9">
                  <c:v>64.853331735395386</c:v>
                </c:pt>
                <c:pt idx="10">
                  <c:v>766.61735404424871</c:v>
                </c:pt>
                <c:pt idx="11">
                  <c:v>766.61735404424871</c:v>
                </c:pt>
                <c:pt idx="12">
                  <c:v>747.71735404424862</c:v>
                </c:pt>
                <c:pt idx="13">
                  <c:v>747.71735404424862</c:v>
                </c:pt>
                <c:pt idx="14">
                  <c:v>909.9025225309756</c:v>
                </c:pt>
                <c:pt idx="15">
                  <c:v>1769.5687470239018</c:v>
                </c:pt>
                <c:pt idx="16">
                  <c:v>-158.12963456725947</c:v>
                </c:pt>
                <c:pt idx="17">
                  <c:v>1316.2495111424842</c:v>
                </c:pt>
                <c:pt idx="18">
                  <c:v>1046.8558258070843</c:v>
                </c:pt>
                <c:pt idx="19">
                  <c:v>741.24510677433909</c:v>
                </c:pt>
                <c:pt idx="20">
                  <c:v>-340.14666826460461</c:v>
                </c:pt>
                <c:pt idx="21">
                  <c:v>818.28769101770285</c:v>
                </c:pt>
                <c:pt idx="22">
                  <c:v>559.69400568230321</c:v>
                </c:pt>
                <c:pt idx="23">
                  <c:v>465.65993828761248</c:v>
                </c:pt>
                <c:pt idx="24">
                  <c:v>-135.55298292920497</c:v>
                </c:pt>
                <c:pt idx="25">
                  <c:v>483.68052253097585</c:v>
                </c:pt>
                <c:pt idx="26">
                  <c:v>195.33438774159413</c:v>
                </c:pt>
                <c:pt idx="27">
                  <c:v>706.33027526106616</c:v>
                </c:pt>
                <c:pt idx="28">
                  <c:v>379.44510677433891</c:v>
                </c:pt>
                <c:pt idx="29">
                  <c:v>-486.55298292920497</c:v>
                </c:pt>
                <c:pt idx="30">
                  <c:v>201.24510677433909</c:v>
                </c:pt>
                <c:pt idx="31">
                  <c:v>-33.840061712387524</c:v>
                </c:pt>
                <c:pt idx="32">
                  <c:v>-645.06149977787754</c:v>
                </c:pt>
                <c:pt idx="33">
                  <c:v>624.39841005044764</c:v>
                </c:pt>
                <c:pt idx="34">
                  <c:v>436.33027526106616</c:v>
                </c:pt>
                <c:pt idx="35">
                  <c:v>338.804724715048</c:v>
                </c:pt>
                <c:pt idx="36">
                  <c:v>317.20472471504809</c:v>
                </c:pt>
                <c:pt idx="37">
                  <c:v>-1854.4703085141673</c:v>
                </c:pt>
                <c:pt idx="38">
                  <c:v>524.49841005044755</c:v>
                </c:pt>
                <c:pt idx="39">
                  <c:v>242.39620786637533</c:v>
                </c:pt>
                <c:pt idx="40">
                  <c:v>-86.723028015042473</c:v>
                </c:pt>
                <c:pt idx="41">
                  <c:v>536.41544374779323</c:v>
                </c:pt>
                <c:pt idx="42">
                  <c:v>-591.99336498849607</c:v>
                </c:pt>
                <c:pt idx="43">
                  <c:v>-591.99336498849607</c:v>
                </c:pt>
                <c:pt idx="44">
                  <c:v>-639.01039868584166</c:v>
                </c:pt>
                <c:pt idx="45">
                  <c:v>462.39841005044764</c:v>
                </c:pt>
                <c:pt idx="46">
                  <c:v>435.39841005044764</c:v>
                </c:pt>
                <c:pt idx="47">
                  <c:v>229.8032707524826</c:v>
                </c:pt>
                <c:pt idx="48">
                  <c:v>-92.263410074333478</c:v>
                </c:pt>
                <c:pt idx="49">
                  <c:v>186.3473089584113</c:v>
                </c:pt>
                <c:pt idx="50">
                  <c:v>371.17544374779345</c:v>
                </c:pt>
                <c:pt idx="51">
                  <c:v>298.48989320177498</c:v>
                </c:pt>
                <c:pt idx="52">
                  <c:v>157.4387921097391</c:v>
                </c:pt>
                <c:pt idx="53">
                  <c:v>130.4387921097391</c:v>
                </c:pt>
                <c:pt idx="54">
                  <c:v>224.79841005044773</c:v>
                </c:pt>
                <c:pt idx="55">
                  <c:v>271.81544374779332</c:v>
                </c:pt>
                <c:pt idx="56">
                  <c:v>83.342308958411195</c:v>
                </c:pt>
                <c:pt idx="57">
                  <c:v>106.71582580708446</c:v>
                </c:pt>
                <c:pt idx="58">
                  <c:v>58.88879210973937</c:v>
                </c:pt>
                <c:pt idx="59">
                  <c:v>44.084533685402675</c:v>
                </c:pt>
                <c:pt idx="60">
                  <c:v>-62.703792133624574</c:v>
                </c:pt>
                <c:pt idx="61">
                  <c:v>148.87285950442947</c:v>
                </c:pt>
                <c:pt idx="62">
                  <c:v>78.347308958411304</c:v>
                </c:pt>
                <c:pt idx="63">
                  <c:v>125.3643426557569</c:v>
                </c:pt>
                <c:pt idx="64">
                  <c:v>92.452419067614755</c:v>
                </c:pt>
                <c:pt idx="65">
                  <c:v>247.51544374779314</c:v>
                </c:pt>
                <c:pt idx="66">
                  <c:v>-244.25489322566091</c:v>
                </c:pt>
                <c:pt idx="67">
                  <c:v>376.97506168850214</c:v>
                </c:pt>
                <c:pt idx="68">
                  <c:v>396.99209538584751</c:v>
                </c:pt>
                <c:pt idx="69">
                  <c:v>326.46654483982934</c:v>
                </c:pt>
                <c:pt idx="70">
                  <c:v>44.3643426557569</c:v>
                </c:pt>
                <c:pt idx="71">
                  <c:v>-96.686758436278978</c:v>
                </c:pt>
                <c:pt idx="72">
                  <c:v>-143.70379213362457</c:v>
                </c:pt>
                <c:pt idx="73">
                  <c:v>-2.652691041588696</c:v>
                </c:pt>
                <c:pt idx="74">
                  <c:v>-39.661207890260812</c:v>
                </c:pt>
                <c:pt idx="75">
                  <c:v>265.94951114248397</c:v>
                </c:pt>
                <c:pt idx="76">
                  <c:v>-16.152691041588696</c:v>
                </c:pt>
                <c:pt idx="77">
                  <c:v>-63.169724738933837</c:v>
                </c:pt>
                <c:pt idx="78">
                  <c:v>406.46061223452011</c:v>
                </c:pt>
                <c:pt idx="79">
                  <c:v>382.95209538584754</c:v>
                </c:pt>
                <c:pt idx="80">
                  <c:v>-16.69269104158866</c:v>
                </c:pt>
                <c:pt idx="81">
                  <c:v>241.90099429381121</c:v>
                </c:pt>
                <c:pt idx="82">
                  <c:v>369.99209538584751</c:v>
                </c:pt>
                <c:pt idx="83">
                  <c:v>158.41544374779323</c:v>
                </c:pt>
                <c:pt idx="84">
                  <c:v>-29.652691041588696</c:v>
                </c:pt>
                <c:pt idx="85">
                  <c:v>178.4324774451386</c:v>
                </c:pt>
                <c:pt idx="86">
                  <c:v>9.1711561346951385</c:v>
                </c:pt>
                <c:pt idx="87">
                  <c:v>178.4324774451386</c:v>
                </c:pt>
                <c:pt idx="88">
                  <c:v>-56.652691041588696</c:v>
                </c:pt>
                <c:pt idx="89">
                  <c:v>-56.652691041588696</c:v>
                </c:pt>
                <c:pt idx="90">
                  <c:v>-56.652691041588696</c:v>
                </c:pt>
                <c:pt idx="91">
                  <c:v>262.47654483982956</c:v>
                </c:pt>
                <c:pt idx="92">
                  <c:v>-67.452691041588878</c:v>
                </c:pt>
                <c:pt idx="93">
                  <c:v>292.48357853717471</c:v>
                </c:pt>
                <c:pt idx="94">
                  <c:v>-83.652691041588696</c:v>
                </c:pt>
                <c:pt idx="95">
                  <c:v>-144.16972473893384</c:v>
                </c:pt>
                <c:pt idx="96">
                  <c:v>30.398410050447637</c:v>
                </c:pt>
                <c:pt idx="97">
                  <c:v>-110.6526910415887</c:v>
                </c:pt>
                <c:pt idx="98">
                  <c:v>-1215.552982929205</c:v>
                </c:pt>
                <c:pt idx="99">
                  <c:v>330.60912908319278</c:v>
                </c:pt>
                <c:pt idx="100">
                  <c:v>95.523960596465713</c:v>
                </c:pt>
                <c:pt idx="101">
                  <c:v>-163.87972473893387</c:v>
                </c:pt>
                <c:pt idx="102">
                  <c:v>-306.82082583097008</c:v>
                </c:pt>
                <c:pt idx="103">
                  <c:v>-114.14417419291567</c:v>
                </c:pt>
                <c:pt idx="104">
                  <c:v>50.415443747793233</c:v>
                </c:pt>
                <c:pt idx="105">
                  <c:v>70.432477445138602</c:v>
                </c:pt>
                <c:pt idx="106">
                  <c:v>231.50061223452008</c:v>
                </c:pt>
                <c:pt idx="107">
                  <c:v>43.432477445138602</c:v>
                </c:pt>
                <c:pt idx="108">
                  <c:v>-426.73785952831531</c:v>
                </c:pt>
                <c:pt idx="109">
                  <c:v>231.50061223452008</c:v>
                </c:pt>
                <c:pt idx="110">
                  <c:v>184.48357853717471</c:v>
                </c:pt>
                <c:pt idx="111">
                  <c:v>42.640994293811218</c:v>
                </c:pt>
                <c:pt idx="112">
                  <c:v>42.640994293811218</c:v>
                </c:pt>
                <c:pt idx="113">
                  <c:v>112.35654483982944</c:v>
                </c:pt>
                <c:pt idx="114">
                  <c:v>157.48357853717471</c:v>
                </c:pt>
                <c:pt idx="115">
                  <c:v>-104.60158994955236</c:v>
                </c:pt>
                <c:pt idx="116">
                  <c:v>2.1409942938112181</c:v>
                </c:pt>
                <c:pt idx="117">
                  <c:v>41.05802799115645</c:v>
                </c:pt>
                <c:pt idx="118">
                  <c:v>-76.484556252206858</c:v>
                </c:pt>
                <c:pt idx="119">
                  <c:v>275.59319647788357</c:v>
                </c:pt>
                <c:pt idx="120">
                  <c:v>61.86654483982943</c:v>
                </c:pt>
                <c:pt idx="121">
                  <c:v>-84.584556252206767</c:v>
                </c:pt>
                <c:pt idx="122">
                  <c:v>-84.584556252206767</c:v>
                </c:pt>
                <c:pt idx="123">
                  <c:v>9.4495111424839706</c:v>
                </c:pt>
                <c:pt idx="124">
                  <c:v>-84.584556252206767</c:v>
                </c:pt>
                <c:pt idx="125">
                  <c:v>-305.56461462973039</c:v>
                </c:pt>
                <c:pt idx="126">
                  <c:v>150.50061223452008</c:v>
                </c:pt>
                <c:pt idx="127">
                  <c:v>-14.059005706188827</c:v>
                </c:pt>
                <c:pt idx="128">
                  <c:v>-131.60158994955236</c:v>
                </c:pt>
                <c:pt idx="129">
                  <c:v>338.56874702390178</c:v>
                </c:pt>
                <c:pt idx="130">
                  <c:v>-346.66972473893384</c:v>
                </c:pt>
                <c:pt idx="131">
                  <c:v>107.30061223452003</c:v>
                </c:pt>
                <c:pt idx="132">
                  <c:v>83.79209538584746</c:v>
                </c:pt>
                <c:pt idx="133">
                  <c:v>-10.241972008843504</c:v>
                </c:pt>
                <c:pt idx="134">
                  <c:v>247.54171332655619</c:v>
                </c:pt>
                <c:pt idx="135">
                  <c:v>200.52467962921082</c:v>
                </c:pt>
                <c:pt idx="136">
                  <c:v>402.11133126726509</c:v>
                </c:pt>
                <c:pt idx="137">
                  <c:v>96.500612234520077</c:v>
                </c:pt>
                <c:pt idx="138">
                  <c:v>-185.60158994955236</c:v>
                </c:pt>
                <c:pt idx="139">
                  <c:v>-209.11010679822493</c:v>
                </c:pt>
                <c:pt idx="140">
                  <c:v>-21.041972008843459</c:v>
                </c:pt>
                <c:pt idx="141">
                  <c:v>187.04319647788361</c:v>
                </c:pt>
                <c:pt idx="142">
                  <c:v>56.000612234520077</c:v>
                </c:pt>
                <c:pt idx="143">
                  <c:v>-14.524938311497863</c:v>
                </c:pt>
                <c:pt idx="144">
                  <c:v>-226.10158994955236</c:v>
                </c:pt>
                <c:pt idx="145">
                  <c:v>150.03467962921081</c:v>
                </c:pt>
                <c:pt idx="146">
                  <c:v>-380.6526910415887</c:v>
                </c:pt>
                <c:pt idx="147">
                  <c:v>-28.024938311497863</c:v>
                </c:pt>
                <c:pt idx="148">
                  <c:v>-159.76581918512693</c:v>
                </c:pt>
                <c:pt idx="149">
                  <c:v>-172.5675225548614</c:v>
                </c:pt>
                <c:pt idx="150">
                  <c:v>15.500612234520077</c:v>
                </c:pt>
                <c:pt idx="151">
                  <c:v>-31.516421462825292</c:v>
                </c:pt>
                <c:pt idx="152">
                  <c:v>-266.60158994955236</c:v>
                </c:pt>
                <c:pt idx="153">
                  <c:v>-266.60158994955236</c:v>
                </c:pt>
                <c:pt idx="154">
                  <c:v>-39.616421462825201</c:v>
                </c:pt>
                <c:pt idx="155">
                  <c:v>-110.14197200884337</c:v>
                </c:pt>
                <c:pt idx="156">
                  <c:v>-157.15900570618874</c:v>
                </c:pt>
                <c:pt idx="157">
                  <c:v>-274.70158994955227</c:v>
                </c:pt>
                <c:pt idx="158">
                  <c:v>-274.70158994955227</c:v>
                </c:pt>
                <c:pt idx="159">
                  <c:v>-190.76922592459596</c:v>
                </c:pt>
                <c:pt idx="160">
                  <c:v>258.848555994256</c:v>
                </c:pt>
                <c:pt idx="161">
                  <c:v>-199.5675225548614</c:v>
                </c:pt>
                <c:pt idx="162">
                  <c:v>-246.58455625220677</c:v>
                </c:pt>
                <c:pt idx="163">
                  <c:v>126.06023017522898</c:v>
                </c:pt>
                <c:pt idx="164">
                  <c:v>-62.007904614152494</c:v>
                </c:pt>
                <c:pt idx="165">
                  <c:v>-391.12714049557053</c:v>
                </c:pt>
                <c:pt idx="166">
                  <c:v>-461.6526910415887</c:v>
                </c:pt>
                <c:pt idx="167">
                  <c:v>243.60281441859252</c:v>
                </c:pt>
                <c:pt idx="168">
                  <c:v>-14.990870916807125</c:v>
                </c:pt>
                <c:pt idx="169">
                  <c:v>-38.499387765479923</c:v>
                </c:pt>
                <c:pt idx="170">
                  <c:v>-38.499387765479923</c:v>
                </c:pt>
                <c:pt idx="171">
                  <c:v>-14.990870916807125</c:v>
                </c:pt>
                <c:pt idx="172">
                  <c:v>-76.113014723356173</c:v>
                </c:pt>
                <c:pt idx="173">
                  <c:v>-320.60158994955236</c:v>
                </c:pt>
                <c:pt idx="174">
                  <c:v>205.09429756991972</c:v>
                </c:pt>
                <c:pt idx="175">
                  <c:v>-104.68642146282536</c:v>
                </c:pt>
                <c:pt idx="176">
                  <c:v>186.04174251531799</c:v>
                </c:pt>
                <c:pt idx="177">
                  <c:v>-159.53345516017066</c:v>
                </c:pt>
                <c:pt idx="178">
                  <c:v>142.58578072124715</c:v>
                </c:pt>
                <c:pt idx="179">
                  <c:v>-163.02493831149786</c:v>
                </c:pt>
                <c:pt idx="180">
                  <c:v>165.09429756991972</c:v>
                </c:pt>
                <c:pt idx="181">
                  <c:v>70.980230175229053</c:v>
                </c:pt>
                <c:pt idx="182">
                  <c:v>-93.579387765479851</c:v>
                </c:pt>
                <c:pt idx="183">
                  <c:v>327.16243235930142</c:v>
                </c:pt>
                <c:pt idx="184">
                  <c:v>68.568747023901778</c:v>
                </c:pt>
                <c:pt idx="185">
                  <c:v>-344.5760394035342</c:v>
                </c:pt>
                <c:pt idx="186">
                  <c:v>141.00281441859261</c:v>
                </c:pt>
                <c:pt idx="187">
                  <c:v>-258.64197200884337</c:v>
                </c:pt>
                <c:pt idx="188">
                  <c:v>68.077263872574349</c:v>
                </c:pt>
                <c:pt idx="189">
                  <c:v>58.67385713310523</c:v>
                </c:pt>
                <c:pt idx="190">
                  <c:v>68.077263872574349</c:v>
                </c:pt>
                <c:pt idx="191">
                  <c:v>349.87946605664661</c:v>
                </c:pt>
                <c:pt idx="192">
                  <c:v>-308.35900570618878</c:v>
                </c:pt>
                <c:pt idx="193">
                  <c:v>-79.465320370789186</c:v>
                </c:pt>
                <c:pt idx="194">
                  <c:v>-173.49938776547992</c:v>
                </c:pt>
                <c:pt idx="195">
                  <c:v>-338.05900570618883</c:v>
                </c:pt>
                <c:pt idx="196">
                  <c:v>-361.5675225548614</c:v>
                </c:pt>
                <c:pt idx="197">
                  <c:v>-408.58455625220677</c:v>
                </c:pt>
                <c:pt idx="198">
                  <c:v>-455.60158994955236</c:v>
                </c:pt>
                <c:pt idx="199">
                  <c:v>230.75391551062853</c:v>
                </c:pt>
                <c:pt idx="200">
                  <c:v>276.69094920797397</c:v>
                </c:pt>
                <c:pt idx="201">
                  <c:v>41.585780721247147</c:v>
                </c:pt>
                <c:pt idx="202">
                  <c:v>41.335780721247147</c:v>
                </c:pt>
                <c:pt idx="203">
                  <c:v>272.67094920797399</c:v>
                </c:pt>
                <c:pt idx="204">
                  <c:v>-12.431252976098222</c:v>
                </c:pt>
                <c:pt idx="205">
                  <c:v>-31.23806645503646</c:v>
                </c:pt>
                <c:pt idx="206">
                  <c:v>54.602814418592516</c:v>
                </c:pt>
                <c:pt idx="207">
                  <c:v>7.5857807212471471</c:v>
                </c:pt>
                <c:pt idx="208">
                  <c:v>-125.95680352211639</c:v>
                </c:pt>
                <c:pt idx="209">
                  <c:v>132.43688181328321</c:v>
                </c:pt>
                <c:pt idx="210">
                  <c:v>-19.414219278752853</c:v>
                </c:pt>
                <c:pt idx="211">
                  <c:v>-41.014219278752762</c:v>
                </c:pt>
                <c:pt idx="212">
                  <c:v>306.21353345133753</c:v>
                </c:pt>
                <c:pt idx="213">
                  <c:v>94.636881813283253</c:v>
                </c:pt>
                <c:pt idx="214">
                  <c:v>-80.722736127425605</c:v>
                </c:pt>
                <c:pt idx="215">
                  <c:v>-198.26532037078914</c:v>
                </c:pt>
                <c:pt idx="216">
                  <c:v>107.34539866195587</c:v>
                </c:pt>
                <c:pt idx="217">
                  <c:v>-57.214219278752807</c:v>
                </c:pt>
                <c:pt idx="218">
                  <c:v>-292.29938776547988</c:v>
                </c:pt>
                <c:pt idx="219">
                  <c:v>176.67094920797399</c:v>
                </c:pt>
                <c:pt idx="220">
                  <c:v>106.14539866195582</c:v>
                </c:pt>
                <c:pt idx="221">
                  <c:v>411.75611769470106</c:v>
                </c:pt>
                <c:pt idx="222">
                  <c:v>35.619848115937884</c:v>
                </c:pt>
                <c:pt idx="223">
                  <c:v>35.619848115937884</c:v>
                </c:pt>
                <c:pt idx="224">
                  <c:v>129.65391551062862</c:v>
                </c:pt>
                <c:pt idx="225">
                  <c:v>59.113364964610355</c:v>
                </c:pt>
                <c:pt idx="226">
                  <c:v>35.604848115937784</c:v>
                </c:pt>
                <c:pt idx="227">
                  <c:v>-1022.4134100743336</c:v>
                </c:pt>
                <c:pt idx="228">
                  <c:v>175.17094920797399</c:v>
                </c:pt>
                <c:pt idx="229">
                  <c:v>57.628364964610455</c:v>
                </c:pt>
                <c:pt idx="230">
                  <c:v>57.628364964610455</c:v>
                </c:pt>
                <c:pt idx="231">
                  <c:v>279.21353345133753</c:v>
                </c:pt>
                <c:pt idx="232">
                  <c:v>-120.43125297609822</c:v>
                </c:pt>
                <c:pt idx="233">
                  <c:v>-590.60158994955236</c:v>
                </c:pt>
                <c:pt idx="234">
                  <c:v>-190.95680352211639</c:v>
                </c:pt>
                <c:pt idx="235">
                  <c:v>156.67094920797399</c:v>
                </c:pt>
                <c:pt idx="236">
                  <c:v>-205.61680352211647</c:v>
                </c:pt>
                <c:pt idx="237">
                  <c:v>-205.61680352211647</c:v>
                </c:pt>
                <c:pt idx="238">
                  <c:v>-100.41421927875285</c:v>
                </c:pt>
                <c:pt idx="239">
                  <c:v>-359.00790461415249</c:v>
                </c:pt>
                <c:pt idx="240">
                  <c:v>56.153398661955862</c:v>
                </c:pt>
                <c:pt idx="241">
                  <c:v>-178.93976982477102</c:v>
                </c:pt>
                <c:pt idx="242">
                  <c:v>126.67094920797399</c:v>
                </c:pt>
                <c:pt idx="243">
                  <c:v>126.67094920797399</c:v>
                </c:pt>
                <c:pt idx="244">
                  <c:v>126.67094920797399</c:v>
                </c:pt>
                <c:pt idx="245">
                  <c:v>126.67094920797399</c:v>
                </c:pt>
                <c:pt idx="246">
                  <c:v>126.67094920797399</c:v>
                </c:pt>
                <c:pt idx="247">
                  <c:v>-178.93976982477102</c:v>
                </c:pt>
                <c:pt idx="248">
                  <c:v>-225.95680352211639</c:v>
                </c:pt>
                <c:pt idx="249">
                  <c:v>-225.95680352211639</c:v>
                </c:pt>
                <c:pt idx="250">
                  <c:v>126.67094920797399</c:v>
                </c:pt>
                <c:pt idx="251">
                  <c:v>-61.497185581407393</c:v>
                </c:pt>
                <c:pt idx="252">
                  <c:v>126.57094920797408</c:v>
                </c:pt>
                <c:pt idx="253">
                  <c:v>335.44760084602831</c:v>
                </c:pt>
                <c:pt idx="254">
                  <c:v>379.76463454337363</c:v>
                </c:pt>
                <c:pt idx="255">
                  <c:v>313.24249073682449</c:v>
                </c:pt>
                <c:pt idx="256">
                  <c:v>13.636881813283253</c:v>
                </c:pt>
                <c:pt idx="257">
                  <c:v>-9.871635035389545</c:v>
                </c:pt>
                <c:pt idx="258">
                  <c:v>-362.49938776547992</c:v>
                </c:pt>
                <c:pt idx="259">
                  <c:v>96.67094920797399</c:v>
                </c:pt>
                <c:pt idx="260">
                  <c:v>-460.02493831149786</c:v>
                </c:pt>
                <c:pt idx="261">
                  <c:v>-624.58455625220677</c:v>
                </c:pt>
                <c:pt idx="262">
                  <c:v>266.03908399735542</c:v>
                </c:pt>
                <c:pt idx="263">
                  <c:v>-39.57163503538959</c:v>
                </c:pt>
                <c:pt idx="264">
                  <c:v>-204.13125297609827</c:v>
                </c:pt>
                <c:pt idx="265">
                  <c:v>76.67094920797399</c:v>
                </c:pt>
                <c:pt idx="266">
                  <c:v>170.70501660266473</c:v>
                </c:pt>
                <c:pt idx="267">
                  <c:v>217.72205030001032</c:v>
                </c:pt>
                <c:pt idx="268">
                  <c:v>-40.871635035389545</c:v>
                </c:pt>
                <c:pt idx="269">
                  <c:v>67.17094920797399</c:v>
                </c:pt>
                <c:pt idx="270">
                  <c:v>66.67094920797399</c:v>
                </c:pt>
                <c:pt idx="271">
                  <c:v>-74.380151884062116</c:v>
                </c:pt>
                <c:pt idx="272">
                  <c:v>-548.64048885751595</c:v>
                </c:pt>
                <c:pt idx="273">
                  <c:v>-185.16847770308937</c:v>
                </c:pt>
                <c:pt idx="274">
                  <c:v>6.6539155106286216</c:v>
                </c:pt>
                <c:pt idx="275">
                  <c:v>-23.854601338044176</c:v>
                </c:pt>
                <c:pt idx="276">
                  <c:v>-211.94273612742563</c:v>
                </c:pt>
                <c:pt idx="277">
                  <c:v>34.67094920797399</c:v>
                </c:pt>
                <c:pt idx="278">
                  <c:v>26.67094920797399</c:v>
                </c:pt>
                <c:pt idx="279">
                  <c:v>26.67094920797399</c:v>
                </c:pt>
                <c:pt idx="280">
                  <c:v>-184.90570243008028</c:v>
                </c:pt>
                <c:pt idx="281">
                  <c:v>26.67094920797399</c:v>
                </c:pt>
                <c:pt idx="282">
                  <c:v>-67.363118186716747</c:v>
                </c:pt>
                <c:pt idx="283">
                  <c:v>-255.43125297609822</c:v>
                </c:pt>
                <c:pt idx="284">
                  <c:v>-161.39718558140748</c:v>
                </c:pt>
                <c:pt idx="285">
                  <c:v>26.67094920797399</c:v>
                </c:pt>
                <c:pt idx="286">
                  <c:v>26.67094920797399</c:v>
                </c:pt>
                <c:pt idx="287">
                  <c:v>26.67094920797399</c:v>
                </c:pt>
                <c:pt idx="288">
                  <c:v>91.196499753992157</c:v>
                </c:pt>
                <c:pt idx="289">
                  <c:v>-62.754601338044267</c:v>
                </c:pt>
                <c:pt idx="290">
                  <c:v>-117.87163503538955</c:v>
                </c:pt>
                <c:pt idx="291">
                  <c:v>197.74760084602826</c:v>
                </c:pt>
                <c:pt idx="292">
                  <c:v>-742.59307310087934</c:v>
                </c:pt>
                <c:pt idx="293">
                  <c:v>-745.29307310087938</c:v>
                </c:pt>
                <c:pt idx="294">
                  <c:v>329.34870193806444</c:v>
                </c:pt>
                <c:pt idx="295">
                  <c:v>188.29760084602822</c:v>
                </c:pt>
                <c:pt idx="296">
                  <c:v>-23.32905079202601</c:v>
                </c:pt>
                <c:pt idx="297">
                  <c:v>117.72205030001032</c:v>
                </c:pt>
                <c:pt idx="298">
                  <c:v>-70.346084489371378</c:v>
                </c:pt>
                <c:pt idx="299">
                  <c:v>164.73908399735546</c:v>
                </c:pt>
                <c:pt idx="300">
                  <c:v>-42.135864270964021</c:v>
                </c:pt>
                <c:pt idx="301">
                  <c:v>-42.135864270964021</c:v>
                </c:pt>
                <c:pt idx="302">
                  <c:v>-57.890122695300306</c:v>
                </c:pt>
                <c:pt idx="303">
                  <c:v>-43.32905079202601</c:v>
                </c:pt>
                <c:pt idx="304">
                  <c:v>-772.29307310087938</c:v>
                </c:pt>
                <c:pt idx="305">
                  <c:v>-61.381605846627735</c:v>
                </c:pt>
                <c:pt idx="306">
                  <c:v>-66.859050792025982</c:v>
                </c:pt>
                <c:pt idx="307">
                  <c:v>20.805016602664637</c:v>
                </c:pt>
                <c:pt idx="308">
                  <c:v>114.83908399735537</c:v>
                </c:pt>
                <c:pt idx="309">
                  <c:v>67.822050300010233</c:v>
                </c:pt>
                <c:pt idx="310">
                  <c:v>114.83908399735537</c:v>
                </c:pt>
                <c:pt idx="311">
                  <c:v>-73.32905079202601</c:v>
                </c:pt>
                <c:pt idx="312">
                  <c:v>-73.32905079202601</c:v>
                </c:pt>
                <c:pt idx="313">
                  <c:v>161.75611769470106</c:v>
                </c:pt>
                <c:pt idx="314">
                  <c:v>91.230567148682894</c:v>
                </c:pt>
                <c:pt idx="315">
                  <c:v>161.75611769470106</c:v>
                </c:pt>
                <c:pt idx="316">
                  <c:v>-244.94122378733664</c:v>
                </c:pt>
                <c:pt idx="317">
                  <c:v>44.213533451337526</c:v>
                </c:pt>
                <c:pt idx="318">
                  <c:v>-386.93976982477102</c:v>
                </c:pt>
                <c:pt idx="319">
                  <c:v>-93.32905079202601</c:v>
                </c:pt>
                <c:pt idx="320">
                  <c:v>69.730567148682894</c:v>
                </c:pt>
                <c:pt idx="321">
                  <c:v>-343.41421927875285</c:v>
                </c:pt>
                <c:pt idx="322">
                  <c:v>74.339083997355374</c:v>
                </c:pt>
                <c:pt idx="323">
                  <c:v>-116.42905079202592</c:v>
                </c:pt>
                <c:pt idx="324">
                  <c:v>113.25611769470106</c:v>
                </c:pt>
                <c:pt idx="325">
                  <c:v>-452.44828667344382</c:v>
                </c:pt>
                <c:pt idx="326">
                  <c:v>64.739083997355465</c:v>
                </c:pt>
                <c:pt idx="327">
                  <c:v>111.75611769470106</c:v>
                </c:pt>
                <c:pt idx="328">
                  <c:v>64.739083997355465</c:v>
                </c:pt>
                <c:pt idx="329">
                  <c:v>88.247600846028263</c:v>
                </c:pt>
                <c:pt idx="330">
                  <c:v>-52.803500246007843</c:v>
                </c:pt>
                <c:pt idx="331">
                  <c:v>88.247600846028263</c:v>
                </c:pt>
                <c:pt idx="332">
                  <c:v>-500.66532037078923</c:v>
                </c:pt>
                <c:pt idx="333">
                  <c:v>52.739083997355465</c:v>
                </c:pt>
                <c:pt idx="334">
                  <c:v>5.7220503000103236</c:v>
                </c:pt>
                <c:pt idx="335">
                  <c:v>52.739083997355465</c:v>
                </c:pt>
                <c:pt idx="336">
                  <c:v>-49.394983397335182</c:v>
                </c:pt>
                <c:pt idx="337">
                  <c:v>-6.2779496999896764</c:v>
                </c:pt>
                <c:pt idx="338">
                  <c:v>237.31573563540985</c:v>
                </c:pt>
                <c:pt idx="339">
                  <c:v>72.756117694701061</c:v>
                </c:pt>
                <c:pt idx="340">
                  <c:v>61.956117694701106</c:v>
                </c:pt>
                <c:pt idx="341">
                  <c:v>-32.077949699989631</c:v>
                </c:pt>
                <c:pt idx="342">
                  <c:v>-267.36311818671675</c:v>
                </c:pt>
                <c:pt idx="343">
                  <c:v>-55.786466548662474</c:v>
                </c:pt>
                <c:pt idx="344">
                  <c:v>-667.07790461415243</c:v>
                </c:pt>
                <c:pt idx="345">
                  <c:v>-128.31201709468064</c:v>
                </c:pt>
                <c:pt idx="346">
                  <c:v>-65.786466548662474</c:v>
                </c:pt>
                <c:pt idx="347">
                  <c:v>-236.34608448937138</c:v>
                </c:pt>
                <c:pt idx="348">
                  <c:v>-48.277949699989676</c:v>
                </c:pt>
                <c:pt idx="349">
                  <c:v>-189.32905079202601</c:v>
                </c:pt>
                <c:pt idx="350">
                  <c:v>-599.45832037078912</c:v>
                </c:pt>
                <c:pt idx="351">
                  <c:v>-223.32905079202601</c:v>
                </c:pt>
                <c:pt idx="352">
                  <c:v>35.264634543373631</c:v>
                </c:pt>
                <c:pt idx="353">
                  <c:v>-223.34905079202599</c:v>
                </c:pt>
                <c:pt idx="354">
                  <c:v>-82.297949699989658</c:v>
                </c:pt>
                <c:pt idx="355">
                  <c:v>-82.297949699989658</c:v>
                </c:pt>
                <c:pt idx="356">
                  <c:v>-125.78646654866247</c:v>
                </c:pt>
                <c:pt idx="357">
                  <c:v>-95.760916002644535</c:v>
                </c:pt>
                <c:pt idx="358">
                  <c:v>-156.27794969998968</c:v>
                </c:pt>
                <c:pt idx="359">
                  <c:v>-115.26091600264454</c:v>
                </c:pt>
                <c:pt idx="360">
                  <c:v>-80.243882305298939</c:v>
                </c:pt>
                <c:pt idx="361">
                  <c:v>-417.36311818671675</c:v>
                </c:pt>
                <c:pt idx="362">
                  <c:v>-112.75239915397174</c:v>
                </c:pt>
                <c:pt idx="363">
                  <c:v>-437.36311818671675</c:v>
                </c:pt>
                <c:pt idx="364">
                  <c:v>-184.86091600264456</c:v>
                </c:pt>
                <c:pt idx="365">
                  <c:v>-232.27794969998968</c:v>
                </c:pt>
                <c:pt idx="366">
                  <c:v>-166.75239915397174</c:v>
                </c:pt>
                <c:pt idx="367">
                  <c:v>-166.75239915397174</c:v>
                </c:pt>
                <c:pt idx="368">
                  <c:v>-190.26091600264454</c:v>
                </c:pt>
                <c:pt idx="369">
                  <c:v>-383.32905079202601</c:v>
                </c:pt>
                <c:pt idx="370">
                  <c:v>-264.27794969998968</c:v>
                </c:pt>
                <c:pt idx="371">
                  <c:v>-517.36311818671675</c:v>
                </c:pt>
                <c:pt idx="372">
                  <c:v>-705.52125297609825</c:v>
                </c:pt>
                <c:pt idx="373">
                  <c:v>-823.87383721946173</c:v>
                </c:pt>
                <c:pt idx="374">
                  <c:v>-260.46091600264458</c:v>
                </c:pt>
                <c:pt idx="375">
                  <c:v>-869.77383721946171</c:v>
                </c:pt>
                <c:pt idx="376">
                  <c:v>-566.86311818671675</c:v>
                </c:pt>
                <c:pt idx="377">
                  <c:v>-472.82905079202601</c:v>
                </c:pt>
                <c:pt idx="378">
                  <c:v>-190.7268486079538</c:v>
                </c:pt>
                <c:pt idx="379">
                  <c:v>-553.85460133804418</c:v>
                </c:pt>
                <c:pt idx="380">
                  <c:v>-601.1716350353895</c:v>
                </c:pt>
                <c:pt idx="381">
                  <c:v>-1285.6186236468975</c:v>
                </c:pt>
                <c:pt idx="382">
                  <c:v>-298.26091600264454</c:v>
                </c:pt>
                <c:pt idx="383">
                  <c:v>-289.04388230529889</c:v>
                </c:pt>
                <c:pt idx="384">
                  <c:v>-620.86311818671675</c:v>
                </c:pt>
                <c:pt idx="385">
                  <c:v>-500.29498339733527</c:v>
                </c:pt>
                <c:pt idx="386">
                  <c:v>-339.2268486079538</c:v>
                </c:pt>
                <c:pt idx="387">
                  <c:v>-292.2098149106082</c:v>
                </c:pt>
                <c:pt idx="388">
                  <c:v>-331.718331759281</c:v>
                </c:pt>
                <c:pt idx="389">
                  <c:v>-653.40350024600787</c:v>
                </c:pt>
                <c:pt idx="390">
                  <c:v>-729.32905079202601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C0-744D-85F2-9A3A49DD9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45584"/>
        <c:axId val="70013664"/>
      </c:scatterChart>
      <c:valAx>
        <c:axId val="186945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Общая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013664"/>
        <c:crosses val="autoZero"/>
        <c:crossBetween val="midCat"/>
      </c:valAx>
      <c:valAx>
        <c:axId val="70013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9455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Общая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Цена, тыс. руб.</c:v>
          </c:tx>
          <c:spPr>
            <a:ln w="19050">
              <a:noFill/>
            </a:ln>
          </c:spPr>
          <c:xVal>
            <c:numRef>
              <c:f>'1 room apt'!$E$2:$E$392</c:f>
              <c:numCache>
                <c:formatCode>General</c:formatCode>
                <c:ptCount val="391"/>
                <c:pt idx="0">
                  <c:v>204</c:v>
                </c:pt>
                <c:pt idx="1">
                  <c:v>100</c:v>
                </c:pt>
                <c:pt idx="2">
                  <c:v>105</c:v>
                </c:pt>
                <c:pt idx="3">
                  <c:v>77.5</c:v>
                </c:pt>
                <c:pt idx="4">
                  <c:v>124</c:v>
                </c:pt>
                <c:pt idx="5">
                  <c:v>130</c:v>
                </c:pt>
                <c:pt idx="6">
                  <c:v>120</c:v>
                </c:pt>
                <c:pt idx="7">
                  <c:v>65</c:v>
                </c:pt>
                <c:pt idx="8">
                  <c:v>105</c:v>
                </c:pt>
                <c:pt idx="9">
                  <c:v>136</c:v>
                </c:pt>
                <c:pt idx="10">
                  <c:v>105</c:v>
                </c:pt>
                <c:pt idx="11">
                  <c:v>105</c:v>
                </c:pt>
                <c:pt idx="12">
                  <c:v>105</c:v>
                </c:pt>
                <c:pt idx="13">
                  <c:v>105</c:v>
                </c:pt>
                <c:pt idx="14">
                  <c:v>95</c:v>
                </c:pt>
                <c:pt idx="15">
                  <c:v>52</c:v>
                </c:pt>
                <c:pt idx="16">
                  <c:v>134</c:v>
                </c:pt>
                <c:pt idx="17">
                  <c:v>66</c:v>
                </c:pt>
                <c:pt idx="18">
                  <c:v>77</c:v>
                </c:pt>
                <c:pt idx="19">
                  <c:v>90</c:v>
                </c:pt>
                <c:pt idx="20">
                  <c:v>136</c:v>
                </c:pt>
                <c:pt idx="21">
                  <c:v>85</c:v>
                </c:pt>
                <c:pt idx="22">
                  <c:v>96</c:v>
                </c:pt>
                <c:pt idx="23">
                  <c:v>100</c:v>
                </c:pt>
                <c:pt idx="24">
                  <c:v>125</c:v>
                </c:pt>
                <c:pt idx="25">
                  <c:v>95</c:v>
                </c:pt>
                <c:pt idx="26">
                  <c:v>103</c:v>
                </c:pt>
                <c:pt idx="27">
                  <c:v>80</c:v>
                </c:pt>
                <c:pt idx="28">
                  <c:v>90</c:v>
                </c:pt>
                <c:pt idx="29">
                  <c:v>125</c:v>
                </c:pt>
                <c:pt idx="30">
                  <c:v>90</c:v>
                </c:pt>
                <c:pt idx="31">
                  <c:v>100</c:v>
                </c:pt>
                <c:pt idx="32">
                  <c:v>126</c:v>
                </c:pt>
                <c:pt idx="33">
                  <c:v>72</c:v>
                </c:pt>
                <c:pt idx="34">
                  <c:v>80</c:v>
                </c:pt>
                <c:pt idx="35">
                  <c:v>83</c:v>
                </c:pt>
                <c:pt idx="36">
                  <c:v>83</c:v>
                </c:pt>
                <c:pt idx="37">
                  <c:v>174</c:v>
                </c:pt>
                <c:pt idx="38">
                  <c:v>72</c:v>
                </c:pt>
                <c:pt idx="39">
                  <c:v>84</c:v>
                </c:pt>
                <c:pt idx="40">
                  <c:v>98</c:v>
                </c:pt>
                <c:pt idx="41">
                  <c:v>70</c:v>
                </c:pt>
                <c:pt idx="42">
                  <c:v>118</c:v>
                </c:pt>
                <c:pt idx="43">
                  <c:v>118</c:v>
                </c:pt>
                <c:pt idx="44">
                  <c:v>120</c:v>
                </c:pt>
                <c:pt idx="45">
                  <c:v>72</c:v>
                </c:pt>
                <c:pt idx="46">
                  <c:v>72</c:v>
                </c:pt>
                <c:pt idx="47">
                  <c:v>77.3</c:v>
                </c:pt>
                <c:pt idx="48">
                  <c:v>91</c:v>
                </c:pt>
                <c:pt idx="49">
                  <c:v>78</c:v>
                </c:pt>
                <c:pt idx="50">
                  <c:v>70</c:v>
                </c:pt>
                <c:pt idx="51">
                  <c:v>73</c:v>
                </c:pt>
                <c:pt idx="52">
                  <c:v>79</c:v>
                </c:pt>
                <c:pt idx="53">
                  <c:v>79</c:v>
                </c:pt>
                <c:pt idx="54">
                  <c:v>72</c:v>
                </c:pt>
                <c:pt idx="55">
                  <c:v>70</c:v>
                </c:pt>
                <c:pt idx="56">
                  <c:v>78</c:v>
                </c:pt>
                <c:pt idx="57">
                  <c:v>77</c:v>
                </c:pt>
                <c:pt idx="58">
                  <c:v>79</c:v>
                </c:pt>
                <c:pt idx="59">
                  <c:v>79.5</c:v>
                </c:pt>
                <c:pt idx="60">
                  <c:v>84</c:v>
                </c:pt>
                <c:pt idx="61">
                  <c:v>75</c:v>
                </c:pt>
                <c:pt idx="62">
                  <c:v>78</c:v>
                </c:pt>
                <c:pt idx="63">
                  <c:v>76</c:v>
                </c:pt>
                <c:pt idx="64">
                  <c:v>77.400000000000006</c:v>
                </c:pt>
                <c:pt idx="65">
                  <c:v>70</c:v>
                </c:pt>
                <c:pt idx="66">
                  <c:v>90</c:v>
                </c:pt>
                <c:pt idx="67">
                  <c:v>63</c:v>
                </c:pt>
                <c:pt idx="68">
                  <c:v>61</c:v>
                </c:pt>
                <c:pt idx="69">
                  <c:v>64</c:v>
                </c:pt>
                <c:pt idx="70">
                  <c:v>76</c:v>
                </c:pt>
                <c:pt idx="71">
                  <c:v>82</c:v>
                </c:pt>
                <c:pt idx="72">
                  <c:v>84</c:v>
                </c:pt>
                <c:pt idx="73">
                  <c:v>78</c:v>
                </c:pt>
                <c:pt idx="74">
                  <c:v>79</c:v>
                </c:pt>
                <c:pt idx="75">
                  <c:v>66</c:v>
                </c:pt>
                <c:pt idx="76">
                  <c:v>78</c:v>
                </c:pt>
                <c:pt idx="77">
                  <c:v>80</c:v>
                </c:pt>
                <c:pt idx="78">
                  <c:v>60</c:v>
                </c:pt>
                <c:pt idx="79">
                  <c:v>61</c:v>
                </c:pt>
                <c:pt idx="80">
                  <c:v>78</c:v>
                </c:pt>
                <c:pt idx="81">
                  <c:v>67</c:v>
                </c:pt>
                <c:pt idx="82">
                  <c:v>61</c:v>
                </c:pt>
                <c:pt idx="83">
                  <c:v>70</c:v>
                </c:pt>
                <c:pt idx="84">
                  <c:v>78</c:v>
                </c:pt>
                <c:pt idx="85">
                  <c:v>68</c:v>
                </c:pt>
                <c:pt idx="86">
                  <c:v>75.2</c:v>
                </c:pt>
                <c:pt idx="87">
                  <c:v>68</c:v>
                </c:pt>
                <c:pt idx="88">
                  <c:v>78</c:v>
                </c:pt>
                <c:pt idx="89">
                  <c:v>78</c:v>
                </c:pt>
                <c:pt idx="90">
                  <c:v>78</c:v>
                </c:pt>
                <c:pt idx="91">
                  <c:v>64</c:v>
                </c:pt>
                <c:pt idx="92">
                  <c:v>78</c:v>
                </c:pt>
                <c:pt idx="93">
                  <c:v>62</c:v>
                </c:pt>
                <c:pt idx="94">
                  <c:v>78</c:v>
                </c:pt>
                <c:pt idx="95">
                  <c:v>80</c:v>
                </c:pt>
                <c:pt idx="96">
                  <c:v>72</c:v>
                </c:pt>
                <c:pt idx="97">
                  <c:v>78</c:v>
                </c:pt>
                <c:pt idx="98">
                  <c:v>125</c:v>
                </c:pt>
                <c:pt idx="99">
                  <c:v>59</c:v>
                </c:pt>
                <c:pt idx="100">
                  <c:v>69</c:v>
                </c:pt>
                <c:pt idx="101">
                  <c:v>80</c:v>
                </c:pt>
                <c:pt idx="102">
                  <c:v>86</c:v>
                </c:pt>
                <c:pt idx="103">
                  <c:v>77</c:v>
                </c:pt>
                <c:pt idx="104">
                  <c:v>70</c:v>
                </c:pt>
                <c:pt idx="105">
                  <c:v>68</c:v>
                </c:pt>
                <c:pt idx="106">
                  <c:v>60</c:v>
                </c:pt>
                <c:pt idx="107">
                  <c:v>68</c:v>
                </c:pt>
                <c:pt idx="108">
                  <c:v>88</c:v>
                </c:pt>
                <c:pt idx="109">
                  <c:v>60</c:v>
                </c:pt>
                <c:pt idx="110">
                  <c:v>62</c:v>
                </c:pt>
                <c:pt idx="111">
                  <c:v>67</c:v>
                </c:pt>
                <c:pt idx="112">
                  <c:v>67</c:v>
                </c:pt>
                <c:pt idx="113">
                  <c:v>64</c:v>
                </c:pt>
                <c:pt idx="114">
                  <c:v>62</c:v>
                </c:pt>
                <c:pt idx="115">
                  <c:v>72</c:v>
                </c:pt>
                <c:pt idx="116">
                  <c:v>67</c:v>
                </c:pt>
                <c:pt idx="117">
                  <c:v>65</c:v>
                </c:pt>
                <c:pt idx="118">
                  <c:v>70</c:v>
                </c:pt>
                <c:pt idx="119">
                  <c:v>55</c:v>
                </c:pt>
                <c:pt idx="120">
                  <c:v>64</c:v>
                </c:pt>
                <c:pt idx="121">
                  <c:v>70</c:v>
                </c:pt>
                <c:pt idx="122">
                  <c:v>70</c:v>
                </c:pt>
                <c:pt idx="123">
                  <c:v>66</c:v>
                </c:pt>
                <c:pt idx="124">
                  <c:v>70</c:v>
                </c:pt>
                <c:pt idx="125">
                  <c:v>79.400000000000006</c:v>
                </c:pt>
                <c:pt idx="126">
                  <c:v>60</c:v>
                </c:pt>
                <c:pt idx="127">
                  <c:v>67</c:v>
                </c:pt>
                <c:pt idx="128">
                  <c:v>72</c:v>
                </c:pt>
                <c:pt idx="129">
                  <c:v>52</c:v>
                </c:pt>
                <c:pt idx="130">
                  <c:v>80</c:v>
                </c:pt>
                <c:pt idx="131">
                  <c:v>60</c:v>
                </c:pt>
                <c:pt idx="132">
                  <c:v>61</c:v>
                </c:pt>
                <c:pt idx="133">
                  <c:v>65</c:v>
                </c:pt>
                <c:pt idx="134">
                  <c:v>54</c:v>
                </c:pt>
                <c:pt idx="135">
                  <c:v>56</c:v>
                </c:pt>
                <c:pt idx="136">
                  <c:v>47</c:v>
                </c:pt>
                <c:pt idx="137">
                  <c:v>60</c:v>
                </c:pt>
                <c:pt idx="138">
                  <c:v>72</c:v>
                </c:pt>
                <c:pt idx="139">
                  <c:v>73</c:v>
                </c:pt>
                <c:pt idx="140">
                  <c:v>65</c:v>
                </c:pt>
                <c:pt idx="141">
                  <c:v>55</c:v>
                </c:pt>
                <c:pt idx="142">
                  <c:v>60</c:v>
                </c:pt>
                <c:pt idx="143">
                  <c:v>63</c:v>
                </c:pt>
                <c:pt idx="144">
                  <c:v>72</c:v>
                </c:pt>
                <c:pt idx="145">
                  <c:v>56</c:v>
                </c:pt>
                <c:pt idx="146">
                  <c:v>78</c:v>
                </c:pt>
                <c:pt idx="147">
                  <c:v>63</c:v>
                </c:pt>
                <c:pt idx="148">
                  <c:v>67.8</c:v>
                </c:pt>
                <c:pt idx="149">
                  <c:v>68</c:v>
                </c:pt>
                <c:pt idx="150">
                  <c:v>60</c:v>
                </c:pt>
                <c:pt idx="151">
                  <c:v>62</c:v>
                </c:pt>
                <c:pt idx="152">
                  <c:v>72</c:v>
                </c:pt>
                <c:pt idx="153">
                  <c:v>72</c:v>
                </c:pt>
                <c:pt idx="154">
                  <c:v>62</c:v>
                </c:pt>
                <c:pt idx="155">
                  <c:v>65</c:v>
                </c:pt>
                <c:pt idx="156">
                  <c:v>67</c:v>
                </c:pt>
                <c:pt idx="157">
                  <c:v>72</c:v>
                </c:pt>
                <c:pt idx="158">
                  <c:v>72</c:v>
                </c:pt>
                <c:pt idx="159">
                  <c:v>68.2</c:v>
                </c:pt>
                <c:pt idx="160">
                  <c:v>48.5</c:v>
                </c:pt>
                <c:pt idx="161">
                  <c:v>68</c:v>
                </c:pt>
                <c:pt idx="162">
                  <c:v>70</c:v>
                </c:pt>
                <c:pt idx="163">
                  <c:v>53</c:v>
                </c:pt>
                <c:pt idx="164">
                  <c:v>61</c:v>
                </c:pt>
                <c:pt idx="165">
                  <c:v>75</c:v>
                </c:pt>
                <c:pt idx="166">
                  <c:v>78</c:v>
                </c:pt>
                <c:pt idx="167">
                  <c:v>48</c:v>
                </c:pt>
                <c:pt idx="168">
                  <c:v>59</c:v>
                </c:pt>
                <c:pt idx="169">
                  <c:v>60</c:v>
                </c:pt>
                <c:pt idx="170">
                  <c:v>60</c:v>
                </c:pt>
                <c:pt idx="171">
                  <c:v>59</c:v>
                </c:pt>
                <c:pt idx="172">
                  <c:v>61.6</c:v>
                </c:pt>
                <c:pt idx="173">
                  <c:v>72</c:v>
                </c:pt>
                <c:pt idx="174">
                  <c:v>49</c:v>
                </c:pt>
                <c:pt idx="175">
                  <c:v>62</c:v>
                </c:pt>
                <c:pt idx="176">
                  <c:v>49.3</c:v>
                </c:pt>
                <c:pt idx="177">
                  <c:v>64</c:v>
                </c:pt>
                <c:pt idx="178">
                  <c:v>50</c:v>
                </c:pt>
                <c:pt idx="179">
                  <c:v>63</c:v>
                </c:pt>
                <c:pt idx="180">
                  <c:v>49</c:v>
                </c:pt>
                <c:pt idx="181">
                  <c:v>53</c:v>
                </c:pt>
                <c:pt idx="182">
                  <c:v>60</c:v>
                </c:pt>
                <c:pt idx="183">
                  <c:v>41</c:v>
                </c:pt>
                <c:pt idx="184">
                  <c:v>52</c:v>
                </c:pt>
                <c:pt idx="185">
                  <c:v>69</c:v>
                </c:pt>
                <c:pt idx="186">
                  <c:v>48</c:v>
                </c:pt>
                <c:pt idx="187">
                  <c:v>65</c:v>
                </c:pt>
                <c:pt idx="188">
                  <c:v>51</c:v>
                </c:pt>
                <c:pt idx="189">
                  <c:v>51.4</c:v>
                </c:pt>
                <c:pt idx="190">
                  <c:v>51</c:v>
                </c:pt>
                <c:pt idx="191">
                  <c:v>39</c:v>
                </c:pt>
                <c:pt idx="192">
                  <c:v>67</c:v>
                </c:pt>
                <c:pt idx="193">
                  <c:v>56</c:v>
                </c:pt>
                <c:pt idx="194">
                  <c:v>60</c:v>
                </c:pt>
                <c:pt idx="195">
                  <c:v>67</c:v>
                </c:pt>
                <c:pt idx="196">
                  <c:v>68</c:v>
                </c:pt>
                <c:pt idx="197">
                  <c:v>70</c:v>
                </c:pt>
                <c:pt idx="198">
                  <c:v>72</c:v>
                </c:pt>
                <c:pt idx="199">
                  <c:v>42</c:v>
                </c:pt>
                <c:pt idx="200">
                  <c:v>40</c:v>
                </c:pt>
                <c:pt idx="201">
                  <c:v>50</c:v>
                </c:pt>
                <c:pt idx="202">
                  <c:v>50</c:v>
                </c:pt>
                <c:pt idx="203">
                  <c:v>40</c:v>
                </c:pt>
                <c:pt idx="204">
                  <c:v>52</c:v>
                </c:pt>
                <c:pt idx="205">
                  <c:v>52.8</c:v>
                </c:pt>
                <c:pt idx="206">
                  <c:v>48</c:v>
                </c:pt>
                <c:pt idx="207">
                  <c:v>50</c:v>
                </c:pt>
                <c:pt idx="208">
                  <c:v>55</c:v>
                </c:pt>
                <c:pt idx="209">
                  <c:v>44</c:v>
                </c:pt>
                <c:pt idx="210">
                  <c:v>50</c:v>
                </c:pt>
                <c:pt idx="211">
                  <c:v>50</c:v>
                </c:pt>
                <c:pt idx="212">
                  <c:v>35</c:v>
                </c:pt>
                <c:pt idx="213">
                  <c:v>44</c:v>
                </c:pt>
                <c:pt idx="214">
                  <c:v>51</c:v>
                </c:pt>
                <c:pt idx="215">
                  <c:v>56</c:v>
                </c:pt>
                <c:pt idx="216">
                  <c:v>43</c:v>
                </c:pt>
                <c:pt idx="217">
                  <c:v>50</c:v>
                </c:pt>
                <c:pt idx="218">
                  <c:v>60</c:v>
                </c:pt>
                <c:pt idx="219">
                  <c:v>40</c:v>
                </c:pt>
                <c:pt idx="220">
                  <c:v>43</c:v>
                </c:pt>
                <c:pt idx="221">
                  <c:v>30</c:v>
                </c:pt>
                <c:pt idx="222">
                  <c:v>46</c:v>
                </c:pt>
                <c:pt idx="223">
                  <c:v>46</c:v>
                </c:pt>
                <c:pt idx="224">
                  <c:v>42</c:v>
                </c:pt>
                <c:pt idx="225">
                  <c:v>45</c:v>
                </c:pt>
                <c:pt idx="226">
                  <c:v>46</c:v>
                </c:pt>
                <c:pt idx="227">
                  <c:v>91</c:v>
                </c:pt>
                <c:pt idx="228">
                  <c:v>40</c:v>
                </c:pt>
                <c:pt idx="229">
                  <c:v>45</c:v>
                </c:pt>
                <c:pt idx="230">
                  <c:v>45</c:v>
                </c:pt>
                <c:pt idx="231">
                  <c:v>35</c:v>
                </c:pt>
                <c:pt idx="232">
                  <c:v>52</c:v>
                </c:pt>
                <c:pt idx="233">
                  <c:v>72</c:v>
                </c:pt>
                <c:pt idx="234">
                  <c:v>55</c:v>
                </c:pt>
                <c:pt idx="235">
                  <c:v>40</c:v>
                </c:pt>
                <c:pt idx="236">
                  <c:v>55</c:v>
                </c:pt>
                <c:pt idx="237">
                  <c:v>55</c:v>
                </c:pt>
                <c:pt idx="238">
                  <c:v>50</c:v>
                </c:pt>
                <c:pt idx="239">
                  <c:v>61</c:v>
                </c:pt>
                <c:pt idx="240">
                  <c:v>43</c:v>
                </c:pt>
                <c:pt idx="241">
                  <c:v>53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53</c:v>
                </c:pt>
                <c:pt idx="248">
                  <c:v>55</c:v>
                </c:pt>
                <c:pt idx="249">
                  <c:v>55</c:v>
                </c:pt>
                <c:pt idx="250">
                  <c:v>40</c:v>
                </c:pt>
                <c:pt idx="251">
                  <c:v>48</c:v>
                </c:pt>
                <c:pt idx="252">
                  <c:v>40</c:v>
                </c:pt>
                <c:pt idx="253">
                  <c:v>31</c:v>
                </c:pt>
                <c:pt idx="254">
                  <c:v>29</c:v>
                </c:pt>
                <c:pt idx="255">
                  <c:v>31.6</c:v>
                </c:pt>
                <c:pt idx="256">
                  <c:v>44</c:v>
                </c:pt>
                <c:pt idx="257">
                  <c:v>45</c:v>
                </c:pt>
                <c:pt idx="258">
                  <c:v>60</c:v>
                </c:pt>
                <c:pt idx="259">
                  <c:v>40</c:v>
                </c:pt>
                <c:pt idx="260">
                  <c:v>63</c:v>
                </c:pt>
                <c:pt idx="261">
                  <c:v>70</c:v>
                </c:pt>
                <c:pt idx="262">
                  <c:v>32</c:v>
                </c:pt>
                <c:pt idx="263">
                  <c:v>45</c:v>
                </c:pt>
                <c:pt idx="264">
                  <c:v>52</c:v>
                </c:pt>
                <c:pt idx="265">
                  <c:v>40</c:v>
                </c:pt>
                <c:pt idx="266">
                  <c:v>36</c:v>
                </c:pt>
                <c:pt idx="267">
                  <c:v>34</c:v>
                </c:pt>
                <c:pt idx="268">
                  <c:v>45</c:v>
                </c:pt>
                <c:pt idx="269">
                  <c:v>40</c:v>
                </c:pt>
                <c:pt idx="270">
                  <c:v>40</c:v>
                </c:pt>
                <c:pt idx="271">
                  <c:v>46</c:v>
                </c:pt>
                <c:pt idx="272">
                  <c:v>66</c:v>
                </c:pt>
                <c:pt idx="273">
                  <c:v>50.5</c:v>
                </c:pt>
                <c:pt idx="274">
                  <c:v>42</c:v>
                </c:pt>
                <c:pt idx="275">
                  <c:v>43</c:v>
                </c:pt>
                <c:pt idx="276">
                  <c:v>51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49</c:v>
                </c:pt>
                <c:pt idx="281">
                  <c:v>40</c:v>
                </c:pt>
                <c:pt idx="282">
                  <c:v>44</c:v>
                </c:pt>
                <c:pt idx="283">
                  <c:v>52</c:v>
                </c:pt>
                <c:pt idx="284">
                  <c:v>48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37</c:v>
                </c:pt>
                <c:pt idx="289">
                  <c:v>43</c:v>
                </c:pt>
                <c:pt idx="290">
                  <c:v>45</c:v>
                </c:pt>
                <c:pt idx="291">
                  <c:v>31</c:v>
                </c:pt>
                <c:pt idx="292">
                  <c:v>71</c:v>
                </c:pt>
                <c:pt idx="293">
                  <c:v>71</c:v>
                </c:pt>
                <c:pt idx="294">
                  <c:v>25</c:v>
                </c:pt>
                <c:pt idx="295">
                  <c:v>31</c:v>
                </c:pt>
                <c:pt idx="296">
                  <c:v>40</c:v>
                </c:pt>
                <c:pt idx="297">
                  <c:v>34</c:v>
                </c:pt>
                <c:pt idx="298">
                  <c:v>42</c:v>
                </c:pt>
                <c:pt idx="299">
                  <c:v>32</c:v>
                </c:pt>
                <c:pt idx="300">
                  <c:v>40.799999999999997</c:v>
                </c:pt>
                <c:pt idx="301">
                  <c:v>40.799999999999997</c:v>
                </c:pt>
                <c:pt idx="302">
                  <c:v>41.3</c:v>
                </c:pt>
                <c:pt idx="303">
                  <c:v>40</c:v>
                </c:pt>
                <c:pt idx="304">
                  <c:v>71</c:v>
                </c:pt>
                <c:pt idx="305">
                  <c:v>40.299999999999997</c:v>
                </c:pt>
                <c:pt idx="306">
                  <c:v>40</c:v>
                </c:pt>
                <c:pt idx="307">
                  <c:v>36</c:v>
                </c:pt>
                <c:pt idx="308">
                  <c:v>32</c:v>
                </c:pt>
                <c:pt idx="309">
                  <c:v>34</c:v>
                </c:pt>
                <c:pt idx="310">
                  <c:v>32</c:v>
                </c:pt>
                <c:pt idx="311">
                  <c:v>40</c:v>
                </c:pt>
                <c:pt idx="312">
                  <c:v>40</c:v>
                </c:pt>
                <c:pt idx="313">
                  <c:v>30</c:v>
                </c:pt>
                <c:pt idx="314">
                  <c:v>33</c:v>
                </c:pt>
                <c:pt idx="315">
                  <c:v>30</c:v>
                </c:pt>
                <c:pt idx="316">
                  <c:v>47.3</c:v>
                </c:pt>
                <c:pt idx="317">
                  <c:v>35</c:v>
                </c:pt>
                <c:pt idx="318">
                  <c:v>53</c:v>
                </c:pt>
                <c:pt idx="319">
                  <c:v>40</c:v>
                </c:pt>
                <c:pt idx="320">
                  <c:v>33</c:v>
                </c:pt>
                <c:pt idx="321">
                  <c:v>50</c:v>
                </c:pt>
                <c:pt idx="322">
                  <c:v>32</c:v>
                </c:pt>
                <c:pt idx="323">
                  <c:v>40</c:v>
                </c:pt>
                <c:pt idx="324">
                  <c:v>30</c:v>
                </c:pt>
                <c:pt idx="325">
                  <c:v>54</c:v>
                </c:pt>
                <c:pt idx="326">
                  <c:v>32</c:v>
                </c:pt>
                <c:pt idx="327">
                  <c:v>30</c:v>
                </c:pt>
                <c:pt idx="328">
                  <c:v>32</c:v>
                </c:pt>
                <c:pt idx="329">
                  <c:v>31</c:v>
                </c:pt>
                <c:pt idx="330">
                  <c:v>37</c:v>
                </c:pt>
                <c:pt idx="331">
                  <c:v>31</c:v>
                </c:pt>
                <c:pt idx="332">
                  <c:v>56</c:v>
                </c:pt>
                <c:pt idx="333">
                  <c:v>32</c:v>
                </c:pt>
                <c:pt idx="334">
                  <c:v>34</c:v>
                </c:pt>
                <c:pt idx="335">
                  <c:v>32</c:v>
                </c:pt>
                <c:pt idx="336">
                  <c:v>36</c:v>
                </c:pt>
                <c:pt idx="337">
                  <c:v>34</c:v>
                </c:pt>
                <c:pt idx="338">
                  <c:v>23</c:v>
                </c:pt>
                <c:pt idx="339">
                  <c:v>30</c:v>
                </c:pt>
                <c:pt idx="340">
                  <c:v>30</c:v>
                </c:pt>
                <c:pt idx="341">
                  <c:v>34</c:v>
                </c:pt>
                <c:pt idx="342">
                  <c:v>44</c:v>
                </c:pt>
                <c:pt idx="343">
                  <c:v>35</c:v>
                </c:pt>
                <c:pt idx="344">
                  <c:v>61</c:v>
                </c:pt>
                <c:pt idx="345">
                  <c:v>38</c:v>
                </c:pt>
                <c:pt idx="346">
                  <c:v>35</c:v>
                </c:pt>
                <c:pt idx="347">
                  <c:v>42</c:v>
                </c:pt>
                <c:pt idx="348">
                  <c:v>34</c:v>
                </c:pt>
                <c:pt idx="349">
                  <c:v>40</c:v>
                </c:pt>
                <c:pt idx="350">
                  <c:v>56</c:v>
                </c:pt>
                <c:pt idx="351">
                  <c:v>40</c:v>
                </c:pt>
                <c:pt idx="352">
                  <c:v>29</c:v>
                </c:pt>
                <c:pt idx="353">
                  <c:v>40</c:v>
                </c:pt>
                <c:pt idx="354">
                  <c:v>34</c:v>
                </c:pt>
                <c:pt idx="355">
                  <c:v>34</c:v>
                </c:pt>
                <c:pt idx="356">
                  <c:v>35</c:v>
                </c:pt>
                <c:pt idx="357">
                  <c:v>32</c:v>
                </c:pt>
                <c:pt idx="358">
                  <c:v>34</c:v>
                </c:pt>
                <c:pt idx="359">
                  <c:v>32</c:v>
                </c:pt>
                <c:pt idx="360">
                  <c:v>30</c:v>
                </c:pt>
                <c:pt idx="361">
                  <c:v>44</c:v>
                </c:pt>
                <c:pt idx="362">
                  <c:v>31</c:v>
                </c:pt>
                <c:pt idx="363">
                  <c:v>44</c:v>
                </c:pt>
                <c:pt idx="364">
                  <c:v>32</c:v>
                </c:pt>
                <c:pt idx="365">
                  <c:v>34</c:v>
                </c:pt>
                <c:pt idx="366">
                  <c:v>31</c:v>
                </c:pt>
                <c:pt idx="367">
                  <c:v>31</c:v>
                </c:pt>
                <c:pt idx="368">
                  <c:v>32</c:v>
                </c:pt>
                <c:pt idx="369">
                  <c:v>40</c:v>
                </c:pt>
                <c:pt idx="370">
                  <c:v>34</c:v>
                </c:pt>
                <c:pt idx="371">
                  <c:v>44</c:v>
                </c:pt>
                <c:pt idx="372">
                  <c:v>52</c:v>
                </c:pt>
                <c:pt idx="373">
                  <c:v>57</c:v>
                </c:pt>
                <c:pt idx="374">
                  <c:v>32</c:v>
                </c:pt>
                <c:pt idx="375">
                  <c:v>57</c:v>
                </c:pt>
                <c:pt idx="376">
                  <c:v>44</c:v>
                </c:pt>
                <c:pt idx="377">
                  <c:v>40</c:v>
                </c:pt>
                <c:pt idx="378">
                  <c:v>28</c:v>
                </c:pt>
                <c:pt idx="379">
                  <c:v>43</c:v>
                </c:pt>
                <c:pt idx="380">
                  <c:v>45</c:v>
                </c:pt>
                <c:pt idx="381">
                  <c:v>74</c:v>
                </c:pt>
                <c:pt idx="382">
                  <c:v>32</c:v>
                </c:pt>
                <c:pt idx="383">
                  <c:v>30</c:v>
                </c:pt>
                <c:pt idx="384">
                  <c:v>44</c:v>
                </c:pt>
                <c:pt idx="385">
                  <c:v>36</c:v>
                </c:pt>
                <c:pt idx="386">
                  <c:v>28</c:v>
                </c:pt>
                <c:pt idx="387">
                  <c:v>26</c:v>
                </c:pt>
                <c:pt idx="388">
                  <c:v>27</c:v>
                </c:pt>
                <c:pt idx="389">
                  <c:v>37</c:v>
                </c:pt>
                <c:pt idx="390">
                  <c:v>40</c:v>
                </c:pt>
              </c:numCache>
            </c:numRef>
          </c:xVal>
          <c:yVal>
            <c:numRef>
              <c:f>'1 room apt'!$D$2:$D$392</c:f>
              <c:numCache>
                <c:formatCode>General</c:formatCode>
                <c:ptCount val="391"/>
                <c:pt idx="0">
                  <c:v>4590</c:v>
                </c:pt>
                <c:pt idx="1">
                  <c:v>4320</c:v>
                </c:pt>
                <c:pt idx="2">
                  <c:v>4320</c:v>
                </c:pt>
                <c:pt idx="3">
                  <c:v>4185</c:v>
                </c:pt>
                <c:pt idx="4">
                  <c:v>4050</c:v>
                </c:pt>
                <c:pt idx="5">
                  <c:v>4050</c:v>
                </c:pt>
                <c:pt idx="6">
                  <c:v>4050</c:v>
                </c:pt>
                <c:pt idx="7">
                  <c:v>3780</c:v>
                </c:pt>
                <c:pt idx="8">
                  <c:v>3650.4</c:v>
                </c:pt>
                <c:pt idx="9">
                  <c:v>3645</c:v>
                </c:pt>
                <c:pt idx="10">
                  <c:v>3618</c:v>
                </c:pt>
                <c:pt idx="11">
                  <c:v>3618</c:v>
                </c:pt>
                <c:pt idx="12">
                  <c:v>3599.1</c:v>
                </c:pt>
                <c:pt idx="13">
                  <c:v>3599.1</c:v>
                </c:pt>
                <c:pt idx="14">
                  <c:v>3526.2</c:v>
                </c:pt>
                <c:pt idx="15">
                  <c:v>3375</c:v>
                </c:pt>
                <c:pt idx="16">
                  <c:v>3375</c:v>
                </c:pt>
                <c:pt idx="17">
                  <c:v>3250.8</c:v>
                </c:pt>
                <c:pt idx="18">
                  <c:v>3240</c:v>
                </c:pt>
                <c:pt idx="19">
                  <c:v>3240</c:v>
                </c:pt>
                <c:pt idx="20">
                  <c:v>3240</c:v>
                </c:pt>
                <c:pt idx="21">
                  <c:v>3199.5</c:v>
                </c:pt>
                <c:pt idx="22">
                  <c:v>3199.5</c:v>
                </c:pt>
                <c:pt idx="23">
                  <c:v>3199.5</c:v>
                </c:pt>
                <c:pt idx="24">
                  <c:v>3186</c:v>
                </c:pt>
                <c:pt idx="25">
                  <c:v>3099.9780000000001</c:v>
                </c:pt>
                <c:pt idx="26">
                  <c:v>2999.7</c:v>
                </c:pt>
                <c:pt idx="27">
                  <c:v>2970</c:v>
                </c:pt>
                <c:pt idx="28">
                  <c:v>2878.2</c:v>
                </c:pt>
                <c:pt idx="29">
                  <c:v>2835</c:v>
                </c:pt>
                <c:pt idx="30">
                  <c:v>2700</c:v>
                </c:pt>
                <c:pt idx="31">
                  <c:v>2700</c:v>
                </c:pt>
                <c:pt idx="32">
                  <c:v>2700</c:v>
                </c:pt>
                <c:pt idx="33">
                  <c:v>2700</c:v>
                </c:pt>
                <c:pt idx="34">
                  <c:v>2700</c:v>
                </c:pt>
                <c:pt idx="35">
                  <c:v>2673</c:v>
                </c:pt>
                <c:pt idx="36">
                  <c:v>2651.4</c:v>
                </c:pt>
                <c:pt idx="37">
                  <c:v>2619</c:v>
                </c:pt>
                <c:pt idx="38">
                  <c:v>2600.1</c:v>
                </c:pt>
                <c:pt idx="39">
                  <c:v>2600.1</c:v>
                </c:pt>
                <c:pt idx="40">
                  <c:v>2600.1</c:v>
                </c:pt>
                <c:pt idx="41">
                  <c:v>2565</c:v>
                </c:pt>
                <c:pt idx="42">
                  <c:v>2565</c:v>
                </c:pt>
                <c:pt idx="43">
                  <c:v>2565</c:v>
                </c:pt>
                <c:pt idx="44">
                  <c:v>2565</c:v>
                </c:pt>
                <c:pt idx="45">
                  <c:v>2538</c:v>
                </c:pt>
                <c:pt idx="46">
                  <c:v>2511</c:v>
                </c:pt>
                <c:pt idx="47">
                  <c:v>2430</c:v>
                </c:pt>
                <c:pt idx="48">
                  <c:v>2430</c:v>
                </c:pt>
                <c:pt idx="49">
                  <c:v>2403</c:v>
                </c:pt>
                <c:pt idx="50">
                  <c:v>2399.7600000000002</c:v>
                </c:pt>
                <c:pt idx="51">
                  <c:v>2397.6</c:v>
                </c:pt>
                <c:pt idx="52">
                  <c:v>2397.6</c:v>
                </c:pt>
                <c:pt idx="53">
                  <c:v>2370.6</c:v>
                </c:pt>
                <c:pt idx="54">
                  <c:v>2300.4</c:v>
                </c:pt>
                <c:pt idx="55">
                  <c:v>2300.4</c:v>
                </c:pt>
                <c:pt idx="56">
                  <c:v>2299.9949999999999</c:v>
                </c:pt>
                <c:pt idx="57">
                  <c:v>2299.86</c:v>
                </c:pt>
                <c:pt idx="58">
                  <c:v>2299.0500000000002</c:v>
                </c:pt>
                <c:pt idx="59">
                  <c:v>2296</c:v>
                </c:pt>
                <c:pt idx="60">
                  <c:v>2295</c:v>
                </c:pt>
                <c:pt idx="61">
                  <c:v>2295</c:v>
                </c:pt>
                <c:pt idx="62">
                  <c:v>2295</c:v>
                </c:pt>
                <c:pt idx="63">
                  <c:v>2295</c:v>
                </c:pt>
                <c:pt idx="64">
                  <c:v>2295</c:v>
                </c:pt>
                <c:pt idx="65">
                  <c:v>2276.1</c:v>
                </c:pt>
                <c:pt idx="66">
                  <c:v>2254.5</c:v>
                </c:pt>
                <c:pt idx="67">
                  <c:v>2241</c:v>
                </c:pt>
                <c:pt idx="68">
                  <c:v>2214</c:v>
                </c:pt>
                <c:pt idx="69">
                  <c:v>2214</c:v>
                </c:pt>
                <c:pt idx="70">
                  <c:v>2214</c:v>
                </c:pt>
                <c:pt idx="71">
                  <c:v>2214</c:v>
                </c:pt>
                <c:pt idx="72">
                  <c:v>2214</c:v>
                </c:pt>
                <c:pt idx="73">
                  <c:v>2214</c:v>
                </c:pt>
                <c:pt idx="74">
                  <c:v>2200.5</c:v>
                </c:pt>
                <c:pt idx="75">
                  <c:v>2200.5</c:v>
                </c:pt>
                <c:pt idx="76">
                  <c:v>2200.5</c:v>
                </c:pt>
                <c:pt idx="77">
                  <c:v>2200.5</c:v>
                </c:pt>
                <c:pt idx="78">
                  <c:v>2199.96</c:v>
                </c:pt>
                <c:pt idx="79">
                  <c:v>2199.96</c:v>
                </c:pt>
                <c:pt idx="80">
                  <c:v>2199.96</c:v>
                </c:pt>
                <c:pt idx="81">
                  <c:v>2199.96</c:v>
                </c:pt>
                <c:pt idx="82">
                  <c:v>2187</c:v>
                </c:pt>
                <c:pt idx="83">
                  <c:v>2187</c:v>
                </c:pt>
                <c:pt idx="84">
                  <c:v>2187</c:v>
                </c:pt>
                <c:pt idx="85">
                  <c:v>2160</c:v>
                </c:pt>
                <c:pt idx="86">
                  <c:v>2160</c:v>
                </c:pt>
                <c:pt idx="87">
                  <c:v>2160</c:v>
                </c:pt>
                <c:pt idx="88">
                  <c:v>2160</c:v>
                </c:pt>
                <c:pt idx="89">
                  <c:v>2160</c:v>
                </c:pt>
                <c:pt idx="90">
                  <c:v>2160</c:v>
                </c:pt>
                <c:pt idx="91">
                  <c:v>2150.0100000000002</c:v>
                </c:pt>
                <c:pt idx="92">
                  <c:v>2149.1999999999998</c:v>
                </c:pt>
                <c:pt idx="93">
                  <c:v>2133</c:v>
                </c:pt>
                <c:pt idx="94">
                  <c:v>2133</c:v>
                </c:pt>
                <c:pt idx="95">
                  <c:v>2119.5</c:v>
                </c:pt>
                <c:pt idx="96">
                  <c:v>2106</c:v>
                </c:pt>
                <c:pt idx="97">
                  <c:v>2106</c:v>
                </c:pt>
                <c:pt idx="98">
                  <c:v>2106</c:v>
                </c:pt>
                <c:pt idx="99">
                  <c:v>2100.6</c:v>
                </c:pt>
                <c:pt idx="100">
                  <c:v>2100.6</c:v>
                </c:pt>
                <c:pt idx="101">
                  <c:v>2099.79</c:v>
                </c:pt>
                <c:pt idx="102">
                  <c:v>2097.9</c:v>
                </c:pt>
                <c:pt idx="103">
                  <c:v>2079</c:v>
                </c:pt>
                <c:pt idx="104">
                  <c:v>2079</c:v>
                </c:pt>
                <c:pt idx="105">
                  <c:v>2052</c:v>
                </c:pt>
                <c:pt idx="106">
                  <c:v>2025</c:v>
                </c:pt>
                <c:pt idx="107">
                  <c:v>2025</c:v>
                </c:pt>
                <c:pt idx="108">
                  <c:v>2025</c:v>
                </c:pt>
                <c:pt idx="109">
                  <c:v>2025</c:v>
                </c:pt>
                <c:pt idx="110">
                  <c:v>2025</c:v>
                </c:pt>
                <c:pt idx="111">
                  <c:v>2000.7</c:v>
                </c:pt>
                <c:pt idx="112">
                  <c:v>2000.7</c:v>
                </c:pt>
                <c:pt idx="113">
                  <c:v>1999.89</c:v>
                </c:pt>
                <c:pt idx="114">
                  <c:v>1998</c:v>
                </c:pt>
                <c:pt idx="115">
                  <c:v>1971</c:v>
                </c:pt>
                <c:pt idx="116">
                  <c:v>1960.2</c:v>
                </c:pt>
                <c:pt idx="117">
                  <c:v>1952.1</c:v>
                </c:pt>
                <c:pt idx="118">
                  <c:v>1952.1</c:v>
                </c:pt>
                <c:pt idx="119">
                  <c:v>1951.55</c:v>
                </c:pt>
                <c:pt idx="120">
                  <c:v>1949.4</c:v>
                </c:pt>
                <c:pt idx="121">
                  <c:v>1944</c:v>
                </c:pt>
                <c:pt idx="122">
                  <c:v>1944</c:v>
                </c:pt>
                <c:pt idx="123">
                  <c:v>1944</c:v>
                </c:pt>
                <c:pt idx="124">
                  <c:v>1944</c:v>
                </c:pt>
                <c:pt idx="125">
                  <c:v>1944</c:v>
                </c:pt>
                <c:pt idx="126">
                  <c:v>1944</c:v>
                </c:pt>
                <c:pt idx="127">
                  <c:v>1944</c:v>
                </c:pt>
                <c:pt idx="128">
                  <c:v>1944</c:v>
                </c:pt>
                <c:pt idx="129">
                  <c:v>1944</c:v>
                </c:pt>
                <c:pt idx="130">
                  <c:v>1917</c:v>
                </c:pt>
                <c:pt idx="131">
                  <c:v>1900.8</c:v>
                </c:pt>
                <c:pt idx="132">
                  <c:v>1900.8</c:v>
                </c:pt>
                <c:pt idx="133">
                  <c:v>1900.8</c:v>
                </c:pt>
                <c:pt idx="134">
                  <c:v>1899.99</c:v>
                </c:pt>
                <c:pt idx="135">
                  <c:v>1899.99</c:v>
                </c:pt>
                <c:pt idx="136">
                  <c:v>1890</c:v>
                </c:pt>
                <c:pt idx="137">
                  <c:v>1890</c:v>
                </c:pt>
                <c:pt idx="138">
                  <c:v>1890</c:v>
                </c:pt>
                <c:pt idx="139">
                  <c:v>1890</c:v>
                </c:pt>
                <c:pt idx="140">
                  <c:v>1890</c:v>
                </c:pt>
                <c:pt idx="141">
                  <c:v>1863</c:v>
                </c:pt>
                <c:pt idx="142">
                  <c:v>1849.5</c:v>
                </c:pt>
                <c:pt idx="143">
                  <c:v>1849.5</c:v>
                </c:pt>
                <c:pt idx="144">
                  <c:v>1849.5</c:v>
                </c:pt>
                <c:pt idx="145">
                  <c:v>1849.5</c:v>
                </c:pt>
                <c:pt idx="146">
                  <c:v>1836</c:v>
                </c:pt>
                <c:pt idx="147">
                  <c:v>1836</c:v>
                </c:pt>
                <c:pt idx="148">
                  <c:v>1817.1</c:v>
                </c:pt>
                <c:pt idx="149">
                  <c:v>1809</c:v>
                </c:pt>
                <c:pt idx="150">
                  <c:v>1809</c:v>
                </c:pt>
                <c:pt idx="151">
                  <c:v>1809</c:v>
                </c:pt>
                <c:pt idx="152">
                  <c:v>1809</c:v>
                </c:pt>
                <c:pt idx="153">
                  <c:v>1809</c:v>
                </c:pt>
                <c:pt idx="154">
                  <c:v>1800.9</c:v>
                </c:pt>
                <c:pt idx="155">
                  <c:v>1800.9</c:v>
                </c:pt>
                <c:pt idx="156">
                  <c:v>1800.9</c:v>
                </c:pt>
                <c:pt idx="157">
                  <c:v>1800.9</c:v>
                </c:pt>
                <c:pt idx="158">
                  <c:v>1800.9</c:v>
                </c:pt>
                <c:pt idx="159">
                  <c:v>1795.5</c:v>
                </c:pt>
                <c:pt idx="160">
                  <c:v>1782</c:v>
                </c:pt>
                <c:pt idx="161">
                  <c:v>1782</c:v>
                </c:pt>
                <c:pt idx="162">
                  <c:v>1782</c:v>
                </c:pt>
                <c:pt idx="163">
                  <c:v>1755</c:v>
                </c:pt>
                <c:pt idx="164">
                  <c:v>1755</c:v>
                </c:pt>
                <c:pt idx="165">
                  <c:v>1755</c:v>
                </c:pt>
                <c:pt idx="166">
                  <c:v>1755</c:v>
                </c:pt>
                <c:pt idx="167">
                  <c:v>1755</c:v>
                </c:pt>
                <c:pt idx="168">
                  <c:v>1755</c:v>
                </c:pt>
                <c:pt idx="169">
                  <c:v>1755</c:v>
                </c:pt>
                <c:pt idx="170">
                  <c:v>1755</c:v>
                </c:pt>
                <c:pt idx="171">
                  <c:v>1755</c:v>
                </c:pt>
                <c:pt idx="172">
                  <c:v>1755</c:v>
                </c:pt>
                <c:pt idx="173">
                  <c:v>1755</c:v>
                </c:pt>
                <c:pt idx="174">
                  <c:v>1740</c:v>
                </c:pt>
                <c:pt idx="175">
                  <c:v>1735.83</c:v>
                </c:pt>
                <c:pt idx="176">
                  <c:v>1728</c:v>
                </c:pt>
                <c:pt idx="177">
                  <c:v>1728</c:v>
                </c:pt>
                <c:pt idx="178">
                  <c:v>1701</c:v>
                </c:pt>
                <c:pt idx="179">
                  <c:v>1701</c:v>
                </c:pt>
                <c:pt idx="180">
                  <c:v>1700</c:v>
                </c:pt>
                <c:pt idx="181">
                  <c:v>1699.92</c:v>
                </c:pt>
                <c:pt idx="182">
                  <c:v>1699.92</c:v>
                </c:pt>
                <c:pt idx="183">
                  <c:v>1674</c:v>
                </c:pt>
                <c:pt idx="184">
                  <c:v>1674</c:v>
                </c:pt>
                <c:pt idx="185">
                  <c:v>1660.5</c:v>
                </c:pt>
                <c:pt idx="186">
                  <c:v>1652.4</c:v>
                </c:pt>
                <c:pt idx="187">
                  <c:v>1652.4</c:v>
                </c:pt>
                <c:pt idx="188">
                  <c:v>1650</c:v>
                </c:pt>
                <c:pt idx="189">
                  <c:v>1650</c:v>
                </c:pt>
                <c:pt idx="190">
                  <c:v>1650</c:v>
                </c:pt>
                <c:pt idx="191">
                  <c:v>1649.7</c:v>
                </c:pt>
                <c:pt idx="192">
                  <c:v>1649.7</c:v>
                </c:pt>
                <c:pt idx="193">
                  <c:v>1620</c:v>
                </c:pt>
                <c:pt idx="194">
                  <c:v>1620</c:v>
                </c:pt>
                <c:pt idx="195">
                  <c:v>1620</c:v>
                </c:pt>
                <c:pt idx="196">
                  <c:v>1620</c:v>
                </c:pt>
                <c:pt idx="197">
                  <c:v>1620</c:v>
                </c:pt>
                <c:pt idx="198">
                  <c:v>1620</c:v>
                </c:pt>
                <c:pt idx="199">
                  <c:v>1601.1</c:v>
                </c:pt>
                <c:pt idx="200">
                  <c:v>1600.02</c:v>
                </c:pt>
                <c:pt idx="201">
                  <c:v>1600</c:v>
                </c:pt>
                <c:pt idx="202">
                  <c:v>1599.75</c:v>
                </c:pt>
                <c:pt idx="203">
                  <c:v>1596</c:v>
                </c:pt>
                <c:pt idx="204">
                  <c:v>1593</c:v>
                </c:pt>
                <c:pt idx="205">
                  <c:v>1593</c:v>
                </c:pt>
                <c:pt idx="206">
                  <c:v>1566</c:v>
                </c:pt>
                <c:pt idx="207">
                  <c:v>1566</c:v>
                </c:pt>
                <c:pt idx="208">
                  <c:v>1550</c:v>
                </c:pt>
                <c:pt idx="209">
                  <c:v>1549.8</c:v>
                </c:pt>
                <c:pt idx="210">
                  <c:v>1539</c:v>
                </c:pt>
                <c:pt idx="211">
                  <c:v>1517.4</c:v>
                </c:pt>
                <c:pt idx="212">
                  <c:v>1512</c:v>
                </c:pt>
                <c:pt idx="213">
                  <c:v>1512</c:v>
                </c:pt>
                <c:pt idx="214">
                  <c:v>1501.2</c:v>
                </c:pt>
                <c:pt idx="215">
                  <c:v>1501.2</c:v>
                </c:pt>
                <c:pt idx="216">
                  <c:v>1501.2</c:v>
                </c:pt>
                <c:pt idx="217">
                  <c:v>1501.2</c:v>
                </c:pt>
                <c:pt idx="218">
                  <c:v>1501.2</c:v>
                </c:pt>
                <c:pt idx="219">
                  <c:v>1500</c:v>
                </c:pt>
                <c:pt idx="220">
                  <c:v>1500</c:v>
                </c:pt>
                <c:pt idx="221">
                  <c:v>1500</c:v>
                </c:pt>
                <c:pt idx="222">
                  <c:v>1500</c:v>
                </c:pt>
                <c:pt idx="223">
                  <c:v>1500</c:v>
                </c:pt>
                <c:pt idx="224">
                  <c:v>1500</c:v>
                </c:pt>
                <c:pt idx="225">
                  <c:v>1499.9849999999999</c:v>
                </c:pt>
                <c:pt idx="226">
                  <c:v>1499.9849999999999</c:v>
                </c:pt>
                <c:pt idx="227">
                  <c:v>1499.85</c:v>
                </c:pt>
                <c:pt idx="228">
                  <c:v>1498.5</c:v>
                </c:pt>
                <c:pt idx="229">
                  <c:v>1498.5</c:v>
                </c:pt>
                <c:pt idx="230">
                  <c:v>1498.5</c:v>
                </c:pt>
                <c:pt idx="231">
                  <c:v>1485</c:v>
                </c:pt>
                <c:pt idx="232">
                  <c:v>1485</c:v>
                </c:pt>
                <c:pt idx="233">
                  <c:v>1485</c:v>
                </c:pt>
                <c:pt idx="234">
                  <c:v>1485</c:v>
                </c:pt>
                <c:pt idx="235">
                  <c:v>1480</c:v>
                </c:pt>
                <c:pt idx="236">
                  <c:v>1470.34</c:v>
                </c:pt>
                <c:pt idx="237">
                  <c:v>1470.34</c:v>
                </c:pt>
                <c:pt idx="238">
                  <c:v>1458</c:v>
                </c:pt>
                <c:pt idx="239">
                  <c:v>1458</c:v>
                </c:pt>
                <c:pt idx="240">
                  <c:v>1450.008</c:v>
                </c:pt>
                <c:pt idx="241">
                  <c:v>1450</c:v>
                </c:pt>
                <c:pt idx="242">
                  <c:v>1450</c:v>
                </c:pt>
                <c:pt idx="243">
                  <c:v>1450</c:v>
                </c:pt>
                <c:pt idx="244">
                  <c:v>1450</c:v>
                </c:pt>
                <c:pt idx="245">
                  <c:v>1450</c:v>
                </c:pt>
                <c:pt idx="246">
                  <c:v>1450</c:v>
                </c:pt>
                <c:pt idx="247">
                  <c:v>1450</c:v>
                </c:pt>
                <c:pt idx="248">
                  <c:v>1450</c:v>
                </c:pt>
                <c:pt idx="249">
                  <c:v>1450</c:v>
                </c:pt>
                <c:pt idx="250">
                  <c:v>1450</c:v>
                </c:pt>
                <c:pt idx="251">
                  <c:v>1449.9</c:v>
                </c:pt>
                <c:pt idx="252">
                  <c:v>1449.9</c:v>
                </c:pt>
                <c:pt idx="253">
                  <c:v>1447.2</c:v>
                </c:pt>
                <c:pt idx="254">
                  <c:v>1444.5</c:v>
                </c:pt>
                <c:pt idx="255">
                  <c:v>1439.1</c:v>
                </c:pt>
                <c:pt idx="256">
                  <c:v>1431</c:v>
                </c:pt>
                <c:pt idx="257">
                  <c:v>1431</c:v>
                </c:pt>
                <c:pt idx="258">
                  <c:v>1431</c:v>
                </c:pt>
                <c:pt idx="259">
                  <c:v>1420</c:v>
                </c:pt>
                <c:pt idx="260">
                  <c:v>1404</c:v>
                </c:pt>
                <c:pt idx="261">
                  <c:v>1404</c:v>
                </c:pt>
                <c:pt idx="262">
                  <c:v>1401.3</c:v>
                </c:pt>
                <c:pt idx="263">
                  <c:v>1401.3</c:v>
                </c:pt>
                <c:pt idx="264">
                  <c:v>1401.3</c:v>
                </c:pt>
                <c:pt idx="265">
                  <c:v>1400</c:v>
                </c:pt>
                <c:pt idx="266">
                  <c:v>1400</c:v>
                </c:pt>
                <c:pt idx="267">
                  <c:v>1400</c:v>
                </c:pt>
                <c:pt idx="268">
                  <c:v>1400</c:v>
                </c:pt>
                <c:pt idx="269">
                  <c:v>1390.5</c:v>
                </c:pt>
                <c:pt idx="270">
                  <c:v>1390</c:v>
                </c:pt>
                <c:pt idx="271">
                  <c:v>1390</c:v>
                </c:pt>
                <c:pt idx="272">
                  <c:v>1385.91</c:v>
                </c:pt>
                <c:pt idx="273">
                  <c:v>1385</c:v>
                </c:pt>
                <c:pt idx="274">
                  <c:v>1377</c:v>
                </c:pt>
                <c:pt idx="275">
                  <c:v>1370</c:v>
                </c:pt>
                <c:pt idx="276">
                  <c:v>1369.98</c:v>
                </c:pt>
                <c:pt idx="277">
                  <c:v>1358</c:v>
                </c:pt>
                <c:pt idx="278">
                  <c:v>1350</c:v>
                </c:pt>
                <c:pt idx="279">
                  <c:v>1350</c:v>
                </c:pt>
                <c:pt idx="280">
                  <c:v>1350</c:v>
                </c:pt>
                <c:pt idx="281">
                  <c:v>1350</c:v>
                </c:pt>
                <c:pt idx="282">
                  <c:v>1350</c:v>
                </c:pt>
                <c:pt idx="283">
                  <c:v>1350</c:v>
                </c:pt>
                <c:pt idx="284">
                  <c:v>1350</c:v>
                </c:pt>
                <c:pt idx="285">
                  <c:v>1350</c:v>
                </c:pt>
                <c:pt idx="286">
                  <c:v>1350</c:v>
                </c:pt>
                <c:pt idx="287">
                  <c:v>1350</c:v>
                </c:pt>
                <c:pt idx="288">
                  <c:v>1344</c:v>
                </c:pt>
                <c:pt idx="289">
                  <c:v>1331.1</c:v>
                </c:pt>
                <c:pt idx="290">
                  <c:v>1323</c:v>
                </c:pt>
                <c:pt idx="291">
                  <c:v>1309.5</c:v>
                </c:pt>
                <c:pt idx="292">
                  <c:v>1309.5</c:v>
                </c:pt>
                <c:pt idx="293">
                  <c:v>1306.8</c:v>
                </c:pt>
                <c:pt idx="294">
                  <c:v>1300.05</c:v>
                </c:pt>
                <c:pt idx="295">
                  <c:v>1300.05</c:v>
                </c:pt>
                <c:pt idx="296">
                  <c:v>1300</c:v>
                </c:pt>
                <c:pt idx="297">
                  <c:v>1300</c:v>
                </c:pt>
                <c:pt idx="298">
                  <c:v>1300</c:v>
                </c:pt>
                <c:pt idx="299">
                  <c:v>1300</c:v>
                </c:pt>
                <c:pt idx="300">
                  <c:v>1300</c:v>
                </c:pt>
                <c:pt idx="301">
                  <c:v>1300</c:v>
                </c:pt>
                <c:pt idx="302">
                  <c:v>1296</c:v>
                </c:pt>
                <c:pt idx="303">
                  <c:v>1280</c:v>
                </c:pt>
                <c:pt idx="304">
                  <c:v>1279.8</c:v>
                </c:pt>
                <c:pt idx="305">
                  <c:v>1269</c:v>
                </c:pt>
                <c:pt idx="306">
                  <c:v>1256.47</c:v>
                </c:pt>
                <c:pt idx="307">
                  <c:v>1250.0999999999999</c:v>
                </c:pt>
                <c:pt idx="308">
                  <c:v>1250.0999999999999</c:v>
                </c:pt>
                <c:pt idx="309">
                  <c:v>1250.0999999999999</c:v>
                </c:pt>
                <c:pt idx="310">
                  <c:v>1250.0999999999999</c:v>
                </c:pt>
                <c:pt idx="311">
                  <c:v>1250</c:v>
                </c:pt>
                <c:pt idx="312">
                  <c:v>1250</c:v>
                </c:pt>
                <c:pt idx="313">
                  <c:v>1250</c:v>
                </c:pt>
                <c:pt idx="314">
                  <c:v>1250</c:v>
                </c:pt>
                <c:pt idx="315">
                  <c:v>1250</c:v>
                </c:pt>
                <c:pt idx="316">
                  <c:v>1250</c:v>
                </c:pt>
                <c:pt idx="317">
                  <c:v>1250</c:v>
                </c:pt>
                <c:pt idx="318">
                  <c:v>1242</c:v>
                </c:pt>
                <c:pt idx="319">
                  <c:v>1230</c:v>
                </c:pt>
                <c:pt idx="320">
                  <c:v>1228.5</c:v>
                </c:pt>
                <c:pt idx="321">
                  <c:v>1215</c:v>
                </c:pt>
                <c:pt idx="322">
                  <c:v>1209.5999999999999</c:v>
                </c:pt>
                <c:pt idx="323">
                  <c:v>1206.9000000000001</c:v>
                </c:pt>
                <c:pt idx="324">
                  <c:v>1201.5</c:v>
                </c:pt>
                <c:pt idx="325">
                  <c:v>1200</c:v>
                </c:pt>
                <c:pt idx="326">
                  <c:v>1200</c:v>
                </c:pt>
                <c:pt idx="327">
                  <c:v>1200</c:v>
                </c:pt>
                <c:pt idx="328">
                  <c:v>1200</c:v>
                </c:pt>
                <c:pt idx="329">
                  <c:v>1200</c:v>
                </c:pt>
                <c:pt idx="330">
                  <c:v>1200</c:v>
                </c:pt>
                <c:pt idx="331">
                  <c:v>1200</c:v>
                </c:pt>
                <c:pt idx="332">
                  <c:v>1198.8</c:v>
                </c:pt>
                <c:pt idx="333">
                  <c:v>1188</c:v>
                </c:pt>
                <c:pt idx="334">
                  <c:v>1188</c:v>
                </c:pt>
                <c:pt idx="335">
                  <c:v>1188</c:v>
                </c:pt>
                <c:pt idx="336">
                  <c:v>1179.9000000000001</c:v>
                </c:pt>
                <c:pt idx="337">
                  <c:v>1176</c:v>
                </c:pt>
                <c:pt idx="338">
                  <c:v>1161</c:v>
                </c:pt>
                <c:pt idx="339">
                  <c:v>1161</c:v>
                </c:pt>
                <c:pt idx="340">
                  <c:v>1150.2</c:v>
                </c:pt>
                <c:pt idx="341">
                  <c:v>1150.2</c:v>
                </c:pt>
                <c:pt idx="342">
                  <c:v>1150</c:v>
                </c:pt>
                <c:pt idx="343">
                  <c:v>1150</c:v>
                </c:pt>
                <c:pt idx="344">
                  <c:v>1149.93</c:v>
                </c:pt>
                <c:pt idx="345">
                  <c:v>1148</c:v>
                </c:pt>
                <c:pt idx="346">
                  <c:v>1140</c:v>
                </c:pt>
                <c:pt idx="347">
                  <c:v>1134</c:v>
                </c:pt>
                <c:pt idx="348">
                  <c:v>1134</c:v>
                </c:pt>
                <c:pt idx="349">
                  <c:v>1134</c:v>
                </c:pt>
                <c:pt idx="350">
                  <c:v>1100.0070000000001</c:v>
                </c:pt>
                <c:pt idx="351">
                  <c:v>1100</c:v>
                </c:pt>
                <c:pt idx="352">
                  <c:v>1100</c:v>
                </c:pt>
                <c:pt idx="353">
                  <c:v>1099.98</c:v>
                </c:pt>
                <c:pt idx="354">
                  <c:v>1099.98</c:v>
                </c:pt>
                <c:pt idx="355">
                  <c:v>1099.98</c:v>
                </c:pt>
                <c:pt idx="356">
                  <c:v>1080</c:v>
                </c:pt>
                <c:pt idx="357">
                  <c:v>1039.5</c:v>
                </c:pt>
                <c:pt idx="358">
                  <c:v>1026</c:v>
                </c:pt>
                <c:pt idx="359">
                  <c:v>1020</c:v>
                </c:pt>
                <c:pt idx="360">
                  <c:v>1008</c:v>
                </c:pt>
                <c:pt idx="361">
                  <c:v>1000</c:v>
                </c:pt>
                <c:pt idx="362">
                  <c:v>999</c:v>
                </c:pt>
                <c:pt idx="363">
                  <c:v>980</c:v>
                </c:pt>
                <c:pt idx="364">
                  <c:v>950.4</c:v>
                </c:pt>
                <c:pt idx="365">
                  <c:v>950</c:v>
                </c:pt>
                <c:pt idx="366">
                  <c:v>945</c:v>
                </c:pt>
                <c:pt idx="367">
                  <c:v>945</c:v>
                </c:pt>
                <c:pt idx="368">
                  <c:v>945</c:v>
                </c:pt>
                <c:pt idx="369">
                  <c:v>940</c:v>
                </c:pt>
                <c:pt idx="370">
                  <c:v>918</c:v>
                </c:pt>
                <c:pt idx="371">
                  <c:v>900</c:v>
                </c:pt>
                <c:pt idx="372">
                  <c:v>899.91</c:v>
                </c:pt>
                <c:pt idx="373">
                  <c:v>899.1</c:v>
                </c:pt>
                <c:pt idx="374">
                  <c:v>874.8</c:v>
                </c:pt>
                <c:pt idx="375">
                  <c:v>853.2</c:v>
                </c:pt>
                <c:pt idx="376">
                  <c:v>850.5</c:v>
                </c:pt>
                <c:pt idx="377">
                  <c:v>850.5</c:v>
                </c:pt>
                <c:pt idx="378">
                  <c:v>850.5</c:v>
                </c:pt>
                <c:pt idx="379">
                  <c:v>840</c:v>
                </c:pt>
                <c:pt idx="380">
                  <c:v>839.7</c:v>
                </c:pt>
                <c:pt idx="381">
                  <c:v>837</c:v>
                </c:pt>
                <c:pt idx="382">
                  <c:v>837</c:v>
                </c:pt>
                <c:pt idx="383">
                  <c:v>799.2</c:v>
                </c:pt>
                <c:pt idx="384">
                  <c:v>796.5</c:v>
                </c:pt>
                <c:pt idx="385">
                  <c:v>729</c:v>
                </c:pt>
                <c:pt idx="386">
                  <c:v>702</c:v>
                </c:pt>
                <c:pt idx="387">
                  <c:v>702</c:v>
                </c:pt>
                <c:pt idx="388">
                  <c:v>686</c:v>
                </c:pt>
                <c:pt idx="389">
                  <c:v>599.4</c:v>
                </c:pt>
                <c:pt idx="390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8E-CD49-AEDB-EEFC73111132}"/>
            </c:ext>
          </c:extLst>
        </c:ser>
        <c:ser>
          <c:idx val="1"/>
          <c:order val="1"/>
          <c:tx>
            <c:v>Предсказанное Цена, тыс. руб.</c:v>
          </c:tx>
          <c:spPr>
            <a:ln w="19050">
              <a:noFill/>
            </a:ln>
          </c:spPr>
          <c:xVal>
            <c:numRef>
              <c:f>'1 room apt'!$E$2:$E$392</c:f>
              <c:numCache>
                <c:formatCode>General</c:formatCode>
                <c:ptCount val="391"/>
                <c:pt idx="0">
                  <c:v>204</c:v>
                </c:pt>
                <c:pt idx="1">
                  <c:v>100</c:v>
                </c:pt>
                <c:pt idx="2">
                  <c:v>105</c:v>
                </c:pt>
                <c:pt idx="3">
                  <c:v>77.5</c:v>
                </c:pt>
                <c:pt idx="4">
                  <c:v>124</c:v>
                </c:pt>
                <c:pt idx="5">
                  <c:v>130</c:v>
                </c:pt>
                <c:pt idx="6">
                  <c:v>120</c:v>
                </c:pt>
                <c:pt idx="7">
                  <c:v>65</c:v>
                </c:pt>
                <c:pt idx="8">
                  <c:v>105</c:v>
                </c:pt>
                <c:pt idx="9">
                  <c:v>136</c:v>
                </c:pt>
                <c:pt idx="10">
                  <c:v>105</c:v>
                </c:pt>
                <c:pt idx="11">
                  <c:v>105</c:v>
                </c:pt>
                <c:pt idx="12">
                  <c:v>105</c:v>
                </c:pt>
                <c:pt idx="13">
                  <c:v>105</c:v>
                </c:pt>
                <c:pt idx="14">
                  <c:v>95</c:v>
                </c:pt>
                <c:pt idx="15">
                  <c:v>52</c:v>
                </c:pt>
                <c:pt idx="16">
                  <c:v>134</c:v>
                </c:pt>
                <c:pt idx="17">
                  <c:v>66</c:v>
                </c:pt>
                <c:pt idx="18">
                  <c:v>77</c:v>
                </c:pt>
                <c:pt idx="19">
                  <c:v>90</c:v>
                </c:pt>
                <c:pt idx="20">
                  <c:v>136</c:v>
                </c:pt>
                <c:pt idx="21">
                  <c:v>85</c:v>
                </c:pt>
                <c:pt idx="22">
                  <c:v>96</c:v>
                </c:pt>
                <c:pt idx="23">
                  <c:v>100</c:v>
                </c:pt>
                <c:pt idx="24">
                  <c:v>125</c:v>
                </c:pt>
                <c:pt idx="25">
                  <c:v>95</c:v>
                </c:pt>
                <c:pt idx="26">
                  <c:v>103</c:v>
                </c:pt>
                <c:pt idx="27">
                  <c:v>80</c:v>
                </c:pt>
                <c:pt idx="28">
                  <c:v>90</c:v>
                </c:pt>
                <c:pt idx="29">
                  <c:v>125</c:v>
                </c:pt>
                <c:pt idx="30">
                  <c:v>90</c:v>
                </c:pt>
                <c:pt idx="31">
                  <c:v>100</c:v>
                </c:pt>
                <c:pt idx="32">
                  <c:v>126</c:v>
                </c:pt>
                <c:pt idx="33">
                  <c:v>72</c:v>
                </c:pt>
                <c:pt idx="34">
                  <c:v>80</c:v>
                </c:pt>
                <c:pt idx="35">
                  <c:v>83</c:v>
                </c:pt>
                <c:pt idx="36">
                  <c:v>83</c:v>
                </c:pt>
                <c:pt idx="37">
                  <c:v>174</c:v>
                </c:pt>
                <c:pt idx="38">
                  <c:v>72</c:v>
                </c:pt>
                <c:pt idx="39">
                  <c:v>84</c:v>
                </c:pt>
                <c:pt idx="40">
                  <c:v>98</c:v>
                </c:pt>
                <c:pt idx="41">
                  <c:v>70</c:v>
                </c:pt>
                <c:pt idx="42">
                  <c:v>118</c:v>
                </c:pt>
                <c:pt idx="43">
                  <c:v>118</c:v>
                </c:pt>
                <c:pt idx="44">
                  <c:v>120</c:v>
                </c:pt>
                <c:pt idx="45">
                  <c:v>72</c:v>
                </c:pt>
                <c:pt idx="46">
                  <c:v>72</c:v>
                </c:pt>
                <c:pt idx="47">
                  <c:v>77.3</c:v>
                </c:pt>
                <c:pt idx="48">
                  <c:v>91</c:v>
                </c:pt>
                <c:pt idx="49">
                  <c:v>78</c:v>
                </c:pt>
                <c:pt idx="50">
                  <c:v>70</c:v>
                </c:pt>
                <c:pt idx="51">
                  <c:v>73</c:v>
                </c:pt>
                <c:pt idx="52">
                  <c:v>79</c:v>
                </c:pt>
                <c:pt idx="53">
                  <c:v>79</c:v>
                </c:pt>
                <c:pt idx="54">
                  <c:v>72</c:v>
                </c:pt>
                <c:pt idx="55">
                  <c:v>70</c:v>
                </c:pt>
                <c:pt idx="56">
                  <c:v>78</c:v>
                </c:pt>
                <c:pt idx="57">
                  <c:v>77</c:v>
                </c:pt>
                <c:pt idx="58">
                  <c:v>79</c:v>
                </c:pt>
                <c:pt idx="59">
                  <c:v>79.5</c:v>
                </c:pt>
                <c:pt idx="60">
                  <c:v>84</c:v>
                </c:pt>
                <c:pt idx="61">
                  <c:v>75</c:v>
                </c:pt>
                <c:pt idx="62">
                  <c:v>78</c:v>
                </c:pt>
                <c:pt idx="63">
                  <c:v>76</c:v>
                </c:pt>
                <c:pt idx="64">
                  <c:v>77.400000000000006</c:v>
                </c:pt>
                <c:pt idx="65">
                  <c:v>70</c:v>
                </c:pt>
                <c:pt idx="66">
                  <c:v>90</c:v>
                </c:pt>
                <c:pt idx="67">
                  <c:v>63</c:v>
                </c:pt>
                <c:pt idx="68">
                  <c:v>61</c:v>
                </c:pt>
                <c:pt idx="69">
                  <c:v>64</c:v>
                </c:pt>
                <c:pt idx="70">
                  <c:v>76</c:v>
                </c:pt>
                <c:pt idx="71">
                  <c:v>82</c:v>
                </c:pt>
                <c:pt idx="72">
                  <c:v>84</c:v>
                </c:pt>
                <c:pt idx="73">
                  <c:v>78</c:v>
                </c:pt>
                <c:pt idx="74">
                  <c:v>79</c:v>
                </c:pt>
                <c:pt idx="75">
                  <c:v>66</c:v>
                </c:pt>
                <c:pt idx="76">
                  <c:v>78</c:v>
                </c:pt>
                <c:pt idx="77">
                  <c:v>80</c:v>
                </c:pt>
                <c:pt idx="78">
                  <c:v>60</c:v>
                </c:pt>
                <c:pt idx="79">
                  <c:v>61</c:v>
                </c:pt>
                <c:pt idx="80">
                  <c:v>78</c:v>
                </c:pt>
                <c:pt idx="81">
                  <c:v>67</c:v>
                </c:pt>
                <c:pt idx="82">
                  <c:v>61</c:v>
                </c:pt>
                <c:pt idx="83">
                  <c:v>70</c:v>
                </c:pt>
                <c:pt idx="84">
                  <c:v>78</c:v>
                </c:pt>
                <c:pt idx="85">
                  <c:v>68</c:v>
                </c:pt>
                <c:pt idx="86">
                  <c:v>75.2</c:v>
                </c:pt>
                <c:pt idx="87">
                  <c:v>68</c:v>
                </c:pt>
                <c:pt idx="88">
                  <c:v>78</c:v>
                </c:pt>
                <c:pt idx="89">
                  <c:v>78</c:v>
                </c:pt>
                <c:pt idx="90">
                  <c:v>78</c:v>
                </c:pt>
                <c:pt idx="91">
                  <c:v>64</c:v>
                </c:pt>
                <c:pt idx="92">
                  <c:v>78</c:v>
                </c:pt>
                <c:pt idx="93">
                  <c:v>62</c:v>
                </c:pt>
                <c:pt idx="94">
                  <c:v>78</c:v>
                </c:pt>
                <c:pt idx="95">
                  <c:v>80</c:v>
                </c:pt>
                <c:pt idx="96">
                  <c:v>72</c:v>
                </c:pt>
                <c:pt idx="97">
                  <c:v>78</c:v>
                </c:pt>
                <c:pt idx="98">
                  <c:v>125</c:v>
                </c:pt>
                <c:pt idx="99">
                  <c:v>59</c:v>
                </c:pt>
                <c:pt idx="100">
                  <c:v>69</c:v>
                </c:pt>
                <c:pt idx="101">
                  <c:v>80</c:v>
                </c:pt>
                <c:pt idx="102">
                  <c:v>86</c:v>
                </c:pt>
                <c:pt idx="103">
                  <c:v>77</c:v>
                </c:pt>
                <c:pt idx="104">
                  <c:v>70</c:v>
                </c:pt>
                <c:pt idx="105">
                  <c:v>68</c:v>
                </c:pt>
                <c:pt idx="106">
                  <c:v>60</c:v>
                </c:pt>
                <c:pt idx="107">
                  <c:v>68</c:v>
                </c:pt>
                <c:pt idx="108">
                  <c:v>88</c:v>
                </c:pt>
                <c:pt idx="109">
                  <c:v>60</c:v>
                </c:pt>
                <c:pt idx="110">
                  <c:v>62</c:v>
                </c:pt>
                <c:pt idx="111">
                  <c:v>67</c:v>
                </c:pt>
                <c:pt idx="112">
                  <c:v>67</c:v>
                </c:pt>
                <c:pt idx="113">
                  <c:v>64</c:v>
                </c:pt>
                <c:pt idx="114">
                  <c:v>62</c:v>
                </c:pt>
                <c:pt idx="115">
                  <c:v>72</c:v>
                </c:pt>
                <c:pt idx="116">
                  <c:v>67</c:v>
                </c:pt>
                <c:pt idx="117">
                  <c:v>65</c:v>
                </c:pt>
                <c:pt idx="118">
                  <c:v>70</c:v>
                </c:pt>
                <c:pt idx="119">
                  <c:v>55</c:v>
                </c:pt>
                <c:pt idx="120">
                  <c:v>64</c:v>
                </c:pt>
                <c:pt idx="121">
                  <c:v>70</c:v>
                </c:pt>
                <c:pt idx="122">
                  <c:v>70</c:v>
                </c:pt>
                <c:pt idx="123">
                  <c:v>66</c:v>
                </c:pt>
                <c:pt idx="124">
                  <c:v>70</c:v>
                </c:pt>
                <c:pt idx="125">
                  <c:v>79.400000000000006</c:v>
                </c:pt>
                <c:pt idx="126">
                  <c:v>60</c:v>
                </c:pt>
                <c:pt idx="127">
                  <c:v>67</c:v>
                </c:pt>
                <c:pt idx="128">
                  <c:v>72</c:v>
                </c:pt>
                <c:pt idx="129">
                  <c:v>52</c:v>
                </c:pt>
                <c:pt idx="130">
                  <c:v>80</c:v>
                </c:pt>
                <c:pt idx="131">
                  <c:v>60</c:v>
                </c:pt>
                <c:pt idx="132">
                  <c:v>61</c:v>
                </c:pt>
                <c:pt idx="133">
                  <c:v>65</c:v>
                </c:pt>
                <c:pt idx="134">
                  <c:v>54</c:v>
                </c:pt>
                <c:pt idx="135">
                  <c:v>56</c:v>
                </c:pt>
                <c:pt idx="136">
                  <c:v>47</c:v>
                </c:pt>
                <c:pt idx="137">
                  <c:v>60</c:v>
                </c:pt>
                <c:pt idx="138">
                  <c:v>72</c:v>
                </c:pt>
                <c:pt idx="139">
                  <c:v>73</c:v>
                </c:pt>
                <c:pt idx="140">
                  <c:v>65</c:v>
                </c:pt>
                <c:pt idx="141">
                  <c:v>55</c:v>
                </c:pt>
                <c:pt idx="142">
                  <c:v>60</c:v>
                </c:pt>
                <c:pt idx="143">
                  <c:v>63</c:v>
                </c:pt>
                <c:pt idx="144">
                  <c:v>72</c:v>
                </c:pt>
                <c:pt idx="145">
                  <c:v>56</c:v>
                </c:pt>
                <c:pt idx="146">
                  <c:v>78</c:v>
                </c:pt>
                <c:pt idx="147">
                  <c:v>63</c:v>
                </c:pt>
                <c:pt idx="148">
                  <c:v>67.8</c:v>
                </c:pt>
                <c:pt idx="149">
                  <c:v>68</c:v>
                </c:pt>
                <c:pt idx="150">
                  <c:v>60</c:v>
                </c:pt>
                <c:pt idx="151">
                  <c:v>62</c:v>
                </c:pt>
                <c:pt idx="152">
                  <c:v>72</c:v>
                </c:pt>
                <c:pt idx="153">
                  <c:v>72</c:v>
                </c:pt>
                <c:pt idx="154">
                  <c:v>62</c:v>
                </c:pt>
                <c:pt idx="155">
                  <c:v>65</c:v>
                </c:pt>
                <c:pt idx="156">
                  <c:v>67</c:v>
                </c:pt>
                <c:pt idx="157">
                  <c:v>72</c:v>
                </c:pt>
                <c:pt idx="158">
                  <c:v>72</c:v>
                </c:pt>
                <c:pt idx="159">
                  <c:v>68.2</c:v>
                </c:pt>
                <c:pt idx="160">
                  <c:v>48.5</c:v>
                </c:pt>
                <c:pt idx="161">
                  <c:v>68</c:v>
                </c:pt>
                <c:pt idx="162">
                  <c:v>70</c:v>
                </c:pt>
                <c:pt idx="163">
                  <c:v>53</c:v>
                </c:pt>
                <c:pt idx="164">
                  <c:v>61</c:v>
                </c:pt>
                <c:pt idx="165">
                  <c:v>75</c:v>
                </c:pt>
                <c:pt idx="166">
                  <c:v>78</c:v>
                </c:pt>
                <c:pt idx="167">
                  <c:v>48</c:v>
                </c:pt>
                <c:pt idx="168">
                  <c:v>59</c:v>
                </c:pt>
                <c:pt idx="169">
                  <c:v>60</c:v>
                </c:pt>
                <c:pt idx="170">
                  <c:v>60</c:v>
                </c:pt>
                <c:pt idx="171">
                  <c:v>59</c:v>
                </c:pt>
                <c:pt idx="172">
                  <c:v>61.6</c:v>
                </c:pt>
                <c:pt idx="173">
                  <c:v>72</c:v>
                </c:pt>
                <c:pt idx="174">
                  <c:v>49</c:v>
                </c:pt>
                <c:pt idx="175">
                  <c:v>62</c:v>
                </c:pt>
                <c:pt idx="176">
                  <c:v>49.3</c:v>
                </c:pt>
                <c:pt idx="177">
                  <c:v>64</c:v>
                </c:pt>
                <c:pt idx="178">
                  <c:v>50</c:v>
                </c:pt>
                <c:pt idx="179">
                  <c:v>63</c:v>
                </c:pt>
                <c:pt idx="180">
                  <c:v>49</c:v>
                </c:pt>
                <c:pt idx="181">
                  <c:v>53</c:v>
                </c:pt>
                <c:pt idx="182">
                  <c:v>60</c:v>
                </c:pt>
                <c:pt idx="183">
                  <c:v>41</c:v>
                </c:pt>
                <c:pt idx="184">
                  <c:v>52</c:v>
                </c:pt>
                <c:pt idx="185">
                  <c:v>69</c:v>
                </c:pt>
                <c:pt idx="186">
                  <c:v>48</c:v>
                </c:pt>
                <c:pt idx="187">
                  <c:v>65</c:v>
                </c:pt>
                <c:pt idx="188">
                  <c:v>51</c:v>
                </c:pt>
                <c:pt idx="189">
                  <c:v>51.4</c:v>
                </c:pt>
                <c:pt idx="190">
                  <c:v>51</c:v>
                </c:pt>
                <c:pt idx="191">
                  <c:v>39</c:v>
                </c:pt>
                <c:pt idx="192">
                  <c:v>67</c:v>
                </c:pt>
                <c:pt idx="193">
                  <c:v>56</c:v>
                </c:pt>
                <c:pt idx="194">
                  <c:v>60</c:v>
                </c:pt>
                <c:pt idx="195">
                  <c:v>67</c:v>
                </c:pt>
                <c:pt idx="196">
                  <c:v>68</c:v>
                </c:pt>
                <c:pt idx="197">
                  <c:v>70</c:v>
                </c:pt>
                <c:pt idx="198">
                  <c:v>72</c:v>
                </c:pt>
                <c:pt idx="199">
                  <c:v>42</c:v>
                </c:pt>
                <c:pt idx="200">
                  <c:v>40</c:v>
                </c:pt>
                <c:pt idx="201">
                  <c:v>50</c:v>
                </c:pt>
                <c:pt idx="202">
                  <c:v>50</c:v>
                </c:pt>
                <c:pt idx="203">
                  <c:v>40</c:v>
                </c:pt>
                <c:pt idx="204">
                  <c:v>52</c:v>
                </c:pt>
                <c:pt idx="205">
                  <c:v>52.8</c:v>
                </c:pt>
                <c:pt idx="206">
                  <c:v>48</c:v>
                </c:pt>
                <c:pt idx="207">
                  <c:v>50</c:v>
                </c:pt>
                <c:pt idx="208">
                  <c:v>55</c:v>
                </c:pt>
                <c:pt idx="209">
                  <c:v>44</c:v>
                </c:pt>
                <c:pt idx="210">
                  <c:v>50</c:v>
                </c:pt>
                <c:pt idx="211">
                  <c:v>50</c:v>
                </c:pt>
                <c:pt idx="212">
                  <c:v>35</c:v>
                </c:pt>
                <c:pt idx="213">
                  <c:v>44</c:v>
                </c:pt>
                <c:pt idx="214">
                  <c:v>51</c:v>
                </c:pt>
                <c:pt idx="215">
                  <c:v>56</c:v>
                </c:pt>
                <c:pt idx="216">
                  <c:v>43</c:v>
                </c:pt>
                <c:pt idx="217">
                  <c:v>50</c:v>
                </c:pt>
                <c:pt idx="218">
                  <c:v>60</c:v>
                </c:pt>
                <c:pt idx="219">
                  <c:v>40</c:v>
                </c:pt>
                <c:pt idx="220">
                  <c:v>43</c:v>
                </c:pt>
                <c:pt idx="221">
                  <c:v>30</c:v>
                </c:pt>
                <c:pt idx="222">
                  <c:v>46</c:v>
                </c:pt>
                <c:pt idx="223">
                  <c:v>46</c:v>
                </c:pt>
                <c:pt idx="224">
                  <c:v>42</c:v>
                </c:pt>
                <c:pt idx="225">
                  <c:v>45</c:v>
                </c:pt>
                <c:pt idx="226">
                  <c:v>46</c:v>
                </c:pt>
                <c:pt idx="227">
                  <c:v>91</c:v>
                </c:pt>
                <c:pt idx="228">
                  <c:v>40</c:v>
                </c:pt>
                <c:pt idx="229">
                  <c:v>45</c:v>
                </c:pt>
                <c:pt idx="230">
                  <c:v>45</c:v>
                </c:pt>
                <c:pt idx="231">
                  <c:v>35</c:v>
                </c:pt>
                <c:pt idx="232">
                  <c:v>52</c:v>
                </c:pt>
                <c:pt idx="233">
                  <c:v>72</c:v>
                </c:pt>
                <c:pt idx="234">
                  <c:v>55</c:v>
                </c:pt>
                <c:pt idx="235">
                  <c:v>40</c:v>
                </c:pt>
                <c:pt idx="236">
                  <c:v>55</c:v>
                </c:pt>
                <c:pt idx="237">
                  <c:v>55</c:v>
                </c:pt>
                <c:pt idx="238">
                  <c:v>50</c:v>
                </c:pt>
                <c:pt idx="239">
                  <c:v>61</c:v>
                </c:pt>
                <c:pt idx="240">
                  <c:v>43</c:v>
                </c:pt>
                <c:pt idx="241">
                  <c:v>53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53</c:v>
                </c:pt>
                <c:pt idx="248">
                  <c:v>55</c:v>
                </c:pt>
                <c:pt idx="249">
                  <c:v>55</c:v>
                </c:pt>
                <c:pt idx="250">
                  <c:v>40</c:v>
                </c:pt>
                <c:pt idx="251">
                  <c:v>48</c:v>
                </c:pt>
                <c:pt idx="252">
                  <c:v>40</c:v>
                </c:pt>
                <c:pt idx="253">
                  <c:v>31</c:v>
                </c:pt>
                <c:pt idx="254">
                  <c:v>29</c:v>
                </c:pt>
                <c:pt idx="255">
                  <c:v>31.6</c:v>
                </c:pt>
                <c:pt idx="256">
                  <c:v>44</c:v>
                </c:pt>
                <c:pt idx="257">
                  <c:v>45</c:v>
                </c:pt>
                <c:pt idx="258">
                  <c:v>60</c:v>
                </c:pt>
                <c:pt idx="259">
                  <c:v>40</c:v>
                </c:pt>
                <c:pt idx="260">
                  <c:v>63</c:v>
                </c:pt>
                <c:pt idx="261">
                  <c:v>70</c:v>
                </c:pt>
                <c:pt idx="262">
                  <c:v>32</c:v>
                </c:pt>
                <c:pt idx="263">
                  <c:v>45</c:v>
                </c:pt>
                <c:pt idx="264">
                  <c:v>52</c:v>
                </c:pt>
                <c:pt idx="265">
                  <c:v>40</c:v>
                </c:pt>
                <c:pt idx="266">
                  <c:v>36</c:v>
                </c:pt>
                <c:pt idx="267">
                  <c:v>34</c:v>
                </c:pt>
                <c:pt idx="268">
                  <c:v>45</c:v>
                </c:pt>
                <c:pt idx="269">
                  <c:v>40</c:v>
                </c:pt>
                <c:pt idx="270">
                  <c:v>40</c:v>
                </c:pt>
                <c:pt idx="271">
                  <c:v>46</c:v>
                </c:pt>
                <c:pt idx="272">
                  <c:v>66</c:v>
                </c:pt>
                <c:pt idx="273">
                  <c:v>50.5</c:v>
                </c:pt>
                <c:pt idx="274">
                  <c:v>42</c:v>
                </c:pt>
                <c:pt idx="275">
                  <c:v>43</c:v>
                </c:pt>
                <c:pt idx="276">
                  <c:v>51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49</c:v>
                </c:pt>
                <c:pt idx="281">
                  <c:v>40</c:v>
                </c:pt>
                <c:pt idx="282">
                  <c:v>44</c:v>
                </c:pt>
                <c:pt idx="283">
                  <c:v>52</c:v>
                </c:pt>
                <c:pt idx="284">
                  <c:v>48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37</c:v>
                </c:pt>
                <c:pt idx="289">
                  <c:v>43</c:v>
                </c:pt>
                <c:pt idx="290">
                  <c:v>45</c:v>
                </c:pt>
                <c:pt idx="291">
                  <c:v>31</c:v>
                </c:pt>
                <c:pt idx="292">
                  <c:v>71</c:v>
                </c:pt>
                <c:pt idx="293">
                  <c:v>71</c:v>
                </c:pt>
                <c:pt idx="294">
                  <c:v>25</c:v>
                </c:pt>
                <c:pt idx="295">
                  <c:v>31</c:v>
                </c:pt>
                <c:pt idx="296">
                  <c:v>40</c:v>
                </c:pt>
                <c:pt idx="297">
                  <c:v>34</c:v>
                </c:pt>
                <c:pt idx="298">
                  <c:v>42</c:v>
                </c:pt>
                <c:pt idx="299">
                  <c:v>32</c:v>
                </c:pt>
                <c:pt idx="300">
                  <c:v>40.799999999999997</c:v>
                </c:pt>
                <c:pt idx="301">
                  <c:v>40.799999999999997</c:v>
                </c:pt>
                <c:pt idx="302">
                  <c:v>41.3</c:v>
                </c:pt>
                <c:pt idx="303">
                  <c:v>40</c:v>
                </c:pt>
                <c:pt idx="304">
                  <c:v>71</c:v>
                </c:pt>
                <c:pt idx="305">
                  <c:v>40.299999999999997</c:v>
                </c:pt>
                <c:pt idx="306">
                  <c:v>40</c:v>
                </c:pt>
                <c:pt idx="307">
                  <c:v>36</c:v>
                </c:pt>
                <c:pt idx="308">
                  <c:v>32</c:v>
                </c:pt>
                <c:pt idx="309">
                  <c:v>34</c:v>
                </c:pt>
                <c:pt idx="310">
                  <c:v>32</c:v>
                </c:pt>
                <c:pt idx="311">
                  <c:v>40</c:v>
                </c:pt>
                <c:pt idx="312">
                  <c:v>40</c:v>
                </c:pt>
                <c:pt idx="313">
                  <c:v>30</c:v>
                </c:pt>
                <c:pt idx="314">
                  <c:v>33</c:v>
                </c:pt>
                <c:pt idx="315">
                  <c:v>30</c:v>
                </c:pt>
                <c:pt idx="316">
                  <c:v>47.3</c:v>
                </c:pt>
                <c:pt idx="317">
                  <c:v>35</c:v>
                </c:pt>
                <c:pt idx="318">
                  <c:v>53</c:v>
                </c:pt>
                <c:pt idx="319">
                  <c:v>40</c:v>
                </c:pt>
                <c:pt idx="320">
                  <c:v>33</c:v>
                </c:pt>
                <c:pt idx="321">
                  <c:v>50</c:v>
                </c:pt>
                <c:pt idx="322">
                  <c:v>32</c:v>
                </c:pt>
                <c:pt idx="323">
                  <c:v>40</c:v>
                </c:pt>
                <c:pt idx="324">
                  <c:v>30</c:v>
                </c:pt>
                <c:pt idx="325">
                  <c:v>54</c:v>
                </c:pt>
                <c:pt idx="326">
                  <c:v>32</c:v>
                </c:pt>
                <c:pt idx="327">
                  <c:v>30</c:v>
                </c:pt>
                <c:pt idx="328">
                  <c:v>32</c:v>
                </c:pt>
                <c:pt idx="329">
                  <c:v>31</c:v>
                </c:pt>
                <c:pt idx="330">
                  <c:v>37</c:v>
                </c:pt>
                <c:pt idx="331">
                  <c:v>31</c:v>
                </c:pt>
                <c:pt idx="332">
                  <c:v>56</c:v>
                </c:pt>
                <c:pt idx="333">
                  <c:v>32</c:v>
                </c:pt>
                <c:pt idx="334">
                  <c:v>34</c:v>
                </c:pt>
                <c:pt idx="335">
                  <c:v>32</c:v>
                </c:pt>
                <c:pt idx="336">
                  <c:v>36</c:v>
                </c:pt>
                <c:pt idx="337">
                  <c:v>34</c:v>
                </c:pt>
                <c:pt idx="338">
                  <c:v>23</c:v>
                </c:pt>
                <c:pt idx="339">
                  <c:v>30</c:v>
                </c:pt>
                <c:pt idx="340">
                  <c:v>30</c:v>
                </c:pt>
                <c:pt idx="341">
                  <c:v>34</c:v>
                </c:pt>
                <c:pt idx="342">
                  <c:v>44</c:v>
                </c:pt>
                <c:pt idx="343">
                  <c:v>35</c:v>
                </c:pt>
                <c:pt idx="344">
                  <c:v>61</c:v>
                </c:pt>
                <c:pt idx="345">
                  <c:v>38</c:v>
                </c:pt>
                <c:pt idx="346">
                  <c:v>35</c:v>
                </c:pt>
                <c:pt idx="347">
                  <c:v>42</c:v>
                </c:pt>
                <c:pt idx="348">
                  <c:v>34</c:v>
                </c:pt>
                <c:pt idx="349">
                  <c:v>40</c:v>
                </c:pt>
                <c:pt idx="350">
                  <c:v>56</c:v>
                </c:pt>
                <c:pt idx="351">
                  <c:v>40</c:v>
                </c:pt>
                <c:pt idx="352">
                  <c:v>29</c:v>
                </c:pt>
                <c:pt idx="353">
                  <c:v>40</c:v>
                </c:pt>
                <c:pt idx="354">
                  <c:v>34</c:v>
                </c:pt>
                <c:pt idx="355">
                  <c:v>34</c:v>
                </c:pt>
                <c:pt idx="356">
                  <c:v>35</c:v>
                </c:pt>
                <c:pt idx="357">
                  <c:v>32</c:v>
                </c:pt>
                <c:pt idx="358">
                  <c:v>34</c:v>
                </c:pt>
                <c:pt idx="359">
                  <c:v>32</c:v>
                </c:pt>
                <c:pt idx="360">
                  <c:v>30</c:v>
                </c:pt>
                <c:pt idx="361">
                  <c:v>44</c:v>
                </c:pt>
                <c:pt idx="362">
                  <c:v>31</c:v>
                </c:pt>
                <c:pt idx="363">
                  <c:v>44</c:v>
                </c:pt>
                <c:pt idx="364">
                  <c:v>32</c:v>
                </c:pt>
                <c:pt idx="365">
                  <c:v>34</c:v>
                </c:pt>
                <c:pt idx="366">
                  <c:v>31</c:v>
                </c:pt>
                <c:pt idx="367">
                  <c:v>31</c:v>
                </c:pt>
                <c:pt idx="368">
                  <c:v>32</c:v>
                </c:pt>
                <c:pt idx="369">
                  <c:v>40</c:v>
                </c:pt>
                <c:pt idx="370">
                  <c:v>34</c:v>
                </c:pt>
                <c:pt idx="371">
                  <c:v>44</c:v>
                </c:pt>
                <c:pt idx="372">
                  <c:v>52</c:v>
                </c:pt>
                <c:pt idx="373">
                  <c:v>57</c:v>
                </c:pt>
                <c:pt idx="374">
                  <c:v>32</c:v>
                </c:pt>
                <c:pt idx="375">
                  <c:v>57</c:v>
                </c:pt>
                <c:pt idx="376">
                  <c:v>44</c:v>
                </c:pt>
                <c:pt idx="377">
                  <c:v>40</c:v>
                </c:pt>
                <c:pt idx="378">
                  <c:v>28</c:v>
                </c:pt>
                <c:pt idx="379">
                  <c:v>43</c:v>
                </c:pt>
                <c:pt idx="380">
                  <c:v>45</c:v>
                </c:pt>
                <c:pt idx="381">
                  <c:v>74</c:v>
                </c:pt>
                <c:pt idx="382">
                  <c:v>32</c:v>
                </c:pt>
                <c:pt idx="383">
                  <c:v>30</c:v>
                </c:pt>
                <c:pt idx="384">
                  <c:v>44</c:v>
                </c:pt>
                <c:pt idx="385">
                  <c:v>36</c:v>
                </c:pt>
                <c:pt idx="386">
                  <c:v>28</c:v>
                </c:pt>
                <c:pt idx="387">
                  <c:v>26</c:v>
                </c:pt>
                <c:pt idx="388">
                  <c:v>27</c:v>
                </c:pt>
                <c:pt idx="389">
                  <c:v>37</c:v>
                </c:pt>
                <c:pt idx="390">
                  <c:v>40</c:v>
                </c:pt>
              </c:numCache>
            </c:numRef>
          </c:xVal>
          <c:yVal>
            <c:numRef>
              <c:f>'1 room apt'!$M$39:$M$429</c:f>
              <c:numCache>
                <c:formatCode>General</c:formatCode>
                <c:ptCount val="391"/>
                <c:pt idx="0">
                  <c:v>5178.7258139743481</c:v>
                </c:pt>
                <c:pt idx="1">
                  <c:v>2733.8400617123875</c:v>
                </c:pt>
                <c:pt idx="2">
                  <c:v>2851.3826459557513</c:v>
                </c:pt>
                <c:pt idx="3">
                  <c:v>2204.8984326172522</c:v>
                </c:pt>
                <c:pt idx="4">
                  <c:v>3298.0444660805324</c:v>
                </c:pt>
                <c:pt idx="5">
                  <c:v>3439.0955671725687</c:v>
                </c:pt>
                <c:pt idx="6">
                  <c:v>3204.0103986858417</c:v>
                </c:pt>
                <c:pt idx="7">
                  <c:v>1911.0419720088435</c:v>
                </c:pt>
                <c:pt idx="8">
                  <c:v>2851.3826459557513</c:v>
                </c:pt>
                <c:pt idx="9">
                  <c:v>3580.1466682646046</c:v>
                </c:pt>
                <c:pt idx="10">
                  <c:v>2851.3826459557513</c:v>
                </c:pt>
                <c:pt idx="11">
                  <c:v>2851.3826459557513</c:v>
                </c:pt>
                <c:pt idx="12">
                  <c:v>2851.3826459557513</c:v>
                </c:pt>
                <c:pt idx="13">
                  <c:v>2851.3826459557513</c:v>
                </c:pt>
                <c:pt idx="14">
                  <c:v>2616.2974774690242</c:v>
                </c:pt>
                <c:pt idx="15">
                  <c:v>1605.4312529760982</c:v>
                </c:pt>
                <c:pt idx="16">
                  <c:v>3533.1296345672595</c:v>
                </c:pt>
                <c:pt idx="17">
                  <c:v>1934.550488857516</c:v>
                </c:pt>
                <c:pt idx="18">
                  <c:v>2193.1441741929157</c:v>
                </c:pt>
                <c:pt idx="19">
                  <c:v>2498.7548932256609</c:v>
                </c:pt>
                <c:pt idx="20">
                  <c:v>3580.1466682646046</c:v>
                </c:pt>
                <c:pt idx="21">
                  <c:v>2381.2123089822971</c:v>
                </c:pt>
                <c:pt idx="22">
                  <c:v>2639.8059943176968</c:v>
                </c:pt>
                <c:pt idx="23">
                  <c:v>2733.8400617123875</c:v>
                </c:pt>
                <c:pt idx="24">
                  <c:v>3321.552982929205</c:v>
                </c:pt>
                <c:pt idx="25">
                  <c:v>2616.2974774690242</c:v>
                </c:pt>
                <c:pt idx="26">
                  <c:v>2804.3656122584057</c:v>
                </c:pt>
                <c:pt idx="27">
                  <c:v>2263.6697247389338</c:v>
                </c:pt>
                <c:pt idx="28">
                  <c:v>2498.7548932256609</c:v>
                </c:pt>
                <c:pt idx="29">
                  <c:v>3321.552982929205</c:v>
                </c:pt>
                <c:pt idx="30">
                  <c:v>2498.7548932256609</c:v>
                </c:pt>
                <c:pt idx="31">
                  <c:v>2733.8400617123875</c:v>
                </c:pt>
                <c:pt idx="32">
                  <c:v>3345.0614997778775</c:v>
                </c:pt>
                <c:pt idx="33">
                  <c:v>2075.6015899495524</c:v>
                </c:pt>
                <c:pt idx="34">
                  <c:v>2263.6697247389338</c:v>
                </c:pt>
                <c:pt idx="35">
                  <c:v>2334.195275284952</c:v>
                </c:pt>
                <c:pt idx="36">
                  <c:v>2334.195275284952</c:v>
                </c:pt>
                <c:pt idx="37">
                  <c:v>4473.4703085141673</c:v>
                </c:pt>
                <c:pt idx="38">
                  <c:v>2075.6015899495524</c:v>
                </c:pt>
                <c:pt idx="39">
                  <c:v>2357.7037921336246</c:v>
                </c:pt>
                <c:pt idx="40">
                  <c:v>2686.8230280150424</c:v>
                </c:pt>
                <c:pt idx="41">
                  <c:v>2028.5845562522068</c:v>
                </c:pt>
                <c:pt idx="42">
                  <c:v>3156.9933649884961</c:v>
                </c:pt>
                <c:pt idx="43">
                  <c:v>3156.9933649884961</c:v>
                </c:pt>
                <c:pt idx="44">
                  <c:v>3204.0103986858417</c:v>
                </c:pt>
                <c:pt idx="45">
                  <c:v>2075.6015899495524</c:v>
                </c:pt>
                <c:pt idx="46">
                  <c:v>2075.6015899495524</c:v>
                </c:pt>
                <c:pt idx="47">
                  <c:v>2200.1967292475174</c:v>
                </c:pt>
                <c:pt idx="48">
                  <c:v>2522.2634100743335</c:v>
                </c:pt>
                <c:pt idx="49">
                  <c:v>2216.6526910415887</c:v>
                </c:pt>
                <c:pt idx="50">
                  <c:v>2028.5845562522068</c:v>
                </c:pt>
                <c:pt idx="51">
                  <c:v>2099.1101067982249</c:v>
                </c:pt>
                <c:pt idx="52">
                  <c:v>2240.1612078902608</c:v>
                </c:pt>
                <c:pt idx="53">
                  <c:v>2240.1612078902608</c:v>
                </c:pt>
                <c:pt idx="54">
                  <c:v>2075.6015899495524</c:v>
                </c:pt>
                <c:pt idx="55">
                  <c:v>2028.5845562522068</c:v>
                </c:pt>
                <c:pt idx="56">
                  <c:v>2216.6526910415887</c:v>
                </c:pt>
                <c:pt idx="57">
                  <c:v>2193.1441741929157</c:v>
                </c:pt>
                <c:pt idx="58">
                  <c:v>2240.1612078902608</c:v>
                </c:pt>
                <c:pt idx="59">
                  <c:v>2251.9154663145973</c:v>
                </c:pt>
                <c:pt idx="60">
                  <c:v>2357.7037921336246</c:v>
                </c:pt>
                <c:pt idx="61">
                  <c:v>2146.1271404955705</c:v>
                </c:pt>
                <c:pt idx="62">
                  <c:v>2216.6526910415887</c:v>
                </c:pt>
                <c:pt idx="63">
                  <c:v>2169.6356573442431</c:v>
                </c:pt>
                <c:pt idx="64">
                  <c:v>2202.5475809323852</c:v>
                </c:pt>
                <c:pt idx="65">
                  <c:v>2028.5845562522068</c:v>
                </c:pt>
                <c:pt idx="66">
                  <c:v>2498.7548932256609</c:v>
                </c:pt>
                <c:pt idx="67">
                  <c:v>1864.0249383114979</c:v>
                </c:pt>
                <c:pt idx="68">
                  <c:v>1817.0079046141525</c:v>
                </c:pt>
                <c:pt idx="69">
                  <c:v>1887.5334551601707</c:v>
                </c:pt>
                <c:pt idx="70">
                  <c:v>2169.6356573442431</c:v>
                </c:pt>
                <c:pt idx="71">
                  <c:v>2310.686758436279</c:v>
                </c:pt>
                <c:pt idx="72">
                  <c:v>2357.7037921336246</c:v>
                </c:pt>
                <c:pt idx="73">
                  <c:v>2216.6526910415887</c:v>
                </c:pt>
                <c:pt idx="74">
                  <c:v>2240.1612078902608</c:v>
                </c:pt>
                <c:pt idx="75">
                  <c:v>1934.550488857516</c:v>
                </c:pt>
                <c:pt idx="76">
                  <c:v>2216.6526910415887</c:v>
                </c:pt>
                <c:pt idx="77">
                  <c:v>2263.6697247389338</c:v>
                </c:pt>
                <c:pt idx="78">
                  <c:v>1793.4993877654799</c:v>
                </c:pt>
                <c:pt idx="79">
                  <c:v>1817.0079046141525</c:v>
                </c:pt>
                <c:pt idx="80">
                  <c:v>2216.6526910415887</c:v>
                </c:pt>
                <c:pt idx="81">
                  <c:v>1958.0590057061888</c:v>
                </c:pt>
                <c:pt idx="82">
                  <c:v>1817.0079046141525</c:v>
                </c:pt>
                <c:pt idx="83">
                  <c:v>2028.5845562522068</c:v>
                </c:pt>
                <c:pt idx="84">
                  <c:v>2216.6526910415887</c:v>
                </c:pt>
                <c:pt idx="85">
                  <c:v>1981.5675225548614</c:v>
                </c:pt>
                <c:pt idx="86">
                  <c:v>2150.8288438653049</c:v>
                </c:pt>
                <c:pt idx="87">
                  <c:v>1981.5675225548614</c:v>
                </c:pt>
                <c:pt idx="88">
                  <c:v>2216.6526910415887</c:v>
                </c:pt>
                <c:pt idx="89">
                  <c:v>2216.6526910415887</c:v>
                </c:pt>
                <c:pt idx="90">
                  <c:v>2216.6526910415887</c:v>
                </c:pt>
                <c:pt idx="91">
                  <c:v>1887.5334551601707</c:v>
                </c:pt>
                <c:pt idx="92">
                  <c:v>2216.6526910415887</c:v>
                </c:pt>
                <c:pt idx="93">
                  <c:v>1840.5164214628253</c:v>
                </c:pt>
                <c:pt idx="94">
                  <c:v>2216.6526910415887</c:v>
                </c:pt>
                <c:pt idx="95">
                  <c:v>2263.6697247389338</c:v>
                </c:pt>
                <c:pt idx="96">
                  <c:v>2075.6015899495524</c:v>
                </c:pt>
                <c:pt idx="97">
                  <c:v>2216.6526910415887</c:v>
                </c:pt>
                <c:pt idx="98">
                  <c:v>3321.552982929205</c:v>
                </c:pt>
                <c:pt idx="99">
                  <c:v>1769.9908709168071</c:v>
                </c:pt>
                <c:pt idx="100">
                  <c:v>2005.0760394035342</c:v>
                </c:pt>
                <c:pt idx="101">
                  <c:v>2263.6697247389338</c:v>
                </c:pt>
                <c:pt idx="102">
                  <c:v>2404.7208258309702</c:v>
                </c:pt>
                <c:pt idx="103">
                  <c:v>2193.1441741929157</c:v>
                </c:pt>
                <c:pt idx="104">
                  <c:v>2028.5845562522068</c:v>
                </c:pt>
                <c:pt idx="105">
                  <c:v>1981.5675225548614</c:v>
                </c:pt>
                <c:pt idx="106">
                  <c:v>1793.4993877654799</c:v>
                </c:pt>
                <c:pt idx="107">
                  <c:v>1981.5675225548614</c:v>
                </c:pt>
                <c:pt idx="108">
                  <c:v>2451.7378595283153</c:v>
                </c:pt>
                <c:pt idx="109">
                  <c:v>1793.4993877654799</c:v>
                </c:pt>
                <c:pt idx="110">
                  <c:v>1840.5164214628253</c:v>
                </c:pt>
                <c:pt idx="111">
                  <c:v>1958.0590057061888</c:v>
                </c:pt>
                <c:pt idx="112">
                  <c:v>1958.0590057061888</c:v>
                </c:pt>
                <c:pt idx="113">
                  <c:v>1887.5334551601707</c:v>
                </c:pt>
                <c:pt idx="114">
                  <c:v>1840.5164214628253</c:v>
                </c:pt>
                <c:pt idx="115">
                  <c:v>2075.6015899495524</c:v>
                </c:pt>
                <c:pt idx="116">
                  <c:v>1958.0590057061888</c:v>
                </c:pt>
                <c:pt idx="117">
                  <c:v>1911.0419720088435</c:v>
                </c:pt>
                <c:pt idx="118">
                  <c:v>2028.5845562522068</c:v>
                </c:pt>
                <c:pt idx="119">
                  <c:v>1675.9568035221164</c:v>
                </c:pt>
                <c:pt idx="120">
                  <c:v>1887.5334551601707</c:v>
                </c:pt>
                <c:pt idx="121">
                  <c:v>2028.5845562522068</c:v>
                </c:pt>
                <c:pt idx="122">
                  <c:v>2028.5845562522068</c:v>
                </c:pt>
                <c:pt idx="123">
                  <c:v>1934.550488857516</c:v>
                </c:pt>
                <c:pt idx="124">
                  <c:v>2028.5845562522068</c:v>
                </c:pt>
                <c:pt idx="125">
                  <c:v>2249.5646146297304</c:v>
                </c:pt>
                <c:pt idx="126">
                  <c:v>1793.4993877654799</c:v>
                </c:pt>
                <c:pt idx="127">
                  <c:v>1958.0590057061888</c:v>
                </c:pt>
                <c:pt idx="128">
                  <c:v>2075.6015899495524</c:v>
                </c:pt>
                <c:pt idx="129">
                  <c:v>1605.4312529760982</c:v>
                </c:pt>
                <c:pt idx="130">
                  <c:v>2263.6697247389338</c:v>
                </c:pt>
                <c:pt idx="131">
                  <c:v>1793.4993877654799</c:v>
                </c:pt>
                <c:pt idx="132">
                  <c:v>1817.0079046141525</c:v>
                </c:pt>
                <c:pt idx="133">
                  <c:v>1911.0419720088435</c:v>
                </c:pt>
                <c:pt idx="134">
                  <c:v>1652.4482866734438</c:v>
                </c:pt>
                <c:pt idx="135">
                  <c:v>1699.4653203707892</c:v>
                </c:pt>
                <c:pt idx="136">
                  <c:v>1487.8886687327349</c:v>
                </c:pt>
                <c:pt idx="137">
                  <c:v>1793.4993877654799</c:v>
                </c:pt>
                <c:pt idx="138">
                  <c:v>2075.6015899495524</c:v>
                </c:pt>
                <c:pt idx="139">
                  <c:v>2099.1101067982249</c:v>
                </c:pt>
                <c:pt idx="140">
                  <c:v>1911.0419720088435</c:v>
                </c:pt>
                <c:pt idx="141">
                  <c:v>1675.9568035221164</c:v>
                </c:pt>
                <c:pt idx="142">
                  <c:v>1793.4993877654799</c:v>
                </c:pt>
                <c:pt idx="143">
                  <c:v>1864.0249383114979</c:v>
                </c:pt>
                <c:pt idx="144">
                  <c:v>2075.6015899495524</c:v>
                </c:pt>
                <c:pt idx="145">
                  <c:v>1699.4653203707892</c:v>
                </c:pt>
                <c:pt idx="146">
                  <c:v>2216.6526910415887</c:v>
                </c:pt>
                <c:pt idx="147">
                  <c:v>1864.0249383114979</c:v>
                </c:pt>
                <c:pt idx="148">
                  <c:v>1976.8658191851268</c:v>
                </c:pt>
                <c:pt idx="149">
                  <c:v>1981.5675225548614</c:v>
                </c:pt>
                <c:pt idx="150">
                  <c:v>1793.4993877654799</c:v>
                </c:pt>
                <c:pt idx="151">
                  <c:v>1840.5164214628253</c:v>
                </c:pt>
                <c:pt idx="152">
                  <c:v>2075.6015899495524</c:v>
                </c:pt>
                <c:pt idx="153">
                  <c:v>2075.6015899495524</c:v>
                </c:pt>
                <c:pt idx="154">
                  <c:v>1840.5164214628253</c:v>
                </c:pt>
                <c:pt idx="155">
                  <c:v>1911.0419720088435</c:v>
                </c:pt>
                <c:pt idx="156">
                  <c:v>1958.0590057061888</c:v>
                </c:pt>
                <c:pt idx="157">
                  <c:v>2075.6015899495524</c:v>
                </c:pt>
                <c:pt idx="158">
                  <c:v>2075.6015899495524</c:v>
                </c:pt>
                <c:pt idx="159">
                  <c:v>1986.269225924596</c:v>
                </c:pt>
                <c:pt idx="160">
                  <c:v>1523.151444005744</c:v>
                </c:pt>
                <c:pt idx="161">
                  <c:v>1981.5675225548614</c:v>
                </c:pt>
                <c:pt idx="162">
                  <c:v>2028.5845562522068</c:v>
                </c:pt>
                <c:pt idx="163">
                  <c:v>1628.939769824771</c:v>
                </c:pt>
                <c:pt idx="164">
                  <c:v>1817.0079046141525</c:v>
                </c:pt>
                <c:pt idx="165">
                  <c:v>2146.1271404955705</c:v>
                </c:pt>
                <c:pt idx="166">
                  <c:v>2216.6526910415887</c:v>
                </c:pt>
                <c:pt idx="167">
                  <c:v>1511.3971855814075</c:v>
                </c:pt>
                <c:pt idx="168">
                  <c:v>1769.9908709168071</c:v>
                </c:pt>
                <c:pt idx="169">
                  <c:v>1793.4993877654799</c:v>
                </c:pt>
                <c:pt idx="170">
                  <c:v>1793.4993877654799</c:v>
                </c:pt>
                <c:pt idx="171">
                  <c:v>1769.9908709168071</c:v>
                </c:pt>
                <c:pt idx="172">
                  <c:v>1831.1130147233562</c:v>
                </c:pt>
                <c:pt idx="173">
                  <c:v>2075.6015899495524</c:v>
                </c:pt>
                <c:pt idx="174">
                  <c:v>1534.9057024300803</c:v>
                </c:pt>
                <c:pt idx="175">
                  <c:v>1840.5164214628253</c:v>
                </c:pt>
                <c:pt idx="176">
                  <c:v>1541.958257484682</c:v>
                </c:pt>
                <c:pt idx="177">
                  <c:v>1887.5334551601707</c:v>
                </c:pt>
                <c:pt idx="178">
                  <c:v>1558.4142192787529</c:v>
                </c:pt>
                <c:pt idx="179">
                  <c:v>1864.0249383114979</c:v>
                </c:pt>
                <c:pt idx="180">
                  <c:v>1534.9057024300803</c:v>
                </c:pt>
                <c:pt idx="181">
                  <c:v>1628.939769824771</c:v>
                </c:pt>
                <c:pt idx="182">
                  <c:v>1793.4993877654799</c:v>
                </c:pt>
                <c:pt idx="183">
                  <c:v>1346.8375676406986</c:v>
                </c:pt>
                <c:pt idx="184">
                  <c:v>1605.4312529760982</c:v>
                </c:pt>
                <c:pt idx="185">
                  <c:v>2005.0760394035342</c:v>
                </c:pt>
                <c:pt idx="186">
                  <c:v>1511.3971855814075</c:v>
                </c:pt>
                <c:pt idx="187">
                  <c:v>1911.0419720088435</c:v>
                </c:pt>
                <c:pt idx="188">
                  <c:v>1581.9227361274257</c:v>
                </c:pt>
                <c:pt idx="189">
                  <c:v>1591.3261428668948</c:v>
                </c:pt>
                <c:pt idx="190">
                  <c:v>1581.9227361274257</c:v>
                </c:pt>
                <c:pt idx="191">
                  <c:v>1299.8205339433534</c:v>
                </c:pt>
                <c:pt idx="192">
                  <c:v>1958.0590057061888</c:v>
                </c:pt>
                <c:pt idx="193">
                  <c:v>1699.4653203707892</c:v>
                </c:pt>
                <c:pt idx="194">
                  <c:v>1793.4993877654799</c:v>
                </c:pt>
                <c:pt idx="195">
                  <c:v>1958.0590057061888</c:v>
                </c:pt>
                <c:pt idx="196">
                  <c:v>1981.5675225548614</c:v>
                </c:pt>
                <c:pt idx="197">
                  <c:v>2028.5845562522068</c:v>
                </c:pt>
                <c:pt idx="198">
                  <c:v>2075.6015899495524</c:v>
                </c:pt>
                <c:pt idx="199">
                  <c:v>1370.3460844893714</c:v>
                </c:pt>
                <c:pt idx="200">
                  <c:v>1323.329050792026</c:v>
                </c:pt>
                <c:pt idx="201">
                  <c:v>1558.4142192787529</c:v>
                </c:pt>
                <c:pt idx="202">
                  <c:v>1558.4142192787529</c:v>
                </c:pt>
                <c:pt idx="203">
                  <c:v>1323.329050792026</c:v>
                </c:pt>
                <c:pt idx="204">
                  <c:v>1605.4312529760982</c:v>
                </c:pt>
                <c:pt idx="205">
                  <c:v>1624.2380664550365</c:v>
                </c:pt>
                <c:pt idx="206">
                  <c:v>1511.3971855814075</c:v>
                </c:pt>
                <c:pt idx="207">
                  <c:v>1558.4142192787529</c:v>
                </c:pt>
                <c:pt idx="208">
                  <c:v>1675.9568035221164</c:v>
                </c:pt>
                <c:pt idx="209">
                  <c:v>1417.3631181867167</c:v>
                </c:pt>
                <c:pt idx="210">
                  <c:v>1558.4142192787529</c:v>
                </c:pt>
                <c:pt idx="211">
                  <c:v>1558.4142192787529</c:v>
                </c:pt>
                <c:pt idx="212">
                  <c:v>1205.7864665486625</c:v>
                </c:pt>
                <c:pt idx="213">
                  <c:v>1417.3631181867167</c:v>
                </c:pt>
                <c:pt idx="214">
                  <c:v>1581.9227361274257</c:v>
                </c:pt>
                <c:pt idx="215">
                  <c:v>1699.4653203707892</c:v>
                </c:pt>
                <c:pt idx="216">
                  <c:v>1393.8546013380442</c:v>
                </c:pt>
                <c:pt idx="217">
                  <c:v>1558.4142192787529</c:v>
                </c:pt>
                <c:pt idx="218">
                  <c:v>1793.4993877654799</c:v>
                </c:pt>
                <c:pt idx="219">
                  <c:v>1323.329050792026</c:v>
                </c:pt>
                <c:pt idx="220">
                  <c:v>1393.8546013380442</c:v>
                </c:pt>
                <c:pt idx="221">
                  <c:v>1088.2438823052989</c:v>
                </c:pt>
                <c:pt idx="222">
                  <c:v>1464.3801518840621</c:v>
                </c:pt>
                <c:pt idx="223">
                  <c:v>1464.3801518840621</c:v>
                </c:pt>
                <c:pt idx="224">
                  <c:v>1370.3460844893714</c:v>
                </c:pt>
                <c:pt idx="225">
                  <c:v>1440.8716350353895</c:v>
                </c:pt>
                <c:pt idx="226">
                  <c:v>1464.3801518840621</c:v>
                </c:pt>
                <c:pt idx="227">
                  <c:v>2522.2634100743335</c:v>
                </c:pt>
                <c:pt idx="228">
                  <c:v>1323.329050792026</c:v>
                </c:pt>
                <c:pt idx="229">
                  <c:v>1440.8716350353895</c:v>
                </c:pt>
                <c:pt idx="230">
                  <c:v>1440.8716350353895</c:v>
                </c:pt>
                <c:pt idx="231">
                  <c:v>1205.7864665486625</c:v>
                </c:pt>
                <c:pt idx="232">
                  <c:v>1605.4312529760982</c:v>
                </c:pt>
                <c:pt idx="233">
                  <c:v>2075.6015899495524</c:v>
                </c:pt>
                <c:pt idx="234">
                  <c:v>1675.9568035221164</c:v>
                </c:pt>
                <c:pt idx="235">
                  <c:v>1323.329050792026</c:v>
                </c:pt>
                <c:pt idx="236">
                  <c:v>1675.9568035221164</c:v>
                </c:pt>
                <c:pt idx="237">
                  <c:v>1675.9568035221164</c:v>
                </c:pt>
                <c:pt idx="238">
                  <c:v>1558.4142192787529</c:v>
                </c:pt>
                <c:pt idx="239">
                  <c:v>1817.0079046141525</c:v>
                </c:pt>
                <c:pt idx="240">
                  <c:v>1393.8546013380442</c:v>
                </c:pt>
                <c:pt idx="241">
                  <c:v>1628.939769824771</c:v>
                </c:pt>
                <c:pt idx="242">
                  <c:v>1323.329050792026</c:v>
                </c:pt>
                <c:pt idx="243">
                  <c:v>1323.329050792026</c:v>
                </c:pt>
                <c:pt idx="244">
                  <c:v>1323.329050792026</c:v>
                </c:pt>
                <c:pt idx="245">
                  <c:v>1323.329050792026</c:v>
                </c:pt>
                <c:pt idx="246">
                  <c:v>1323.329050792026</c:v>
                </c:pt>
                <c:pt idx="247">
                  <c:v>1628.939769824771</c:v>
                </c:pt>
                <c:pt idx="248">
                  <c:v>1675.9568035221164</c:v>
                </c:pt>
                <c:pt idx="249">
                  <c:v>1675.9568035221164</c:v>
                </c:pt>
                <c:pt idx="250">
                  <c:v>1323.329050792026</c:v>
                </c:pt>
                <c:pt idx="251">
                  <c:v>1511.3971855814075</c:v>
                </c:pt>
                <c:pt idx="252">
                  <c:v>1323.329050792026</c:v>
                </c:pt>
                <c:pt idx="253">
                  <c:v>1111.7523991539717</c:v>
                </c:pt>
                <c:pt idx="254">
                  <c:v>1064.7353654566264</c:v>
                </c:pt>
                <c:pt idx="255">
                  <c:v>1125.8575092631754</c:v>
                </c:pt>
                <c:pt idx="256">
                  <c:v>1417.3631181867167</c:v>
                </c:pt>
                <c:pt idx="257">
                  <c:v>1440.8716350353895</c:v>
                </c:pt>
                <c:pt idx="258">
                  <c:v>1793.4993877654799</c:v>
                </c:pt>
                <c:pt idx="259">
                  <c:v>1323.329050792026</c:v>
                </c:pt>
                <c:pt idx="260">
                  <c:v>1864.0249383114979</c:v>
                </c:pt>
                <c:pt idx="261">
                  <c:v>2028.5845562522068</c:v>
                </c:pt>
                <c:pt idx="262">
                  <c:v>1135.2609160026445</c:v>
                </c:pt>
                <c:pt idx="263">
                  <c:v>1440.8716350353895</c:v>
                </c:pt>
                <c:pt idx="264">
                  <c:v>1605.4312529760982</c:v>
                </c:pt>
                <c:pt idx="265">
                  <c:v>1323.329050792026</c:v>
                </c:pt>
                <c:pt idx="266">
                  <c:v>1229.2949833973353</c:v>
                </c:pt>
                <c:pt idx="267">
                  <c:v>1182.2779496999897</c:v>
                </c:pt>
                <c:pt idx="268">
                  <c:v>1440.8716350353895</c:v>
                </c:pt>
                <c:pt idx="269">
                  <c:v>1323.329050792026</c:v>
                </c:pt>
                <c:pt idx="270">
                  <c:v>1323.329050792026</c:v>
                </c:pt>
                <c:pt idx="271">
                  <c:v>1464.3801518840621</c:v>
                </c:pt>
                <c:pt idx="272">
                  <c:v>1934.550488857516</c:v>
                </c:pt>
                <c:pt idx="273">
                  <c:v>1570.1684777030894</c:v>
                </c:pt>
                <c:pt idx="274">
                  <c:v>1370.3460844893714</c:v>
                </c:pt>
                <c:pt idx="275">
                  <c:v>1393.8546013380442</c:v>
                </c:pt>
                <c:pt idx="276">
                  <c:v>1581.9227361274257</c:v>
                </c:pt>
                <c:pt idx="277">
                  <c:v>1323.329050792026</c:v>
                </c:pt>
                <c:pt idx="278">
                  <c:v>1323.329050792026</c:v>
                </c:pt>
                <c:pt idx="279">
                  <c:v>1323.329050792026</c:v>
                </c:pt>
                <c:pt idx="280">
                  <c:v>1534.9057024300803</c:v>
                </c:pt>
                <c:pt idx="281">
                  <c:v>1323.329050792026</c:v>
                </c:pt>
                <c:pt idx="282">
                  <c:v>1417.3631181867167</c:v>
                </c:pt>
                <c:pt idx="283">
                  <c:v>1605.4312529760982</c:v>
                </c:pt>
                <c:pt idx="284">
                  <c:v>1511.3971855814075</c:v>
                </c:pt>
                <c:pt idx="285">
                  <c:v>1323.329050792026</c:v>
                </c:pt>
                <c:pt idx="286">
                  <c:v>1323.329050792026</c:v>
                </c:pt>
                <c:pt idx="287">
                  <c:v>1323.329050792026</c:v>
                </c:pt>
                <c:pt idx="288">
                  <c:v>1252.8035002460078</c:v>
                </c:pt>
                <c:pt idx="289">
                  <c:v>1393.8546013380442</c:v>
                </c:pt>
                <c:pt idx="290">
                  <c:v>1440.8716350353895</c:v>
                </c:pt>
                <c:pt idx="291">
                  <c:v>1111.7523991539717</c:v>
                </c:pt>
                <c:pt idx="292">
                  <c:v>2052.0930731008793</c:v>
                </c:pt>
                <c:pt idx="293">
                  <c:v>2052.0930731008793</c:v>
                </c:pt>
                <c:pt idx="294">
                  <c:v>970.70129806193552</c:v>
                </c:pt>
                <c:pt idx="295">
                  <c:v>1111.7523991539717</c:v>
                </c:pt>
                <c:pt idx="296">
                  <c:v>1323.329050792026</c:v>
                </c:pt>
                <c:pt idx="297">
                  <c:v>1182.2779496999897</c:v>
                </c:pt>
                <c:pt idx="298">
                  <c:v>1370.3460844893714</c:v>
                </c:pt>
                <c:pt idx="299">
                  <c:v>1135.2609160026445</c:v>
                </c:pt>
                <c:pt idx="300">
                  <c:v>1342.135864270964</c:v>
                </c:pt>
                <c:pt idx="301">
                  <c:v>1342.135864270964</c:v>
                </c:pt>
                <c:pt idx="302">
                  <c:v>1353.8901226953003</c:v>
                </c:pt>
                <c:pt idx="303">
                  <c:v>1323.329050792026</c:v>
                </c:pt>
                <c:pt idx="304">
                  <c:v>2052.0930731008793</c:v>
                </c:pt>
                <c:pt idx="305">
                  <c:v>1330.3816058466277</c:v>
                </c:pt>
                <c:pt idx="306">
                  <c:v>1323.329050792026</c:v>
                </c:pt>
                <c:pt idx="307">
                  <c:v>1229.2949833973353</c:v>
                </c:pt>
                <c:pt idx="308">
                  <c:v>1135.2609160026445</c:v>
                </c:pt>
                <c:pt idx="309">
                  <c:v>1182.2779496999897</c:v>
                </c:pt>
                <c:pt idx="310">
                  <c:v>1135.2609160026445</c:v>
                </c:pt>
                <c:pt idx="311">
                  <c:v>1323.329050792026</c:v>
                </c:pt>
                <c:pt idx="312">
                  <c:v>1323.329050792026</c:v>
                </c:pt>
                <c:pt idx="313">
                  <c:v>1088.2438823052989</c:v>
                </c:pt>
                <c:pt idx="314">
                  <c:v>1158.7694328513171</c:v>
                </c:pt>
                <c:pt idx="315">
                  <c:v>1088.2438823052989</c:v>
                </c:pt>
                <c:pt idx="316">
                  <c:v>1494.9412237873366</c:v>
                </c:pt>
                <c:pt idx="317">
                  <c:v>1205.7864665486625</c:v>
                </c:pt>
                <c:pt idx="318">
                  <c:v>1628.939769824771</c:v>
                </c:pt>
                <c:pt idx="319">
                  <c:v>1323.329050792026</c:v>
                </c:pt>
                <c:pt idx="320">
                  <c:v>1158.7694328513171</c:v>
                </c:pt>
                <c:pt idx="321">
                  <c:v>1558.4142192787529</c:v>
                </c:pt>
                <c:pt idx="322">
                  <c:v>1135.2609160026445</c:v>
                </c:pt>
                <c:pt idx="323">
                  <c:v>1323.329050792026</c:v>
                </c:pt>
                <c:pt idx="324">
                  <c:v>1088.2438823052989</c:v>
                </c:pt>
                <c:pt idx="325">
                  <c:v>1652.4482866734438</c:v>
                </c:pt>
                <c:pt idx="326">
                  <c:v>1135.2609160026445</c:v>
                </c:pt>
                <c:pt idx="327">
                  <c:v>1088.2438823052989</c:v>
                </c:pt>
                <c:pt idx="328">
                  <c:v>1135.2609160026445</c:v>
                </c:pt>
                <c:pt idx="329">
                  <c:v>1111.7523991539717</c:v>
                </c:pt>
                <c:pt idx="330">
                  <c:v>1252.8035002460078</c:v>
                </c:pt>
                <c:pt idx="331">
                  <c:v>1111.7523991539717</c:v>
                </c:pt>
                <c:pt idx="332">
                  <c:v>1699.4653203707892</c:v>
                </c:pt>
                <c:pt idx="333">
                  <c:v>1135.2609160026445</c:v>
                </c:pt>
                <c:pt idx="334">
                  <c:v>1182.2779496999897</c:v>
                </c:pt>
                <c:pt idx="335">
                  <c:v>1135.2609160026445</c:v>
                </c:pt>
                <c:pt idx="336">
                  <c:v>1229.2949833973353</c:v>
                </c:pt>
                <c:pt idx="337">
                  <c:v>1182.2779496999897</c:v>
                </c:pt>
                <c:pt idx="338">
                  <c:v>923.68426436459015</c:v>
                </c:pt>
                <c:pt idx="339">
                  <c:v>1088.2438823052989</c:v>
                </c:pt>
                <c:pt idx="340">
                  <c:v>1088.2438823052989</c:v>
                </c:pt>
                <c:pt idx="341">
                  <c:v>1182.2779496999897</c:v>
                </c:pt>
                <c:pt idx="342">
                  <c:v>1417.3631181867167</c:v>
                </c:pt>
                <c:pt idx="343">
                  <c:v>1205.7864665486625</c:v>
                </c:pt>
                <c:pt idx="344">
                  <c:v>1817.0079046141525</c:v>
                </c:pt>
                <c:pt idx="345">
                  <c:v>1276.3120170946806</c:v>
                </c:pt>
                <c:pt idx="346">
                  <c:v>1205.7864665486625</c:v>
                </c:pt>
                <c:pt idx="347">
                  <c:v>1370.3460844893714</c:v>
                </c:pt>
                <c:pt idx="348">
                  <c:v>1182.2779496999897</c:v>
                </c:pt>
                <c:pt idx="349">
                  <c:v>1323.329050792026</c:v>
                </c:pt>
                <c:pt idx="350">
                  <c:v>1699.4653203707892</c:v>
                </c:pt>
                <c:pt idx="351">
                  <c:v>1323.329050792026</c:v>
                </c:pt>
                <c:pt idx="352">
                  <c:v>1064.7353654566264</c:v>
                </c:pt>
                <c:pt idx="353">
                  <c:v>1323.329050792026</c:v>
                </c:pt>
                <c:pt idx="354">
                  <c:v>1182.2779496999897</c:v>
                </c:pt>
                <c:pt idx="355">
                  <c:v>1182.2779496999897</c:v>
                </c:pt>
                <c:pt idx="356">
                  <c:v>1205.7864665486625</c:v>
                </c:pt>
                <c:pt idx="357">
                  <c:v>1135.2609160026445</c:v>
                </c:pt>
                <c:pt idx="358">
                  <c:v>1182.2779496999897</c:v>
                </c:pt>
                <c:pt idx="359">
                  <c:v>1135.2609160026445</c:v>
                </c:pt>
                <c:pt idx="360">
                  <c:v>1088.2438823052989</c:v>
                </c:pt>
                <c:pt idx="361">
                  <c:v>1417.3631181867167</c:v>
                </c:pt>
                <c:pt idx="362">
                  <c:v>1111.7523991539717</c:v>
                </c:pt>
                <c:pt idx="363">
                  <c:v>1417.3631181867167</c:v>
                </c:pt>
                <c:pt idx="364">
                  <c:v>1135.2609160026445</c:v>
                </c:pt>
                <c:pt idx="365">
                  <c:v>1182.2779496999897</c:v>
                </c:pt>
                <c:pt idx="366">
                  <c:v>1111.7523991539717</c:v>
                </c:pt>
                <c:pt idx="367">
                  <c:v>1111.7523991539717</c:v>
                </c:pt>
                <c:pt idx="368">
                  <c:v>1135.2609160026445</c:v>
                </c:pt>
                <c:pt idx="369">
                  <c:v>1323.329050792026</c:v>
                </c:pt>
                <c:pt idx="370">
                  <c:v>1182.2779496999897</c:v>
                </c:pt>
                <c:pt idx="371">
                  <c:v>1417.3631181867167</c:v>
                </c:pt>
                <c:pt idx="372">
                  <c:v>1605.4312529760982</c:v>
                </c:pt>
                <c:pt idx="373">
                  <c:v>1722.9738372194618</c:v>
                </c:pt>
                <c:pt idx="374">
                  <c:v>1135.2609160026445</c:v>
                </c:pt>
                <c:pt idx="375">
                  <c:v>1722.9738372194618</c:v>
                </c:pt>
                <c:pt idx="376">
                  <c:v>1417.3631181867167</c:v>
                </c:pt>
                <c:pt idx="377">
                  <c:v>1323.329050792026</c:v>
                </c:pt>
                <c:pt idx="378">
                  <c:v>1041.2268486079538</c:v>
                </c:pt>
                <c:pt idx="379">
                  <c:v>1393.8546013380442</c:v>
                </c:pt>
                <c:pt idx="380">
                  <c:v>1440.8716350353895</c:v>
                </c:pt>
                <c:pt idx="381">
                  <c:v>2122.6186236468975</c:v>
                </c:pt>
                <c:pt idx="382">
                  <c:v>1135.2609160026445</c:v>
                </c:pt>
                <c:pt idx="383">
                  <c:v>1088.2438823052989</c:v>
                </c:pt>
                <c:pt idx="384">
                  <c:v>1417.3631181867167</c:v>
                </c:pt>
                <c:pt idx="385">
                  <c:v>1229.2949833973353</c:v>
                </c:pt>
                <c:pt idx="386">
                  <c:v>1041.2268486079538</c:v>
                </c:pt>
                <c:pt idx="387">
                  <c:v>994.2098149106082</c:v>
                </c:pt>
                <c:pt idx="388">
                  <c:v>1017.718331759281</c:v>
                </c:pt>
                <c:pt idx="389">
                  <c:v>1252.8035002460078</c:v>
                </c:pt>
                <c:pt idx="390">
                  <c:v>1323.329050792026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8E-CD49-AEDB-EEFC73111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91904"/>
        <c:axId val="2146772543"/>
      </c:scatterChart>
      <c:valAx>
        <c:axId val="21099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Общая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6772543"/>
        <c:crosses val="autoZero"/>
        <c:crossBetween val="midCat"/>
      </c:valAx>
      <c:valAx>
        <c:axId val="2146772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Цена, тыс. руб.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9919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'1 room apt'!$P$39:$P$429</c:f>
              <c:numCache>
                <c:formatCode>General</c:formatCode>
                <c:ptCount val="391"/>
                <c:pt idx="0">
                  <c:v>0.12787723785166241</c:v>
                </c:pt>
                <c:pt idx="1">
                  <c:v>0.38363171355498726</c:v>
                </c:pt>
                <c:pt idx="2">
                  <c:v>0.63938618925831203</c:v>
                </c:pt>
                <c:pt idx="3">
                  <c:v>0.89514066496163691</c:v>
                </c:pt>
                <c:pt idx="4">
                  <c:v>1.1508951406649617</c:v>
                </c:pt>
                <c:pt idx="5">
                  <c:v>1.4066496163682864</c:v>
                </c:pt>
                <c:pt idx="6">
                  <c:v>1.6624040920716114</c:v>
                </c:pt>
                <c:pt idx="7">
                  <c:v>1.9181585677749362</c:v>
                </c:pt>
                <c:pt idx="8">
                  <c:v>2.1739130434782612</c:v>
                </c:pt>
                <c:pt idx="9">
                  <c:v>2.429667519181586</c:v>
                </c:pt>
                <c:pt idx="10">
                  <c:v>2.6854219948849107</c:v>
                </c:pt>
                <c:pt idx="11">
                  <c:v>2.9411764705882355</c:v>
                </c:pt>
                <c:pt idx="12">
                  <c:v>3.1969309462915607</c:v>
                </c:pt>
                <c:pt idx="13">
                  <c:v>3.4526854219948855</c:v>
                </c:pt>
                <c:pt idx="14">
                  <c:v>3.7084398976982103</c:v>
                </c:pt>
                <c:pt idx="15">
                  <c:v>3.964194373401535</c:v>
                </c:pt>
                <c:pt idx="16">
                  <c:v>4.2199488491048598</c:v>
                </c:pt>
                <c:pt idx="17">
                  <c:v>4.475703324808185</c:v>
                </c:pt>
                <c:pt idx="18">
                  <c:v>4.7314578005115093</c:v>
                </c:pt>
                <c:pt idx="19">
                  <c:v>4.9872122762148345</c:v>
                </c:pt>
                <c:pt idx="20">
                  <c:v>5.2429667519181589</c:v>
                </c:pt>
                <c:pt idx="21">
                  <c:v>5.4987212276214841</c:v>
                </c:pt>
                <c:pt idx="22">
                  <c:v>5.7544757033248084</c:v>
                </c:pt>
                <c:pt idx="23">
                  <c:v>6.0102301790281336</c:v>
                </c:pt>
                <c:pt idx="24">
                  <c:v>6.2659846547314588</c:v>
                </c:pt>
                <c:pt idx="25">
                  <c:v>6.5217391304347831</c:v>
                </c:pt>
                <c:pt idx="26">
                  <c:v>6.7774936061381084</c:v>
                </c:pt>
                <c:pt idx="27">
                  <c:v>7.0332480818414327</c:v>
                </c:pt>
                <c:pt idx="28">
                  <c:v>7.2890025575447579</c:v>
                </c:pt>
                <c:pt idx="29">
                  <c:v>7.5447570332480822</c:v>
                </c:pt>
                <c:pt idx="30">
                  <c:v>7.8005115089514074</c:v>
                </c:pt>
                <c:pt idx="31">
                  <c:v>8.0562659846547309</c:v>
                </c:pt>
                <c:pt idx="32">
                  <c:v>8.3120204603580561</c:v>
                </c:pt>
                <c:pt idx="33">
                  <c:v>8.5677749360613813</c:v>
                </c:pt>
                <c:pt idx="34">
                  <c:v>8.8235294117647065</c:v>
                </c:pt>
                <c:pt idx="35">
                  <c:v>9.0792838874680299</c:v>
                </c:pt>
                <c:pt idx="36">
                  <c:v>9.3350383631713552</c:v>
                </c:pt>
                <c:pt idx="37">
                  <c:v>9.5907928388746804</c:v>
                </c:pt>
                <c:pt idx="38">
                  <c:v>9.8465473145780056</c:v>
                </c:pt>
                <c:pt idx="39">
                  <c:v>10.102301790281329</c:v>
                </c:pt>
                <c:pt idx="40">
                  <c:v>10.358056265984654</c:v>
                </c:pt>
                <c:pt idx="41">
                  <c:v>10.613810741687979</c:v>
                </c:pt>
                <c:pt idx="42">
                  <c:v>10.869565217391305</c:v>
                </c:pt>
                <c:pt idx="43">
                  <c:v>11.12531969309463</c:v>
                </c:pt>
                <c:pt idx="44">
                  <c:v>11.381074168797953</c:v>
                </c:pt>
                <c:pt idx="45">
                  <c:v>11.636828644501279</c:v>
                </c:pt>
                <c:pt idx="46">
                  <c:v>11.892583120204604</c:v>
                </c:pt>
                <c:pt idx="47">
                  <c:v>12.148337595907929</c:v>
                </c:pt>
                <c:pt idx="48">
                  <c:v>12.404092071611254</c:v>
                </c:pt>
                <c:pt idx="49">
                  <c:v>12.659846547314578</c:v>
                </c:pt>
                <c:pt idx="50">
                  <c:v>12.915601023017903</c:v>
                </c:pt>
                <c:pt idx="51">
                  <c:v>13.171355498721228</c:v>
                </c:pt>
                <c:pt idx="52">
                  <c:v>13.427109974424553</c:v>
                </c:pt>
                <c:pt idx="53">
                  <c:v>13.682864450127877</c:v>
                </c:pt>
                <c:pt idx="54">
                  <c:v>13.938618925831202</c:v>
                </c:pt>
                <c:pt idx="55">
                  <c:v>14.194373401534527</c:v>
                </c:pt>
                <c:pt idx="56">
                  <c:v>14.450127877237852</c:v>
                </c:pt>
                <c:pt idx="57">
                  <c:v>14.705882352941178</c:v>
                </c:pt>
                <c:pt idx="58">
                  <c:v>14.961636828644501</c:v>
                </c:pt>
                <c:pt idx="59">
                  <c:v>15.217391304347826</c:v>
                </c:pt>
                <c:pt idx="60">
                  <c:v>15.473145780051151</c:v>
                </c:pt>
                <c:pt idx="61">
                  <c:v>15.728900255754477</c:v>
                </c:pt>
                <c:pt idx="62">
                  <c:v>15.9846547314578</c:v>
                </c:pt>
                <c:pt idx="63">
                  <c:v>16.240409207161129</c:v>
                </c:pt>
                <c:pt idx="64">
                  <c:v>16.496163682864452</c:v>
                </c:pt>
                <c:pt idx="65">
                  <c:v>16.751918158567776</c:v>
                </c:pt>
                <c:pt idx="66">
                  <c:v>17.007672634271103</c:v>
                </c:pt>
                <c:pt idx="67">
                  <c:v>17.263427109974426</c:v>
                </c:pt>
                <c:pt idx="68">
                  <c:v>17.519181585677753</c:v>
                </c:pt>
                <c:pt idx="69">
                  <c:v>17.774936061381077</c:v>
                </c:pt>
                <c:pt idx="70">
                  <c:v>18.0306905370844</c:v>
                </c:pt>
                <c:pt idx="71">
                  <c:v>18.286445012787727</c:v>
                </c:pt>
                <c:pt idx="72">
                  <c:v>18.54219948849105</c:v>
                </c:pt>
                <c:pt idx="73">
                  <c:v>18.797953964194377</c:v>
                </c:pt>
                <c:pt idx="74">
                  <c:v>19.053708439897701</c:v>
                </c:pt>
                <c:pt idx="75">
                  <c:v>19.309462915601024</c:v>
                </c:pt>
                <c:pt idx="76">
                  <c:v>19.565217391304351</c:v>
                </c:pt>
                <c:pt idx="77">
                  <c:v>19.820971867007675</c:v>
                </c:pt>
                <c:pt idx="78">
                  <c:v>20.076726342710998</c:v>
                </c:pt>
                <c:pt idx="79">
                  <c:v>20.332480818414325</c:v>
                </c:pt>
                <c:pt idx="80">
                  <c:v>20.588235294117649</c:v>
                </c:pt>
                <c:pt idx="81">
                  <c:v>20.843989769820976</c:v>
                </c:pt>
                <c:pt idx="82">
                  <c:v>21.099744245524299</c:v>
                </c:pt>
                <c:pt idx="83">
                  <c:v>21.355498721227622</c:v>
                </c:pt>
                <c:pt idx="84">
                  <c:v>21.611253196930949</c:v>
                </c:pt>
                <c:pt idx="85">
                  <c:v>21.867007672634273</c:v>
                </c:pt>
                <c:pt idx="86">
                  <c:v>22.1227621483376</c:v>
                </c:pt>
                <c:pt idx="87">
                  <c:v>22.378516624040923</c:v>
                </c:pt>
                <c:pt idx="88">
                  <c:v>22.634271099744247</c:v>
                </c:pt>
                <c:pt idx="89">
                  <c:v>22.890025575447574</c:v>
                </c:pt>
                <c:pt idx="90">
                  <c:v>23.145780051150897</c:v>
                </c:pt>
                <c:pt idx="91">
                  <c:v>23.401534526854224</c:v>
                </c:pt>
                <c:pt idx="92">
                  <c:v>23.657289002557548</c:v>
                </c:pt>
                <c:pt idx="93">
                  <c:v>23.913043478260871</c:v>
                </c:pt>
                <c:pt idx="94">
                  <c:v>24.168797953964198</c:v>
                </c:pt>
                <c:pt idx="95">
                  <c:v>24.424552429667521</c:v>
                </c:pt>
                <c:pt idx="96">
                  <c:v>24.680306905370848</c:v>
                </c:pt>
                <c:pt idx="97">
                  <c:v>24.936061381074172</c:v>
                </c:pt>
                <c:pt idx="98">
                  <c:v>25.191815856777495</c:v>
                </c:pt>
                <c:pt idx="99">
                  <c:v>25.447570332480822</c:v>
                </c:pt>
                <c:pt idx="100">
                  <c:v>25.703324808184146</c:v>
                </c:pt>
                <c:pt idx="101">
                  <c:v>25.959079283887469</c:v>
                </c:pt>
                <c:pt idx="102">
                  <c:v>26.214833759590796</c:v>
                </c:pt>
                <c:pt idx="103">
                  <c:v>26.47058823529412</c:v>
                </c:pt>
                <c:pt idx="104">
                  <c:v>26.726342710997447</c:v>
                </c:pt>
                <c:pt idx="105">
                  <c:v>26.98209718670077</c:v>
                </c:pt>
                <c:pt idx="106">
                  <c:v>27.237851662404093</c:v>
                </c:pt>
                <c:pt idx="107">
                  <c:v>27.49360613810742</c:v>
                </c:pt>
                <c:pt idx="108">
                  <c:v>27.749360613810744</c:v>
                </c:pt>
                <c:pt idx="109">
                  <c:v>28.005115089514071</c:v>
                </c:pt>
                <c:pt idx="110">
                  <c:v>28.260869565217394</c:v>
                </c:pt>
                <c:pt idx="111">
                  <c:v>28.516624040920718</c:v>
                </c:pt>
                <c:pt idx="112">
                  <c:v>28.772378516624045</c:v>
                </c:pt>
                <c:pt idx="113">
                  <c:v>29.028132992327368</c:v>
                </c:pt>
                <c:pt idx="114">
                  <c:v>29.283887468030695</c:v>
                </c:pt>
                <c:pt idx="115">
                  <c:v>29.539641943734019</c:v>
                </c:pt>
                <c:pt idx="116">
                  <c:v>29.795396419437342</c:v>
                </c:pt>
                <c:pt idx="117">
                  <c:v>30.051150895140669</c:v>
                </c:pt>
                <c:pt idx="118">
                  <c:v>30.306905370843992</c:v>
                </c:pt>
                <c:pt idx="119">
                  <c:v>30.562659846547316</c:v>
                </c:pt>
                <c:pt idx="120">
                  <c:v>30.818414322250643</c:v>
                </c:pt>
                <c:pt idx="121">
                  <c:v>31.074168797953966</c:v>
                </c:pt>
                <c:pt idx="122">
                  <c:v>31.329923273657293</c:v>
                </c:pt>
                <c:pt idx="123">
                  <c:v>31.585677749360617</c:v>
                </c:pt>
                <c:pt idx="124">
                  <c:v>31.84143222506394</c:v>
                </c:pt>
                <c:pt idx="125">
                  <c:v>32.097186700767267</c:v>
                </c:pt>
                <c:pt idx="126">
                  <c:v>32.352941176470594</c:v>
                </c:pt>
                <c:pt idx="127">
                  <c:v>32.608695652173914</c:v>
                </c:pt>
                <c:pt idx="128">
                  <c:v>32.864450127877241</c:v>
                </c:pt>
                <c:pt idx="129">
                  <c:v>33.120204603580568</c:v>
                </c:pt>
                <c:pt idx="130">
                  <c:v>33.375959079283888</c:v>
                </c:pt>
                <c:pt idx="131">
                  <c:v>33.631713554987215</c:v>
                </c:pt>
                <c:pt idx="132">
                  <c:v>33.887468030690542</c:v>
                </c:pt>
                <c:pt idx="133">
                  <c:v>34.143222506393862</c:v>
                </c:pt>
                <c:pt idx="134">
                  <c:v>34.398976982097189</c:v>
                </c:pt>
                <c:pt idx="135">
                  <c:v>34.654731457800516</c:v>
                </c:pt>
                <c:pt idx="136">
                  <c:v>34.910485933503843</c:v>
                </c:pt>
                <c:pt idx="137">
                  <c:v>35.166240409207163</c:v>
                </c:pt>
                <c:pt idx="138">
                  <c:v>35.42199488491049</c:v>
                </c:pt>
                <c:pt idx="139">
                  <c:v>35.677749360613817</c:v>
                </c:pt>
                <c:pt idx="140">
                  <c:v>35.933503836317136</c:v>
                </c:pt>
                <c:pt idx="141">
                  <c:v>36.189258312020463</c:v>
                </c:pt>
                <c:pt idx="142">
                  <c:v>36.44501278772379</c:v>
                </c:pt>
                <c:pt idx="143">
                  <c:v>36.70076726342711</c:v>
                </c:pt>
                <c:pt idx="144">
                  <c:v>36.956521739130437</c:v>
                </c:pt>
                <c:pt idx="145">
                  <c:v>37.212276214833764</c:v>
                </c:pt>
                <c:pt idx="146">
                  <c:v>37.468030690537091</c:v>
                </c:pt>
                <c:pt idx="147">
                  <c:v>37.723785166240411</c:v>
                </c:pt>
                <c:pt idx="148">
                  <c:v>37.979539641943738</c:v>
                </c:pt>
                <c:pt idx="149">
                  <c:v>38.235294117647065</c:v>
                </c:pt>
                <c:pt idx="150">
                  <c:v>38.491048593350385</c:v>
                </c:pt>
                <c:pt idx="151">
                  <c:v>38.746803069053712</c:v>
                </c:pt>
                <c:pt idx="152">
                  <c:v>39.002557544757039</c:v>
                </c:pt>
                <c:pt idx="153">
                  <c:v>39.258312020460359</c:v>
                </c:pt>
                <c:pt idx="154">
                  <c:v>39.514066496163686</c:v>
                </c:pt>
                <c:pt idx="155">
                  <c:v>39.769820971867013</c:v>
                </c:pt>
                <c:pt idx="156">
                  <c:v>40.025575447570333</c:v>
                </c:pt>
                <c:pt idx="157">
                  <c:v>40.28132992327366</c:v>
                </c:pt>
                <c:pt idx="158">
                  <c:v>40.537084398976987</c:v>
                </c:pt>
                <c:pt idx="159">
                  <c:v>40.792838874680314</c:v>
                </c:pt>
                <c:pt idx="160">
                  <c:v>41.048593350383634</c:v>
                </c:pt>
                <c:pt idx="161">
                  <c:v>41.304347826086961</c:v>
                </c:pt>
                <c:pt idx="162">
                  <c:v>41.560102301790288</c:v>
                </c:pt>
                <c:pt idx="163">
                  <c:v>41.815856777493607</c:v>
                </c:pt>
                <c:pt idx="164">
                  <c:v>42.071611253196934</c:v>
                </c:pt>
                <c:pt idx="165">
                  <c:v>42.327365728900261</c:v>
                </c:pt>
                <c:pt idx="166">
                  <c:v>42.583120204603581</c:v>
                </c:pt>
                <c:pt idx="167">
                  <c:v>42.838874680306908</c:v>
                </c:pt>
                <c:pt idx="168">
                  <c:v>43.094629156010235</c:v>
                </c:pt>
                <c:pt idx="169">
                  <c:v>43.350383631713562</c:v>
                </c:pt>
                <c:pt idx="170">
                  <c:v>43.606138107416882</c:v>
                </c:pt>
                <c:pt idx="171">
                  <c:v>43.861892583120209</c:v>
                </c:pt>
                <c:pt idx="172">
                  <c:v>44.117647058823536</c:v>
                </c:pt>
                <c:pt idx="173">
                  <c:v>44.373401534526856</c:v>
                </c:pt>
                <c:pt idx="174">
                  <c:v>44.629156010230183</c:v>
                </c:pt>
                <c:pt idx="175">
                  <c:v>44.88491048593351</c:v>
                </c:pt>
                <c:pt idx="176">
                  <c:v>45.14066496163683</c:v>
                </c:pt>
                <c:pt idx="177">
                  <c:v>45.396419437340157</c:v>
                </c:pt>
                <c:pt idx="178">
                  <c:v>45.652173913043484</c:v>
                </c:pt>
                <c:pt idx="179">
                  <c:v>45.907928388746804</c:v>
                </c:pt>
                <c:pt idx="180">
                  <c:v>46.163682864450131</c:v>
                </c:pt>
                <c:pt idx="181">
                  <c:v>46.419437340153458</c:v>
                </c:pt>
                <c:pt idx="182">
                  <c:v>46.675191815856785</c:v>
                </c:pt>
                <c:pt idx="183">
                  <c:v>46.930946291560105</c:v>
                </c:pt>
                <c:pt idx="184">
                  <c:v>47.186700767263432</c:v>
                </c:pt>
                <c:pt idx="185">
                  <c:v>47.442455242966759</c:v>
                </c:pt>
                <c:pt idx="186">
                  <c:v>47.698209718670078</c:v>
                </c:pt>
                <c:pt idx="187">
                  <c:v>47.953964194373405</c:v>
                </c:pt>
                <c:pt idx="188">
                  <c:v>48.209718670076732</c:v>
                </c:pt>
                <c:pt idx="189">
                  <c:v>48.465473145780052</c:v>
                </c:pt>
                <c:pt idx="190">
                  <c:v>48.721227621483379</c:v>
                </c:pt>
                <c:pt idx="191">
                  <c:v>48.976982097186706</c:v>
                </c:pt>
                <c:pt idx="192">
                  <c:v>49.232736572890033</c:v>
                </c:pt>
                <c:pt idx="193">
                  <c:v>49.488491048593353</c:v>
                </c:pt>
                <c:pt idx="194">
                  <c:v>49.74424552429668</c:v>
                </c:pt>
                <c:pt idx="195">
                  <c:v>50.000000000000007</c:v>
                </c:pt>
                <c:pt idx="196">
                  <c:v>50.255754475703327</c:v>
                </c:pt>
                <c:pt idx="197">
                  <c:v>50.511508951406654</c:v>
                </c:pt>
                <c:pt idx="198">
                  <c:v>50.767263427109981</c:v>
                </c:pt>
                <c:pt idx="199">
                  <c:v>51.023017902813301</c:v>
                </c:pt>
                <c:pt idx="200">
                  <c:v>51.278772378516628</c:v>
                </c:pt>
                <c:pt idx="201">
                  <c:v>51.534526854219955</c:v>
                </c:pt>
                <c:pt idx="202">
                  <c:v>51.790281329923275</c:v>
                </c:pt>
                <c:pt idx="203">
                  <c:v>52.046035805626602</c:v>
                </c:pt>
                <c:pt idx="204">
                  <c:v>52.301790281329929</c:v>
                </c:pt>
                <c:pt idx="205">
                  <c:v>52.557544757033256</c:v>
                </c:pt>
                <c:pt idx="206">
                  <c:v>52.813299232736576</c:v>
                </c:pt>
                <c:pt idx="207">
                  <c:v>53.069053708439903</c:v>
                </c:pt>
                <c:pt idx="208">
                  <c:v>53.32480818414323</c:v>
                </c:pt>
                <c:pt idx="209">
                  <c:v>53.580562659846549</c:v>
                </c:pt>
                <c:pt idx="210">
                  <c:v>53.836317135549876</c:v>
                </c:pt>
                <c:pt idx="211">
                  <c:v>54.092071611253203</c:v>
                </c:pt>
                <c:pt idx="212">
                  <c:v>54.347826086956523</c:v>
                </c:pt>
                <c:pt idx="213">
                  <c:v>54.60358056265985</c:v>
                </c:pt>
                <c:pt idx="214">
                  <c:v>54.859335038363177</c:v>
                </c:pt>
                <c:pt idx="215">
                  <c:v>55.115089514066497</c:v>
                </c:pt>
                <c:pt idx="216">
                  <c:v>55.370843989769824</c:v>
                </c:pt>
                <c:pt idx="217">
                  <c:v>55.626598465473151</c:v>
                </c:pt>
                <c:pt idx="218">
                  <c:v>55.882352941176478</c:v>
                </c:pt>
                <c:pt idx="219">
                  <c:v>56.138107416879798</c:v>
                </c:pt>
                <c:pt idx="220">
                  <c:v>56.393861892583125</c:v>
                </c:pt>
                <c:pt idx="221">
                  <c:v>56.649616368286452</c:v>
                </c:pt>
                <c:pt idx="222">
                  <c:v>56.905370843989772</c:v>
                </c:pt>
                <c:pt idx="223">
                  <c:v>57.161125319693099</c:v>
                </c:pt>
                <c:pt idx="224">
                  <c:v>57.416879795396426</c:v>
                </c:pt>
                <c:pt idx="225">
                  <c:v>57.672634271099746</c:v>
                </c:pt>
                <c:pt idx="226">
                  <c:v>57.928388746803073</c:v>
                </c:pt>
                <c:pt idx="227">
                  <c:v>58.1841432225064</c:v>
                </c:pt>
                <c:pt idx="228">
                  <c:v>58.439897698209727</c:v>
                </c:pt>
                <c:pt idx="229">
                  <c:v>58.695652173913047</c:v>
                </c:pt>
                <c:pt idx="230">
                  <c:v>58.951406649616374</c:v>
                </c:pt>
                <c:pt idx="231">
                  <c:v>59.207161125319701</c:v>
                </c:pt>
                <c:pt idx="232">
                  <c:v>59.46291560102302</c:v>
                </c:pt>
                <c:pt idx="233">
                  <c:v>59.718670076726347</c:v>
                </c:pt>
                <c:pt idx="234">
                  <c:v>59.974424552429674</c:v>
                </c:pt>
                <c:pt idx="235">
                  <c:v>60.230179028132994</c:v>
                </c:pt>
                <c:pt idx="236">
                  <c:v>60.485933503836321</c:v>
                </c:pt>
                <c:pt idx="237">
                  <c:v>60.741687979539648</c:v>
                </c:pt>
                <c:pt idx="238">
                  <c:v>60.997442455242968</c:v>
                </c:pt>
                <c:pt idx="239">
                  <c:v>61.253196930946295</c:v>
                </c:pt>
                <c:pt idx="240">
                  <c:v>61.508951406649622</c:v>
                </c:pt>
                <c:pt idx="241">
                  <c:v>61.764705882352949</c:v>
                </c:pt>
                <c:pt idx="242">
                  <c:v>62.020460358056269</c:v>
                </c:pt>
                <c:pt idx="243">
                  <c:v>62.276214833759596</c:v>
                </c:pt>
                <c:pt idx="244">
                  <c:v>62.531969309462923</c:v>
                </c:pt>
                <c:pt idx="245">
                  <c:v>62.787723785166243</c:v>
                </c:pt>
                <c:pt idx="246">
                  <c:v>63.04347826086957</c:v>
                </c:pt>
                <c:pt idx="247">
                  <c:v>63.299232736572897</c:v>
                </c:pt>
                <c:pt idx="248">
                  <c:v>63.554987212276217</c:v>
                </c:pt>
                <c:pt idx="249">
                  <c:v>63.810741687979544</c:v>
                </c:pt>
                <c:pt idx="250">
                  <c:v>64.066496163682871</c:v>
                </c:pt>
                <c:pt idx="251">
                  <c:v>64.322250639386198</c:v>
                </c:pt>
                <c:pt idx="252">
                  <c:v>64.578005115089525</c:v>
                </c:pt>
                <c:pt idx="253">
                  <c:v>64.833759590792837</c:v>
                </c:pt>
                <c:pt idx="254">
                  <c:v>65.089514066496164</c:v>
                </c:pt>
                <c:pt idx="255">
                  <c:v>65.345268542199491</c:v>
                </c:pt>
                <c:pt idx="256">
                  <c:v>65.601023017902818</c:v>
                </c:pt>
                <c:pt idx="257">
                  <c:v>65.856777493606145</c:v>
                </c:pt>
                <c:pt idx="258">
                  <c:v>66.112531969309472</c:v>
                </c:pt>
                <c:pt idx="259">
                  <c:v>66.368286445012799</c:v>
                </c:pt>
                <c:pt idx="260">
                  <c:v>66.624040920716112</c:v>
                </c:pt>
                <c:pt idx="261">
                  <c:v>66.879795396419439</c:v>
                </c:pt>
                <c:pt idx="262">
                  <c:v>67.135549872122766</c:v>
                </c:pt>
                <c:pt idx="263">
                  <c:v>67.391304347826093</c:v>
                </c:pt>
                <c:pt idx="264">
                  <c:v>67.64705882352942</c:v>
                </c:pt>
                <c:pt idx="265">
                  <c:v>67.902813299232747</c:v>
                </c:pt>
                <c:pt idx="266">
                  <c:v>68.15856777493606</c:v>
                </c:pt>
                <c:pt idx="267">
                  <c:v>68.414322250639387</c:v>
                </c:pt>
                <c:pt idx="268">
                  <c:v>68.670076726342714</c:v>
                </c:pt>
                <c:pt idx="269">
                  <c:v>68.925831202046041</c:v>
                </c:pt>
                <c:pt idx="270">
                  <c:v>69.181585677749368</c:v>
                </c:pt>
                <c:pt idx="271">
                  <c:v>69.437340153452695</c:v>
                </c:pt>
                <c:pt idx="272">
                  <c:v>69.693094629156022</c:v>
                </c:pt>
                <c:pt idx="273">
                  <c:v>69.948849104859335</c:v>
                </c:pt>
                <c:pt idx="274">
                  <c:v>70.204603580562662</c:v>
                </c:pt>
                <c:pt idx="275">
                  <c:v>70.460358056265989</c:v>
                </c:pt>
                <c:pt idx="276">
                  <c:v>70.716112531969316</c:v>
                </c:pt>
                <c:pt idx="277">
                  <c:v>70.971867007672643</c:v>
                </c:pt>
                <c:pt idx="278">
                  <c:v>71.22762148337597</c:v>
                </c:pt>
                <c:pt idx="279">
                  <c:v>71.483375959079282</c:v>
                </c:pt>
                <c:pt idx="280">
                  <c:v>71.739130434782609</c:v>
                </c:pt>
                <c:pt idx="281">
                  <c:v>71.994884910485936</c:v>
                </c:pt>
                <c:pt idx="282">
                  <c:v>72.250639386189263</c:v>
                </c:pt>
                <c:pt idx="283">
                  <c:v>72.50639386189259</c:v>
                </c:pt>
                <c:pt idx="284">
                  <c:v>72.762148337595917</c:v>
                </c:pt>
                <c:pt idx="285">
                  <c:v>73.017902813299244</c:v>
                </c:pt>
                <c:pt idx="286">
                  <c:v>73.273657289002557</c:v>
                </c:pt>
                <c:pt idx="287">
                  <c:v>73.529411764705884</c:v>
                </c:pt>
                <c:pt idx="288">
                  <c:v>73.785166240409211</c:v>
                </c:pt>
                <c:pt idx="289">
                  <c:v>74.040920716112538</c:v>
                </c:pt>
                <c:pt idx="290">
                  <c:v>74.296675191815865</c:v>
                </c:pt>
                <c:pt idx="291">
                  <c:v>74.552429667519192</c:v>
                </c:pt>
                <c:pt idx="292">
                  <c:v>74.808184143222519</c:v>
                </c:pt>
                <c:pt idx="293">
                  <c:v>75.063938618925832</c:v>
                </c:pt>
                <c:pt idx="294">
                  <c:v>75.319693094629159</c:v>
                </c:pt>
                <c:pt idx="295">
                  <c:v>75.575447570332486</c:v>
                </c:pt>
                <c:pt idx="296">
                  <c:v>75.831202046035813</c:v>
                </c:pt>
                <c:pt idx="297">
                  <c:v>76.08695652173914</c:v>
                </c:pt>
                <c:pt idx="298">
                  <c:v>76.342710997442467</c:v>
                </c:pt>
                <c:pt idx="299">
                  <c:v>76.598465473145779</c:v>
                </c:pt>
                <c:pt idx="300">
                  <c:v>76.854219948849106</c:v>
                </c:pt>
                <c:pt idx="301">
                  <c:v>77.109974424552433</c:v>
                </c:pt>
                <c:pt idx="302">
                  <c:v>77.36572890025576</c:v>
                </c:pt>
                <c:pt idx="303">
                  <c:v>77.621483375959087</c:v>
                </c:pt>
                <c:pt idx="304">
                  <c:v>77.877237851662414</c:v>
                </c:pt>
                <c:pt idx="305">
                  <c:v>78.132992327365741</c:v>
                </c:pt>
                <c:pt idx="306">
                  <c:v>78.388746803069054</c:v>
                </c:pt>
                <c:pt idx="307">
                  <c:v>78.644501278772381</c:v>
                </c:pt>
                <c:pt idx="308">
                  <c:v>78.900255754475708</c:v>
                </c:pt>
                <c:pt idx="309">
                  <c:v>79.156010230179035</c:v>
                </c:pt>
                <c:pt idx="310">
                  <c:v>79.411764705882362</c:v>
                </c:pt>
                <c:pt idx="311">
                  <c:v>79.667519181585689</c:v>
                </c:pt>
                <c:pt idx="312">
                  <c:v>79.923273657289002</c:v>
                </c:pt>
                <c:pt idx="313">
                  <c:v>80.179028132992329</c:v>
                </c:pt>
                <c:pt idx="314">
                  <c:v>80.434782608695656</c:v>
                </c:pt>
                <c:pt idx="315">
                  <c:v>80.690537084398983</c:v>
                </c:pt>
                <c:pt idx="316">
                  <c:v>80.94629156010231</c:v>
                </c:pt>
                <c:pt idx="317">
                  <c:v>81.202046035805637</c:v>
                </c:pt>
                <c:pt idx="318">
                  <c:v>81.457800511508964</c:v>
                </c:pt>
                <c:pt idx="319">
                  <c:v>81.713554987212277</c:v>
                </c:pt>
                <c:pt idx="320">
                  <c:v>81.969309462915604</c:v>
                </c:pt>
                <c:pt idx="321">
                  <c:v>82.225063938618931</c:v>
                </c:pt>
                <c:pt idx="322">
                  <c:v>82.480818414322258</c:v>
                </c:pt>
                <c:pt idx="323">
                  <c:v>82.736572890025585</c:v>
                </c:pt>
                <c:pt idx="324">
                  <c:v>82.992327365728912</c:v>
                </c:pt>
                <c:pt idx="325">
                  <c:v>83.248081841432224</c:v>
                </c:pt>
                <c:pt idx="326">
                  <c:v>83.503836317135551</c:v>
                </c:pt>
                <c:pt idx="327">
                  <c:v>83.759590792838878</c:v>
                </c:pt>
                <c:pt idx="328">
                  <c:v>84.015345268542205</c:v>
                </c:pt>
                <c:pt idx="329">
                  <c:v>84.271099744245532</c:v>
                </c:pt>
                <c:pt idx="330">
                  <c:v>84.526854219948859</c:v>
                </c:pt>
                <c:pt idx="331">
                  <c:v>84.782608695652186</c:v>
                </c:pt>
                <c:pt idx="332">
                  <c:v>85.038363171355499</c:v>
                </c:pt>
                <c:pt idx="333">
                  <c:v>85.294117647058826</c:v>
                </c:pt>
                <c:pt idx="334">
                  <c:v>85.549872122762153</c:v>
                </c:pt>
                <c:pt idx="335">
                  <c:v>85.80562659846548</c:v>
                </c:pt>
                <c:pt idx="336">
                  <c:v>86.061381074168807</c:v>
                </c:pt>
                <c:pt idx="337">
                  <c:v>86.317135549872134</c:v>
                </c:pt>
                <c:pt idx="338">
                  <c:v>86.572890025575461</c:v>
                </c:pt>
                <c:pt idx="339">
                  <c:v>86.828644501278774</c:v>
                </c:pt>
                <c:pt idx="340">
                  <c:v>87.084398976982101</c:v>
                </c:pt>
                <c:pt idx="341">
                  <c:v>87.340153452685428</c:v>
                </c:pt>
                <c:pt idx="342">
                  <c:v>87.595907928388755</c:v>
                </c:pt>
                <c:pt idx="343">
                  <c:v>87.851662404092082</c:v>
                </c:pt>
                <c:pt idx="344">
                  <c:v>88.107416879795409</c:v>
                </c:pt>
                <c:pt idx="345">
                  <c:v>88.363171355498721</c:v>
                </c:pt>
                <c:pt idx="346">
                  <c:v>88.618925831202048</c:v>
                </c:pt>
                <c:pt idx="347">
                  <c:v>88.874680306905375</c:v>
                </c:pt>
                <c:pt idx="348">
                  <c:v>89.130434782608702</c:v>
                </c:pt>
                <c:pt idx="349">
                  <c:v>89.386189258312029</c:v>
                </c:pt>
                <c:pt idx="350">
                  <c:v>89.641943734015356</c:v>
                </c:pt>
                <c:pt idx="351">
                  <c:v>89.897698209718683</c:v>
                </c:pt>
                <c:pt idx="352">
                  <c:v>90.153452685421996</c:v>
                </c:pt>
                <c:pt idx="353">
                  <c:v>90.409207161125323</c:v>
                </c:pt>
                <c:pt idx="354">
                  <c:v>90.66496163682865</c:v>
                </c:pt>
                <c:pt idx="355">
                  <c:v>90.920716112531977</c:v>
                </c:pt>
                <c:pt idx="356">
                  <c:v>91.176470588235304</c:v>
                </c:pt>
                <c:pt idx="357">
                  <c:v>91.432225063938631</c:v>
                </c:pt>
                <c:pt idx="358">
                  <c:v>91.687979539641944</c:v>
                </c:pt>
                <c:pt idx="359">
                  <c:v>91.943734015345271</c:v>
                </c:pt>
                <c:pt idx="360">
                  <c:v>92.199488491048598</c:v>
                </c:pt>
                <c:pt idx="361">
                  <c:v>92.455242966751925</c:v>
                </c:pt>
                <c:pt idx="362">
                  <c:v>92.710997442455252</c:v>
                </c:pt>
                <c:pt idx="363">
                  <c:v>92.966751918158579</c:v>
                </c:pt>
                <c:pt idx="364">
                  <c:v>93.222506393861906</c:v>
                </c:pt>
                <c:pt idx="365">
                  <c:v>93.478260869565219</c:v>
                </c:pt>
                <c:pt idx="366">
                  <c:v>93.734015345268546</c:v>
                </c:pt>
                <c:pt idx="367">
                  <c:v>93.989769820971873</c:v>
                </c:pt>
                <c:pt idx="368">
                  <c:v>94.2455242966752</c:v>
                </c:pt>
                <c:pt idx="369">
                  <c:v>94.501278772378527</c:v>
                </c:pt>
                <c:pt idx="370">
                  <c:v>94.757033248081854</c:v>
                </c:pt>
                <c:pt idx="371">
                  <c:v>95.012787723785166</c:v>
                </c:pt>
                <c:pt idx="372">
                  <c:v>95.268542199488493</c:v>
                </c:pt>
                <c:pt idx="373">
                  <c:v>95.52429667519182</c:v>
                </c:pt>
                <c:pt idx="374">
                  <c:v>95.780051150895147</c:v>
                </c:pt>
                <c:pt idx="375">
                  <c:v>96.035805626598474</c:v>
                </c:pt>
                <c:pt idx="376">
                  <c:v>96.291560102301801</c:v>
                </c:pt>
                <c:pt idx="377">
                  <c:v>96.547314578005128</c:v>
                </c:pt>
                <c:pt idx="378">
                  <c:v>96.803069053708441</c:v>
                </c:pt>
                <c:pt idx="379">
                  <c:v>97.058823529411768</c:v>
                </c:pt>
                <c:pt idx="380">
                  <c:v>97.314578005115095</c:v>
                </c:pt>
                <c:pt idx="381">
                  <c:v>97.570332480818422</c:v>
                </c:pt>
                <c:pt idx="382">
                  <c:v>97.826086956521749</c:v>
                </c:pt>
                <c:pt idx="383">
                  <c:v>98.081841432225076</c:v>
                </c:pt>
                <c:pt idx="384">
                  <c:v>98.337595907928403</c:v>
                </c:pt>
                <c:pt idx="385">
                  <c:v>98.593350383631716</c:v>
                </c:pt>
                <c:pt idx="386">
                  <c:v>98.849104859335043</c:v>
                </c:pt>
                <c:pt idx="387">
                  <c:v>99.10485933503837</c:v>
                </c:pt>
                <c:pt idx="388">
                  <c:v>99.360613810741697</c:v>
                </c:pt>
                <c:pt idx="389">
                  <c:v>99.616368286445024</c:v>
                </c:pt>
                <c:pt idx="390">
                  <c:v>99.872122762148351</c:v>
                </c:pt>
              </c:numCache>
            </c:numRef>
          </c:xVal>
          <c:yVal>
            <c:numRef>
              <c:f>'1 room apt'!$Q$39:$Q$429</c:f>
              <c:numCache>
                <c:formatCode>General</c:formatCode>
                <c:ptCount val="391"/>
                <c:pt idx="0">
                  <c:v>594</c:v>
                </c:pt>
                <c:pt idx="1">
                  <c:v>599.4</c:v>
                </c:pt>
                <c:pt idx="2">
                  <c:v>686</c:v>
                </c:pt>
                <c:pt idx="3">
                  <c:v>702</c:v>
                </c:pt>
                <c:pt idx="4">
                  <c:v>702</c:v>
                </c:pt>
                <c:pt idx="5">
                  <c:v>729</c:v>
                </c:pt>
                <c:pt idx="6">
                  <c:v>796.5</c:v>
                </c:pt>
                <c:pt idx="7">
                  <c:v>799.2</c:v>
                </c:pt>
                <c:pt idx="8">
                  <c:v>837</c:v>
                </c:pt>
                <c:pt idx="9">
                  <c:v>837</c:v>
                </c:pt>
                <c:pt idx="10">
                  <c:v>839.7</c:v>
                </c:pt>
                <c:pt idx="11">
                  <c:v>840</c:v>
                </c:pt>
                <c:pt idx="12">
                  <c:v>850.5</c:v>
                </c:pt>
                <c:pt idx="13">
                  <c:v>850.5</c:v>
                </c:pt>
                <c:pt idx="14">
                  <c:v>850.5</c:v>
                </c:pt>
                <c:pt idx="15">
                  <c:v>853.2</c:v>
                </c:pt>
                <c:pt idx="16">
                  <c:v>874.8</c:v>
                </c:pt>
                <c:pt idx="17">
                  <c:v>899.1</c:v>
                </c:pt>
                <c:pt idx="18">
                  <c:v>899.91</c:v>
                </c:pt>
                <c:pt idx="19">
                  <c:v>900</c:v>
                </c:pt>
                <c:pt idx="20">
                  <c:v>918</c:v>
                </c:pt>
                <c:pt idx="21">
                  <c:v>940</c:v>
                </c:pt>
                <c:pt idx="22">
                  <c:v>945</c:v>
                </c:pt>
                <c:pt idx="23">
                  <c:v>945</c:v>
                </c:pt>
                <c:pt idx="24">
                  <c:v>945</c:v>
                </c:pt>
                <c:pt idx="25">
                  <c:v>950</c:v>
                </c:pt>
                <c:pt idx="26">
                  <c:v>950.4</c:v>
                </c:pt>
                <c:pt idx="27">
                  <c:v>980</c:v>
                </c:pt>
                <c:pt idx="28">
                  <c:v>999</c:v>
                </c:pt>
                <c:pt idx="29">
                  <c:v>1000</c:v>
                </c:pt>
                <c:pt idx="30">
                  <c:v>1008</c:v>
                </c:pt>
                <c:pt idx="31">
                  <c:v>1020</c:v>
                </c:pt>
                <c:pt idx="32">
                  <c:v>1026</c:v>
                </c:pt>
                <c:pt idx="33">
                  <c:v>1039.5</c:v>
                </c:pt>
                <c:pt idx="34">
                  <c:v>1080</c:v>
                </c:pt>
                <c:pt idx="35">
                  <c:v>1099.98</c:v>
                </c:pt>
                <c:pt idx="36">
                  <c:v>1099.98</c:v>
                </c:pt>
                <c:pt idx="37">
                  <c:v>1099.98</c:v>
                </c:pt>
                <c:pt idx="38">
                  <c:v>1100</c:v>
                </c:pt>
                <c:pt idx="39">
                  <c:v>1100</c:v>
                </c:pt>
                <c:pt idx="40">
                  <c:v>1100.0070000000001</c:v>
                </c:pt>
                <c:pt idx="41">
                  <c:v>1134</c:v>
                </c:pt>
                <c:pt idx="42">
                  <c:v>1134</c:v>
                </c:pt>
                <c:pt idx="43">
                  <c:v>1134</c:v>
                </c:pt>
                <c:pt idx="44">
                  <c:v>1140</c:v>
                </c:pt>
                <c:pt idx="45">
                  <c:v>1148</c:v>
                </c:pt>
                <c:pt idx="46">
                  <c:v>1149.93</c:v>
                </c:pt>
                <c:pt idx="47">
                  <c:v>1150</c:v>
                </c:pt>
                <c:pt idx="48">
                  <c:v>1150</c:v>
                </c:pt>
                <c:pt idx="49">
                  <c:v>1150.2</c:v>
                </c:pt>
                <c:pt idx="50">
                  <c:v>1150.2</c:v>
                </c:pt>
                <c:pt idx="51">
                  <c:v>1161</c:v>
                </c:pt>
                <c:pt idx="52">
                  <c:v>1161</c:v>
                </c:pt>
                <c:pt idx="53">
                  <c:v>1176</c:v>
                </c:pt>
                <c:pt idx="54">
                  <c:v>1179.9000000000001</c:v>
                </c:pt>
                <c:pt idx="55">
                  <c:v>1188</c:v>
                </c:pt>
                <c:pt idx="56">
                  <c:v>1188</c:v>
                </c:pt>
                <c:pt idx="57">
                  <c:v>1188</c:v>
                </c:pt>
                <c:pt idx="58">
                  <c:v>1198.8</c:v>
                </c:pt>
                <c:pt idx="59">
                  <c:v>1200</c:v>
                </c:pt>
                <c:pt idx="60">
                  <c:v>1200</c:v>
                </c:pt>
                <c:pt idx="61">
                  <c:v>1200</c:v>
                </c:pt>
                <c:pt idx="62">
                  <c:v>1200</c:v>
                </c:pt>
                <c:pt idx="63">
                  <c:v>1200</c:v>
                </c:pt>
                <c:pt idx="64">
                  <c:v>1200</c:v>
                </c:pt>
                <c:pt idx="65">
                  <c:v>1200</c:v>
                </c:pt>
                <c:pt idx="66">
                  <c:v>1201.5</c:v>
                </c:pt>
                <c:pt idx="67">
                  <c:v>1206.9000000000001</c:v>
                </c:pt>
                <c:pt idx="68">
                  <c:v>1209.5999999999999</c:v>
                </c:pt>
                <c:pt idx="69">
                  <c:v>1215</c:v>
                </c:pt>
                <c:pt idx="70">
                  <c:v>1228.5</c:v>
                </c:pt>
                <c:pt idx="71">
                  <c:v>1230</c:v>
                </c:pt>
                <c:pt idx="72">
                  <c:v>1242</c:v>
                </c:pt>
                <c:pt idx="73">
                  <c:v>1250</c:v>
                </c:pt>
                <c:pt idx="74">
                  <c:v>1250</c:v>
                </c:pt>
                <c:pt idx="75">
                  <c:v>1250</c:v>
                </c:pt>
                <c:pt idx="76">
                  <c:v>1250</c:v>
                </c:pt>
                <c:pt idx="77">
                  <c:v>1250</c:v>
                </c:pt>
                <c:pt idx="78">
                  <c:v>1250</c:v>
                </c:pt>
                <c:pt idx="79">
                  <c:v>1250</c:v>
                </c:pt>
                <c:pt idx="80">
                  <c:v>1250.0999999999999</c:v>
                </c:pt>
                <c:pt idx="81">
                  <c:v>1250.0999999999999</c:v>
                </c:pt>
                <c:pt idx="82">
                  <c:v>1250.0999999999999</c:v>
                </c:pt>
                <c:pt idx="83">
                  <c:v>1250.0999999999999</c:v>
                </c:pt>
                <c:pt idx="84">
                  <c:v>1256.47</c:v>
                </c:pt>
                <c:pt idx="85">
                  <c:v>1269</c:v>
                </c:pt>
                <c:pt idx="86">
                  <c:v>1279.8</c:v>
                </c:pt>
                <c:pt idx="87">
                  <c:v>1280</c:v>
                </c:pt>
                <c:pt idx="88">
                  <c:v>1296</c:v>
                </c:pt>
                <c:pt idx="89">
                  <c:v>1300</c:v>
                </c:pt>
                <c:pt idx="90">
                  <c:v>1300</c:v>
                </c:pt>
                <c:pt idx="91">
                  <c:v>1300</c:v>
                </c:pt>
                <c:pt idx="92">
                  <c:v>1300</c:v>
                </c:pt>
                <c:pt idx="93">
                  <c:v>1300</c:v>
                </c:pt>
                <c:pt idx="94">
                  <c:v>1300</c:v>
                </c:pt>
                <c:pt idx="95">
                  <c:v>1300.05</c:v>
                </c:pt>
                <c:pt idx="96">
                  <c:v>1300.05</c:v>
                </c:pt>
                <c:pt idx="97">
                  <c:v>1306.8</c:v>
                </c:pt>
                <c:pt idx="98">
                  <c:v>1309.5</c:v>
                </c:pt>
                <c:pt idx="99">
                  <c:v>1309.5</c:v>
                </c:pt>
                <c:pt idx="100">
                  <c:v>1323</c:v>
                </c:pt>
                <c:pt idx="101">
                  <c:v>1331.1</c:v>
                </c:pt>
                <c:pt idx="102">
                  <c:v>1344</c:v>
                </c:pt>
                <c:pt idx="103">
                  <c:v>1350</c:v>
                </c:pt>
                <c:pt idx="104">
                  <c:v>1350</c:v>
                </c:pt>
                <c:pt idx="105">
                  <c:v>1350</c:v>
                </c:pt>
                <c:pt idx="106">
                  <c:v>1350</c:v>
                </c:pt>
                <c:pt idx="107">
                  <c:v>1350</c:v>
                </c:pt>
                <c:pt idx="108">
                  <c:v>1350</c:v>
                </c:pt>
                <c:pt idx="109">
                  <c:v>1350</c:v>
                </c:pt>
                <c:pt idx="110">
                  <c:v>1350</c:v>
                </c:pt>
                <c:pt idx="111">
                  <c:v>1350</c:v>
                </c:pt>
                <c:pt idx="112">
                  <c:v>1350</c:v>
                </c:pt>
                <c:pt idx="113">
                  <c:v>1358</c:v>
                </c:pt>
                <c:pt idx="114">
                  <c:v>1369.98</c:v>
                </c:pt>
                <c:pt idx="115">
                  <c:v>1370</c:v>
                </c:pt>
                <c:pt idx="116">
                  <c:v>1377</c:v>
                </c:pt>
                <c:pt idx="117">
                  <c:v>1385</c:v>
                </c:pt>
                <c:pt idx="118">
                  <c:v>1385.91</c:v>
                </c:pt>
                <c:pt idx="119">
                  <c:v>1390</c:v>
                </c:pt>
                <c:pt idx="120">
                  <c:v>1390</c:v>
                </c:pt>
                <c:pt idx="121">
                  <c:v>1390.5</c:v>
                </c:pt>
                <c:pt idx="122">
                  <c:v>1400</c:v>
                </c:pt>
                <c:pt idx="123">
                  <c:v>1400</c:v>
                </c:pt>
                <c:pt idx="124">
                  <c:v>1400</c:v>
                </c:pt>
                <c:pt idx="125">
                  <c:v>1400</c:v>
                </c:pt>
                <c:pt idx="126">
                  <c:v>1401.3</c:v>
                </c:pt>
                <c:pt idx="127">
                  <c:v>1401.3</c:v>
                </c:pt>
                <c:pt idx="128">
                  <c:v>1401.3</c:v>
                </c:pt>
                <c:pt idx="129">
                  <c:v>1404</c:v>
                </c:pt>
                <c:pt idx="130">
                  <c:v>1404</c:v>
                </c:pt>
                <c:pt idx="131">
                  <c:v>1420</c:v>
                </c:pt>
                <c:pt idx="132">
                  <c:v>1431</c:v>
                </c:pt>
                <c:pt idx="133">
                  <c:v>1431</c:v>
                </c:pt>
                <c:pt idx="134">
                  <c:v>1431</c:v>
                </c:pt>
                <c:pt idx="135">
                  <c:v>1439.1</c:v>
                </c:pt>
                <c:pt idx="136">
                  <c:v>1444.5</c:v>
                </c:pt>
                <c:pt idx="137">
                  <c:v>1447.2</c:v>
                </c:pt>
                <c:pt idx="138">
                  <c:v>1449.9</c:v>
                </c:pt>
                <c:pt idx="139">
                  <c:v>1449.9</c:v>
                </c:pt>
                <c:pt idx="140">
                  <c:v>1450</c:v>
                </c:pt>
                <c:pt idx="141">
                  <c:v>1450</c:v>
                </c:pt>
                <c:pt idx="142">
                  <c:v>1450</c:v>
                </c:pt>
                <c:pt idx="143">
                  <c:v>1450</c:v>
                </c:pt>
                <c:pt idx="144">
                  <c:v>1450</c:v>
                </c:pt>
                <c:pt idx="145">
                  <c:v>1450</c:v>
                </c:pt>
                <c:pt idx="146">
                  <c:v>1450</c:v>
                </c:pt>
                <c:pt idx="147">
                  <c:v>1450</c:v>
                </c:pt>
                <c:pt idx="148">
                  <c:v>1450</c:v>
                </c:pt>
                <c:pt idx="149">
                  <c:v>1450</c:v>
                </c:pt>
                <c:pt idx="150">
                  <c:v>1450.008</c:v>
                </c:pt>
                <c:pt idx="151">
                  <c:v>1458</c:v>
                </c:pt>
                <c:pt idx="152">
                  <c:v>1458</c:v>
                </c:pt>
                <c:pt idx="153">
                  <c:v>1470.34</c:v>
                </c:pt>
                <c:pt idx="154">
                  <c:v>1470.34</c:v>
                </c:pt>
                <c:pt idx="155">
                  <c:v>1480</c:v>
                </c:pt>
                <c:pt idx="156">
                  <c:v>1485</c:v>
                </c:pt>
                <c:pt idx="157">
                  <c:v>1485</c:v>
                </c:pt>
                <c:pt idx="158">
                  <c:v>1485</c:v>
                </c:pt>
                <c:pt idx="159">
                  <c:v>1485</c:v>
                </c:pt>
                <c:pt idx="160">
                  <c:v>1498.5</c:v>
                </c:pt>
                <c:pt idx="161">
                  <c:v>1498.5</c:v>
                </c:pt>
                <c:pt idx="162">
                  <c:v>1498.5</c:v>
                </c:pt>
                <c:pt idx="163">
                  <c:v>1499.85</c:v>
                </c:pt>
                <c:pt idx="164">
                  <c:v>1499.9849999999999</c:v>
                </c:pt>
                <c:pt idx="165">
                  <c:v>1499.9849999999999</c:v>
                </c:pt>
                <c:pt idx="166">
                  <c:v>1500</c:v>
                </c:pt>
                <c:pt idx="167">
                  <c:v>1500</c:v>
                </c:pt>
                <c:pt idx="168">
                  <c:v>1500</c:v>
                </c:pt>
                <c:pt idx="169">
                  <c:v>1500</c:v>
                </c:pt>
                <c:pt idx="170">
                  <c:v>1500</c:v>
                </c:pt>
                <c:pt idx="171">
                  <c:v>1500</c:v>
                </c:pt>
                <c:pt idx="172">
                  <c:v>1501.2</c:v>
                </c:pt>
                <c:pt idx="173">
                  <c:v>1501.2</c:v>
                </c:pt>
                <c:pt idx="174">
                  <c:v>1501.2</c:v>
                </c:pt>
                <c:pt idx="175">
                  <c:v>1501.2</c:v>
                </c:pt>
                <c:pt idx="176">
                  <c:v>1501.2</c:v>
                </c:pt>
                <c:pt idx="177">
                  <c:v>1512</c:v>
                </c:pt>
                <c:pt idx="178">
                  <c:v>1512</c:v>
                </c:pt>
                <c:pt idx="179">
                  <c:v>1517.4</c:v>
                </c:pt>
                <c:pt idx="180">
                  <c:v>1539</c:v>
                </c:pt>
                <c:pt idx="181">
                  <c:v>1549.8</c:v>
                </c:pt>
                <c:pt idx="182">
                  <c:v>1550</c:v>
                </c:pt>
                <c:pt idx="183">
                  <c:v>1566</c:v>
                </c:pt>
                <c:pt idx="184">
                  <c:v>1566</c:v>
                </c:pt>
                <c:pt idx="185">
                  <c:v>1593</c:v>
                </c:pt>
                <c:pt idx="186">
                  <c:v>1593</c:v>
                </c:pt>
                <c:pt idx="187">
                  <c:v>1596</c:v>
                </c:pt>
                <c:pt idx="188">
                  <c:v>1599.75</c:v>
                </c:pt>
                <c:pt idx="189">
                  <c:v>1600</c:v>
                </c:pt>
                <c:pt idx="190">
                  <c:v>1600.02</c:v>
                </c:pt>
                <c:pt idx="191">
                  <c:v>1601.1</c:v>
                </c:pt>
                <c:pt idx="192">
                  <c:v>1620</c:v>
                </c:pt>
                <c:pt idx="193">
                  <c:v>1620</c:v>
                </c:pt>
                <c:pt idx="194">
                  <c:v>1620</c:v>
                </c:pt>
                <c:pt idx="195">
                  <c:v>1620</c:v>
                </c:pt>
                <c:pt idx="196">
                  <c:v>1620</c:v>
                </c:pt>
                <c:pt idx="197">
                  <c:v>1620</c:v>
                </c:pt>
                <c:pt idx="198">
                  <c:v>1649.7</c:v>
                </c:pt>
                <c:pt idx="199">
                  <c:v>1649.7</c:v>
                </c:pt>
                <c:pt idx="200">
                  <c:v>1650</c:v>
                </c:pt>
                <c:pt idx="201">
                  <c:v>1650</c:v>
                </c:pt>
                <c:pt idx="202">
                  <c:v>1650</c:v>
                </c:pt>
                <c:pt idx="203">
                  <c:v>1652.4</c:v>
                </c:pt>
                <c:pt idx="204">
                  <c:v>1652.4</c:v>
                </c:pt>
                <c:pt idx="205">
                  <c:v>1660.5</c:v>
                </c:pt>
                <c:pt idx="206">
                  <c:v>1674</c:v>
                </c:pt>
                <c:pt idx="207">
                  <c:v>1674</c:v>
                </c:pt>
                <c:pt idx="208">
                  <c:v>1699.92</c:v>
                </c:pt>
                <c:pt idx="209">
                  <c:v>1699.92</c:v>
                </c:pt>
                <c:pt idx="210">
                  <c:v>1700</c:v>
                </c:pt>
                <c:pt idx="211">
                  <c:v>1701</c:v>
                </c:pt>
                <c:pt idx="212">
                  <c:v>1701</c:v>
                </c:pt>
                <c:pt idx="213">
                  <c:v>1728</c:v>
                </c:pt>
                <c:pt idx="214">
                  <c:v>1728</c:v>
                </c:pt>
                <c:pt idx="215">
                  <c:v>1735.83</c:v>
                </c:pt>
                <c:pt idx="216">
                  <c:v>1740</c:v>
                </c:pt>
                <c:pt idx="217">
                  <c:v>1755</c:v>
                </c:pt>
                <c:pt idx="218">
                  <c:v>1755</c:v>
                </c:pt>
                <c:pt idx="219">
                  <c:v>1755</c:v>
                </c:pt>
                <c:pt idx="220">
                  <c:v>1755</c:v>
                </c:pt>
                <c:pt idx="221">
                  <c:v>1755</c:v>
                </c:pt>
                <c:pt idx="222">
                  <c:v>1755</c:v>
                </c:pt>
                <c:pt idx="223">
                  <c:v>1755</c:v>
                </c:pt>
                <c:pt idx="224">
                  <c:v>1755</c:v>
                </c:pt>
                <c:pt idx="225">
                  <c:v>1755</c:v>
                </c:pt>
                <c:pt idx="226">
                  <c:v>1755</c:v>
                </c:pt>
                <c:pt idx="227">
                  <c:v>1755</c:v>
                </c:pt>
                <c:pt idx="228">
                  <c:v>1782</c:v>
                </c:pt>
                <c:pt idx="229">
                  <c:v>1782</c:v>
                </c:pt>
                <c:pt idx="230">
                  <c:v>1782</c:v>
                </c:pt>
                <c:pt idx="231">
                  <c:v>1795.5</c:v>
                </c:pt>
                <c:pt idx="232">
                  <c:v>1800.9</c:v>
                </c:pt>
                <c:pt idx="233">
                  <c:v>1800.9</c:v>
                </c:pt>
                <c:pt idx="234">
                  <c:v>1800.9</c:v>
                </c:pt>
                <c:pt idx="235">
                  <c:v>1800.9</c:v>
                </c:pt>
                <c:pt idx="236">
                  <c:v>1800.9</c:v>
                </c:pt>
                <c:pt idx="237">
                  <c:v>1809</c:v>
                </c:pt>
                <c:pt idx="238">
                  <c:v>1809</c:v>
                </c:pt>
                <c:pt idx="239">
                  <c:v>1809</c:v>
                </c:pt>
                <c:pt idx="240">
                  <c:v>1809</c:v>
                </c:pt>
                <c:pt idx="241">
                  <c:v>1809</c:v>
                </c:pt>
                <c:pt idx="242">
                  <c:v>1817.1</c:v>
                </c:pt>
                <c:pt idx="243">
                  <c:v>1836</c:v>
                </c:pt>
                <c:pt idx="244">
                  <c:v>1836</c:v>
                </c:pt>
                <c:pt idx="245">
                  <c:v>1849.5</c:v>
                </c:pt>
                <c:pt idx="246">
                  <c:v>1849.5</c:v>
                </c:pt>
                <c:pt idx="247">
                  <c:v>1849.5</c:v>
                </c:pt>
                <c:pt idx="248">
                  <c:v>1849.5</c:v>
                </c:pt>
                <c:pt idx="249">
                  <c:v>1863</c:v>
                </c:pt>
                <c:pt idx="250">
                  <c:v>1890</c:v>
                </c:pt>
                <c:pt idx="251">
                  <c:v>1890</c:v>
                </c:pt>
                <c:pt idx="252">
                  <c:v>1890</c:v>
                </c:pt>
                <c:pt idx="253">
                  <c:v>1890</c:v>
                </c:pt>
                <c:pt idx="254">
                  <c:v>1890</c:v>
                </c:pt>
                <c:pt idx="255">
                  <c:v>1899.99</c:v>
                </c:pt>
                <c:pt idx="256">
                  <c:v>1899.99</c:v>
                </c:pt>
                <c:pt idx="257">
                  <c:v>1900.8</c:v>
                </c:pt>
                <c:pt idx="258">
                  <c:v>1900.8</c:v>
                </c:pt>
                <c:pt idx="259">
                  <c:v>1900.8</c:v>
                </c:pt>
                <c:pt idx="260">
                  <c:v>1917</c:v>
                </c:pt>
                <c:pt idx="261">
                  <c:v>1944</c:v>
                </c:pt>
                <c:pt idx="262">
                  <c:v>1944</c:v>
                </c:pt>
                <c:pt idx="263">
                  <c:v>1944</c:v>
                </c:pt>
                <c:pt idx="264">
                  <c:v>1944</c:v>
                </c:pt>
                <c:pt idx="265">
                  <c:v>1944</c:v>
                </c:pt>
                <c:pt idx="266">
                  <c:v>1944</c:v>
                </c:pt>
                <c:pt idx="267">
                  <c:v>1944</c:v>
                </c:pt>
                <c:pt idx="268">
                  <c:v>1944</c:v>
                </c:pt>
                <c:pt idx="269">
                  <c:v>1944</c:v>
                </c:pt>
                <c:pt idx="270">
                  <c:v>1949.4</c:v>
                </c:pt>
                <c:pt idx="271">
                  <c:v>1951.55</c:v>
                </c:pt>
                <c:pt idx="272">
                  <c:v>1952.1</c:v>
                </c:pt>
                <c:pt idx="273">
                  <c:v>1952.1</c:v>
                </c:pt>
                <c:pt idx="274">
                  <c:v>1960.2</c:v>
                </c:pt>
                <c:pt idx="275">
                  <c:v>1971</c:v>
                </c:pt>
                <c:pt idx="276">
                  <c:v>1998</c:v>
                </c:pt>
                <c:pt idx="277">
                  <c:v>1999.89</c:v>
                </c:pt>
                <c:pt idx="278">
                  <c:v>2000.7</c:v>
                </c:pt>
                <c:pt idx="279">
                  <c:v>2000.7</c:v>
                </c:pt>
                <c:pt idx="280">
                  <c:v>2025</c:v>
                </c:pt>
                <c:pt idx="281">
                  <c:v>2025</c:v>
                </c:pt>
                <c:pt idx="282">
                  <c:v>2025</c:v>
                </c:pt>
                <c:pt idx="283">
                  <c:v>2025</c:v>
                </c:pt>
                <c:pt idx="284">
                  <c:v>2025</c:v>
                </c:pt>
                <c:pt idx="285">
                  <c:v>2052</c:v>
                </c:pt>
                <c:pt idx="286">
                  <c:v>2079</c:v>
                </c:pt>
                <c:pt idx="287">
                  <c:v>2079</c:v>
                </c:pt>
                <c:pt idx="288">
                  <c:v>2097.9</c:v>
                </c:pt>
                <c:pt idx="289">
                  <c:v>2099.79</c:v>
                </c:pt>
                <c:pt idx="290">
                  <c:v>2100.6</c:v>
                </c:pt>
                <c:pt idx="291">
                  <c:v>2100.6</c:v>
                </c:pt>
                <c:pt idx="292">
                  <c:v>2106</c:v>
                </c:pt>
                <c:pt idx="293">
                  <c:v>2106</c:v>
                </c:pt>
                <c:pt idx="294">
                  <c:v>2106</c:v>
                </c:pt>
                <c:pt idx="295">
                  <c:v>2119.5</c:v>
                </c:pt>
                <c:pt idx="296">
                  <c:v>2133</c:v>
                </c:pt>
                <c:pt idx="297">
                  <c:v>2133</c:v>
                </c:pt>
                <c:pt idx="298">
                  <c:v>2149.1999999999998</c:v>
                </c:pt>
                <c:pt idx="299">
                  <c:v>2150.0100000000002</c:v>
                </c:pt>
                <c:pt idx="300">
                  <c:v>2160</c:v>
                </c:pt>
                <c:pt idx="301">
                  <c:v>2160</c:v>
                </c:pt>
                <c:pt idx="302">
                  <c:v>2160</c:v>
                </c:pt>
                <c:pt idx="303">
                  <c:v>2160</c:v>
                </c:pt>
                <c:pt idx="304">
                  <c:v>2160</c:v>
                </c:pt>
                <c:pt idx="305">
                  <c:v>2160</c:v>
                </c:pt>
                <c:pt idx="306">
                  <c:v>2187</c:v>
                </c:pt>
                <c:pt idx="307">
                  <c:v>2187</c:v>
                </c:pt>
                <c:pt idx="308">
                  <c:v>2187</c:v>
                </c:pt>
                <c:pt idx="309">
                  <c:v>2199.96</c:v>
                </c:pt>
                <c:pt idx="310">
                  <c:v>2199.96</c:v>
                </c:pt>
                <c:pt idx="311">
                  <c:v>2199.96</c:v>
                </c:pt>
                <c:pt idx="312">
                  <c:v>2199.96</c:v>
                </c:pt>
                <c:pt idx="313">
                  <c:v>2200.5</c:v>
                </c:pt>
                <c:pt idx="314">
                  <c:v>2200.5</c:v>
                </c:pt>
                <c:pt idx="315">
                  <c:v>2200.5</c:v>
                </c:pt>
                <c:pt idx="316">
                  <c:v>2200.5</c:v>
                </c:pt>
                <c:pt idx="317">
                  <c:v>2214</c:v>
                </c:pt>
                <c:pt idx="318">
                  <c:v>2214</c:v>
                </c:pt>
                <c:pt idx="319">
                  <c:v>2214</c:v>
                </c:pt>
                <c:pt idx="320">
                  <c:v>2214</c:v>
                </c:pt>
                <c:pt idx="321">
                  <c:v>2214</c:v>
                </c:pt>
                <c:pt idx="322">
                  <c:v>2214</c:v>
                </c:pt>
                <c:pt idx="323">
                  <c:v>2241</c:v>
                </c:pt>
                <c:pt idx="324">
                  <c:v>2254.5</c:v>
                </c:pt>
                <c:pt idx="325">
                  <c:v>2276.1</c:v>
                </c:pt>
                <c:pt idx="326">
                  <c:v>2295</c:v>
                </c:pt>
                <c:pt idx="327">
                  <c:v>2295</c:v>
                </c:pt>
                <c:pt idx="328">
                  <c:v>2295</c:v>
                </c:pt>
                <c:pt idx="329">
                  <c:v>2295</c:v>
                </c:pt>
                <c:pt idx="330">
                  <c:v>2295</c:v>
                </c:pt>
                <c:pt idx="331">
                  <c:v>2296</c:v>
                </c:pt>
                <c:pt idx="332">
                  <c:v>2299.0500000000002</c:v>
                </c:pt>
                <c:pt idx="333">
                  <c:v>2299.86</c:v>
                </c:pt>
                <c:pt idx="334">
                  <c:v>2299.9949999999999</c:v>
                </c:pt>
                <c:pt idx="335">
                  <c:v>2300.4</c:v>
                </c:pt>
                <c:pt idx="336">
                  <c:v>2300.4</c:v>
                </c:pt>
                <c:pt idx="337">
                  <c:v>2370.6</c:v>
                </c:pt>
                <c:pt idx="338">
                  <c:v>2397.6</c:v>
                </c:pt>
                <c:pt idx="339">
                  <c:v>2397.6</c:v>
                </c:pt>
                <c:pt idx="340">
                  <c:v>2399.7600000000002</c:v>
                </c:pt>
                <c:pt idx="341">
                  <c:v>2403</c:v>
                </c:pt>
                <c:pt idx="342">
                  <c:v>2430</c:v>
                </c:pt>
                <c:pt idx="343">
                  <c:v>2430</c:v>
                </c:pt>
                <c:pt idx="344">
                  <c:v>2511</c:v>
                </c:pt>
                <c:pt idx="345">
                  <c:v>2538</c:v>
                </c:pt>
                <c:pt idx="346">
                  <c:v>2565</c:v>
                </c:pt>
                <c:pt idx="347">
                  <c:v>2565</c:v>
                </c:pt>
                <c:pt idx="348">
                  <c:v>2565</c:v>
                </c:pt>
                <c:pt idx="349">
                  <c:v>2565</c:v>
                </c:pt>
                <c:pt idx="350">
                  <c:v>2600.1</c:v>
                </c:pt>
                <c:pt idx="351">
                  <c:v>2600.1</c:v>
                </c:pt>
                <c:pt idx="352">
                  <c:v>2600.1</c:v>
                </c:pt>
                <c:pt idx="353">
                  <c:v>2619</c:v>
                </c:pt>
                <c:pt idx="354">
                  <c:v>2651.4</c:v>
                </c:pt>
                <c:pt idx="355">
                  <c:v>2673</c:v>
                </c:pt>
                <c:pt idx="356">
                  <c:v>2700</c:v>
                </c:pt>
                <c:pt idx="357">
                  <c:v>2700</c:v>
                </c:pt>
                <c:pt idx="358">
                  <c:v>2700</c:v>
                </c:pt>
                <c:pt idx="359">
                  <c:v>2700</c:v>
                </c:pt>
                <c:pt idx="360">
                  <c:v>2700</c:v>
                </c:pt>
                <c:pt idx="361">
                  <c:v>2835</c:v>
                </c:pt>
                <c:pt idx="362">
                  <c:v>2878.2</c:v>
                </c:pt>
                <c:pt idx="363">
                  <c:v>2970</c:v>
                </c:pt>
                <c:pt idx="364">
                  <c:v>2999.7</c:v>
                </c:pt>
                <c:pt idx="365">
                  <c:v>3099.9780000000001</c:v>
                </c:pt>
                <c:pt idx="366">
                  <c:v>3186</c:v>
                </c:pt>
                <c:pt idx="367">
                  <c:v>3199.5</c:v>
                </c:pt>
                <c:pt idx="368">
                  <c:v>3199.5</c:v>
                </c:pt>
                <c:pt idx="369">
                  <c:v>3199.5</c:v>
                </c:pt>
                <c:pt idx="370">
                  <c:v>3240</c:v>
                </c:pt>
                <c:pt idx="371">
                  <c:v>3240</c:v>
                </c:pt>
                <c:pt idx="372">
                  <c:v>3240</c:v>
                </c:pt>
                <c:pt idx="373">
                  <c:v>3250.8</c:v>
                </c:pt>
                <c:pt idx="374">
                  <c:v>3375</c:v>
                </c:pt>
                <c:pt idx="375">
                  <c:v>3375</c:v>
                </c:pt>
                <c:pt idx="376">
                  <c:v>3526.2</c:v>
                </c:pt>
                <c:pt idx="377">
                  <c:v>3599.1</c:v>
                </c:pt>
                <c:pt idx="378">
                  <c:v>3599.1</c:v>
                </c:pt>
                <c:pt idx="379">
                  <c:v>3618</c:v>
                </c:pt>
                <c:pt idx="380">
                  <c:v>3618</c:v>
                </c:pt>
                <c:pt idx="381">
                  <c:v>3645</c:v>
                </c:pt>
                <c:pt idx="382">
                  <c:v>3650.4</c:v>
                </c:pt>
                <c:pt idx="383">
                  <c:v>3780</c:v>
                </c:pt>
                <c:pt idx="384">
                  <c:v>4050</c:v>
                </c:pt>
                <c:pt idx="385">
                  <c:v>4050</c:v>
                </c:pt>
                <c:pt idx="386">
                  <c:v>4050</c:v>
                </c:pt>
                <c:pt idx="387">
                  <c:v>4185</c:v>
                </c:pt>
                <c:pt idx="388">
                  <c:v>4320</c:v>
                </c:pt>
                <c:pt idx="389">
                  <c:v>4320</c:v>
                </c:pt>
                <c:pt idx="390">
                  <c:v>4590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FC-DE43-B4BC-D679DAFAA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06912"/>
        <c:axId val="186803648"/>
      </c:scatterChart>
      <c:valAx>
        <c:axId val="18680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803648"/>
        <c:crosses val="autoZero"/>
        <c:crossBetween val="midCat"/>
      </c:valAx>
      <c:valAx>
        <c:axId val="186803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Цена, тыс. руб.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806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 room apt'!$E$1</c:f>
              <c:strCache>
                <c:ptCount val="1"/>
                <c:pt idx="0">
                  <c:v>Общая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room apt'!$D$2:$D$471</c:f>
              <c:numCache>
                <c:formatCode>General</c:formatCode>
                <c:ptCount val="470"/>
                <c:pt idx="0">
                  <c:v>6075</c:v>
                </c:pt>
                <c:pt idx="1">
                  <c:v>5999.94</c:v>
                </c:pt>
                <c:pt idx="2">
                  <c:v>5940</c:v>
                </c:pt>
                <c:pt idx="3">
                  <c:v>5670</c:v>
                </c:pt>
                <c:pt idx="4">
                  <c:v>5400</c:v>
                </c:pt>
                <c:pt idx="5">
                  <c:v>5400</c:v>
                </c:pt>
                <c:pt idx="6">
                  <c:v>5400</c:v>
                </c:pt>
                <c:pt idx="7">
                  <c:v>4995</c:v>
                </c:pt>
                <c:pt idx="8">
                  <c:v>4860</c:v>
                </c:pt>
                <c:pt idx="9">
                  <c:v>4725</c:v>
                </c:pt>
                <c:pt idx="10">
                  <c:v>4725</c:v>
                </c:pt>
                <c:pt idx="11">
                  <c:v>4725</c:v>
                </c:pt>
                <c:pt idx="12">
                  <c:v>4590</c:v>
                </c:pt>
                <c:pt idx="13">
                  <c:v>4492.8</c:v>
                </c:pt>
                <c:pt idx="14">
                  <c:v>4455</c:v>
                </c:pt>
                <c:pt idx="15">
                  <c:v>4455</c:v>
                </c:pt>
                <c:pt idx="16">
                  <c:v>4320</c:v>
                </c:pt>
                <c:pt idx="17">
                  <c:v>4185</c:v>
                </c:pt>
                <c:pt idx="18">
                  <c:v>4099.95</c:v>
                </c:pt>
                <c:pt idx="19">
                  <c:v>4050</c:v>
                </c:pt>
                <c:pt idx="20">
                  <c:v>4050</c:v>
                </c:pt>
                <c:pt idx="21">
                  <c:v>4050</c:v>
                </c:pt>
                <c:pt idx="22">
                  <c:v>4050</c:v>
                </c:pt>
                <c:pt idx="23">
                  <c:v>4050</c:v>
                </c:pt>
                <c:pt idx="24">
                  <c:v>3915</c:v>
                </c:pt>
                <c:pt idx="25">
                  <c:v>3807</c:v>
                </c:pt>
                <c:pt idx="26">
                  <c:v>3798.9</c:v>
                </c:pt>
                <c:pt idx="27">
                  <c:v>3780</c:v>
                </c:pt>
                <c:pt idx="28">
                  <c:v>3780</c:v>
                </c:pt>
                <c:pt idx="29">
                  <c:v>3780</c:v>
                </c:pt>
                <c:pt idx="30">
                  <c:v>3780</c:v>
                </c:pt>
                <c:pt idx="31">
                  <c:v>3780</c:v>
                </c:pt>
                <c:pt idx="32">
                  <c:v>3645</c:v>
                </c:pt>
                <c:pt idx="33">
                  <c:v>3510</c:v>
                </c:pt>
                <c:pt idx="34">
                  <c:v>3510</c:v>
                </c:pt>
                <c:pt idx="35">
                  <c:v>3510</c:v>
                </c:pt>
                <c:pt idx="36">
                  <c:v>3510</c:v>
                </c:pt>
                <c:pt idx="37">
                  <c:v>3510</c:v>
                </c:pt>
                <c:pt idx="38">
                  <c:v>3510</c:v>
                </c:pt>
                <c:pt idx="39">
                  <c:v>3510</c:v>
                </c:pt>
                <c:pt idx="40">
                  <c:v>3510</c:v>
                </c:pt>
                <c:pt idx="41">
                  <c:v>3500</c:v>
                </c:pt>
                <c:pt idx="42">
                  <c:v>3483</c:v>
                </c:pt>
                <c:pt idx="43">
                  <c:v>3402</c:v>
                </c:pt>
                <c:pt idx="44">
                  <c:v>3402</c:v>
                </c:pt>
                <c:pt idx="45">
                  <c:v>3375</c:v>
                </c:pt>
                <c:pt idx="46">
                  <c:v>3375</c:v>
                </c:pt>
                <c:pt idx="47">
                  <c:v>3375</c:v>
                </c:pt>
                <c:pt idx="48">
                  <c:v>3302.1</c:v>
                </c:pt>
                <c:pt idx="49">
                  <c:v>3294</c:v>
                </c:pt>
                <c:pt idx="50">
                  <c:v>3267</c:v>
                </c:pt>
                <c:pt idx="51">
                  <c:v>3267</c:v>
                </c:pt>
                <c:pt idx="52">
                  <c:v>3240</c:v>
                </c:pt>
                <c:pt idx="53">
                  <c:v>3240</c:v>
                </c:pt>
                <c:pt idx="54">
                  <c:v>3240</c:v>
                </c:pt>
                <c:pt idx="55">
                  <c:v>3240</c:v>
                </c:pt>
                <c:pt idx="56">
                  <c:v>3202.2</c:v>
                </c:pt>
                <c:pt idx="57">
                  <c:v>3199.5</c:v>
                </c:pt>
                <c:pt idx="58">
                  <c:v>3105</c:v>
                </c:pt>
                <c:pt idx="59">
                  <c:v>3105</c:v>
                </c:pt>
                <c:pt idx="60">
                  <c:v>3105</c:v>
                </c:pt>
                <c:pt idx="61">
                  <c:v>3105</c:v>
                </c:pt>
                <c:pt idx="62">
                  <c:v>3007.2</c:v>
                </c:pt>
                <c:pt idx="63">
                  <c:v>3000</c:v>
                </c:pt>
                <c:pt idx="64">
                  <c:v>2999.7</c:v>
                </c:pt>
                <c:pt idx="65">
                  <c:v>2999.7</c:v>
                </c:pt>
                <c:pt idx="66">
                  <c:v>2997</c:v>
                </c:pt>
                <c:pt idx="67">
                  <c:v>2970</c:v>
                </c:pt>
                <c:pt idx="68">
                  <c:v>2835</c:v>
                </c:pt>
                <c:pt idx="69">
                  <c:v>2800</c:v>
                </c:pt>
                <c:pt idx="70">
                  <c:v>2799.9</c:v>
                </c:pt>
                <c:pt idx="71">
                  <c:v>2751.3</c:v>
                </c:pt>
                <c:pt idx="72">
                  <c:v>2737.8</c:v>
                </c:pt>
                <c:pt idx="73">
                  <c:v>2725.11</c:v>
                </c:pt>
                <c:pt idx="74">
                  <c:v>2700</c:v>
                </c:pt>
                <c:pt idx="75">
                  <c:v>2700</c:v>
                </c:pt>
                <c:pt idx="76">
                  <c:v>2700</c:v>
                </c:pt>
                <c:pt idx="77">
                  <c:v>2700</c:v>
                </c:pt>
                <c:pt idx="78">
                  <c:v>2700</c:v>
                </c:pt>
                <c:pt idx="79">
                  <c:v>2656</c:v>
                </c:pt>
                <c:pt idx="80">
                  <c:v>2651.4</c:v>
                </c:pt>
                <c:pt idx="81">
                  <c:v>2650</c:v>
                </c:pt>
                <c:pt idx="82">
                  <c:v>2646</c:v>
                </c:pt>
                <c:pt idx="83">
                  <c:v>2600.1</c:v>
                </c:pt>
                <c:pt idx="84">
                  <c:v>2600.1</c:v>
                </c:pt>
                <c:pt idx="85">
                  <c:v>2600.1</c:v>
                </c:pt>
                <c:pt idx="86">
                  <c:v>2600</c:v>
                </c:pt>
                <c:pt idx="87">
                  <c:v>2597.4</c:v>
                </c:pt>
                <c:pt idx="88">
                  <c:v>2592</c:v>
                </c:pt>
                <c:pt idx="89">
                  <c:v>2592</c:v>
                </c:pt>
                <c:pt idx="90">
                  <c:v>2570.4</c:v>
                </c:pt>
                <c:pt idx="91">
                  <c:v>2565</c:v>
                </c:pt>
                <c:pt idx="92">
                  <c:v>2549.88</c:v>
                </c:pt>
                <c:pt idx="93">
                  <c:v>2539.6799999999998</c:v>
                </c:pt>
                <c:pt idx="94">
                  <c:v>2539.6799999999998</c:v>
                </c:pt>
                <c:pt idx="95">
                  <c:v>2511</c:v>
                </c:pt>
                <c:pt idx="96">
                  <c:v>2500.1999999999998</c:v>
                </c:pt>
                <c:pt idx="97">
                  <c:v>2500.1999999999998</c:v>
                </c:pt>
                <c:pt idx="98">
                  <c:v>2500.1999999999998</c:v>
                </c:pt>
                <c:pt idx="99">
                  <c:v>2500.1999999999998</c:v>
                </c:pt>
                <c:pt idx="100">
                  <c:v>2500.1999999999998</c:v>
                </c:pt>
                <c:pt idx="101">
                  <c:v>2500</c:v>
                </c:pt>
                <c:pt idx="102">
                  <c:v>2484</c:v>
                </c:pt>
                <c:pt idx="103">
                  <c:v>2457</c:v>
                </c:pt>
                <c:pt idx="104">
                  <c:v>2436</c:v>
                </c:pt>
                <c:pt idx="105">
                  <c:v>2430</c:v>
                </c:pt>
                <c:pt idx="106">
                  <c:v>2430</c:v>
                </c:pt>
                <c:pt idx="107">
                  <c:v>2430</c:v>
                </c:pt>
                <c:pt idx="108">
                  <c:v>2430</c:v>
                </c:pt>
                <c:pt idx="109">
                  <c:v>2430</c:v>
                </c:pt>
                <c:pt idx="110">
                  <c:v>2403</c:v>
                </c:pt>
                <c:pt idx="111">
                  <c:v>2380</c:v>
                </c:pt>
                <c:pt idx="112">
                  <c:v>2376</c:v>
                </c:pt>
                <c:pt idx="113">
                  <c:v>2349</c:v>
                </c:pt>
                <c:pt idx="114">
                  <c:v>2349</c:v>
                </c:pt>
                <c:pt idx="115">
                  <c:v>2349</c:v>
                </c:pt>
                <c:pt idx="116">
                  <c:v>2349</c:v>
                </c:pt>
                <c:pt idx="117">
                  <c:v>2322</c:v>
                </c:pt>
                <c:pt idx="118">
                  <c:v>2322</c:v>
                </c:pt>
                <c:pt idx="119">
                  <c:v>2300.4</c:v>
                </c:pt>
                <c:pt idx="120">
                  <c:v>2300.4</c:v>
                </c:pt>
                <c:pt idx="121">
                  <c:v>2300.4</c:v>
                </c:pt>
                <c:pt idx="122">
                  <c:v>2300</c:v>
                </c:pt>
                <c:pt idx="123">
                  <c:v>2300</c:v>
                </c:pt>
                <c:pt idx="124">
                  <c:v>2299.86</c:v>
                </c:pt>
                <c:pt idx="125">
                  <c:v>2295</c:v>
                </c:pt>
                <c:pt idx="126">
                  <c:v>2295</c:v>
                </c:pt>
                <c:pt idx="127">
                  <c:v>2295</c:v>
                </c:pt>
                <c:pt idx="128">
                  <c:v>2295</c:v>
                </c:pt>
                <c:pt idx="129">
                  <c:v>2295</c:v>
                </c:pt>
                <c:pt idx="130">
                  <c:v>2251.8000000000002</c:v>
                </c:pt>
                <c:pt idx="131">
                  <c:v>2249.1</c:v>
                </c:pt>
                <c:pt idx="132">
                  <c:v>2241</c:v>
                </c:pt>
                <c:pt idx="133">
                  <c:v>2241</c:v>
                </c:pt>
                <c:pt idx="134">
                  <c:v>2240</c:v>
                </c:pt>
                <c:pt idx="135">
                  <c:v>2240</c:v>
                </c:pt>
                <c:pt idx="136">
                  <c:v>2240</c:v>
                </c:pt>
                <c:pt idx="137">
                  <c:v>2239.92</c:v>
                </c:pt>
                <c:pt idx="138">
                  <c:v>2235.6</c:v>
                </c:pt>
                <c:pt idx="139">
                  <c:v>2200.5</c:v>
                </c:pt>
                <c:pt idx="140">
                  <c:v>2200</c:v>
                </c:pt>
                <c:pt idx="141">
                  <c:v>2200</c:v>
                </c:pt>
                <c:pt idx="142">
                  <c:v>2200</c:v>
                </c:pt>
                <c:pt idx="143">
                  <c:v>2199.96</c:v>
                </c:pt>
                <c:pt idx="144">
                  <c:v>2199.96</c:v>
                </c:pt>
                <c:pt idx="145">
                  <c:v>2199.96</c:v>
                </c:pt>
                <c:pt idx="146">
                  <c:v>2199.96</c:v>
                </c:pt>
                <c:pt idx="147">
                  <c:v>2187</c:v>
                </c:pt>
                <c:pt idx="148">
                  <c:v>2187</c:v>
                </c:pt>
                <c:pt idx="149">
                  <c:v>2187</c:v>
                </c:pt>
                <c:pt idx="150">
                  <c:v>2170</c:v>
                </c:pt>
                <c:pt idx="151">
                  <c:v>2170</c:v>
                </c:pt>
                <c:pt idx="152">
                  <c:v>2169.9899999999998</c:v>
                </c:pt>
                <c:pt idx="153">
                  <c:v>2160</c:v>
                </c:pt>
                <c:pt idx="154">
                  <c:v>2160</c:v>
                </c:pt>
                <c:pt idx="155">
                  <c:v>2160</c:v>
                </c:pt>
                <c:pt idx="156">
                  <c:v>2160</c:v>
                </c:pt>
                <c:pt idx="157">
                  <c:v>2160</c:v>
                </c:pt>
                <c:pt idx="158">
                  <c:v>2160</c:v>
                </c:pt>
                <c:pt idx="159">
                  <c:v>2160</c:v>
                </c:pt>
                <c:pt idx="160">
                  <c:v>2160</c:v>
                </c:pt>
                <c:pt idx="161">
                  <c:v>2149.1999999999998</c:v>
                </c:pt>
                <c:pt idx="162">
                  <c:v>2149.1999999999998</c:v>
                </c:pt>
                <c:pt idx="163">
                  <c:v>2149.1999999999998</c:v>
                </c:pt>
                <c:pt idx="164">
                  <c:v>2138.6799999999998</c:v>
                </c:pt>
                <c:pt idx="165">
                  <c:v>2133</c:v>
                </c:pt>
                <c:pt idx="166">
                  <c:v>2106</c:v>
                </c:pt>
                <c:pt idx="167">
                  <c:v>2106</c:v>
                </c:pt>
                <c:pt idx="168">
                  <c:v>2100.6</c:v>
                </c:pt>
                <c:pt idx="169">
                  <c:v>2100.6</c:v>
                </c:pt>
                <c:pt idx="170">
                  <c:v>2100.6</c:v>
                </c:pt>
                <c:pt idx="171">
                  <c:v>2100.6</c:v>
                </c:pt>
                <c:pt idx="172">
                  <c:v>2100.6</c:v>
                </c:pt>
                <c:pt idx="173">
                  <c:v>2100.6</c:v>
                </c:pt>
                <c:pt idx="174">
                  <c:v>2100.6</c:v>
                </c:pt>
                <c:pt idx="175">
                  <c:v>2100</c:v>
                </c:pt>
                <c:pt idx="176">
                  <c:v>2100</c:v>
                </c:pt>
                <c:pt idx="177">
                  <c:v>2100</c:v>
                </c:pt>
                <c:pt idx="178">
                  <c:v>2100</c:v>
                </c:pt>
                <c:pt idx="179">
                  <c:v>2097.9</c:v>
                </c:pt>
                <c:pt idx="180">
                  <c:v>2079</c:v>
                </c:pt>
                <c:pt idx="181">
                  <c:v>2079</c:v>
                </c:pt>
                <c:pt idx="182">
                  <c:v>2072</c:v>
                </c:pt>
                <c:pt idx="183">
                  <c:v>2070.9</c:v>
                </c:pt>
                <c:pt idx="184">
                  <c:v>2052</c:v>
                </c:pt>
                <c:pt idx="185">
                  <c:v>2052</c:v>
                </c:pt>
                <c:pt idx="186">
                  <c:v>2025</c:v>
                </c:pt>
                <c:pt idx="187">
                  <c:v>2025</c:v>
                </c:pt>
                <c:pt idx="188">
                  <c:v>2025</c:v>
                </c:pt>
                <c:pt idx="189">
                  <c:v>2011.5</c:v>
                </c:pt>
                <c:pt idx="190">
                  <c:v>2011.5</c:v>
                </c:pt>
                <c:pt idx="191">
                  <c:v>2000.7</c:v>
                </c:pt>
                <c:pt idx="192">
                  <c:v>2000.7</c:v>
                </c:pt>
                <c:pt idx="193">
                  <c:v>2000.7</c:v>
                </c:pt>
                <c:pt idx="194">
                  <c:v>2000</c:v>
                </c:pt>
                <c:pt idx="195">
                  <c:v>2000</c:v>
                </c:pt>
                <c:pt idx="196">
                  <c:v>1999.89</c:v>
                </c:pt>
                <c:pt idx="197">
                  <c:v>1998</c:v>
                </c:pt>
                <c:pt idx="198">
                  <c:v>1960</c:v>
                </c:pt>
                <c:pt idx="199">
                  <c:v>1952.1</c:v>
                </c:pt>
                <c:pt idx="200">
                  <c:v>1949.4</c:v>
                </c:pt>
                <c:pt idx="201">
                  <c:v>1949.4</c:v>
                </c:pt>
                <c:pt idx="202">
                  <c:v>1944</c:v>
                </c:pt>
                <c:pt idx="203">
                  <c:v>1944</c:v>
                </c:pt>
                <c:pt idx="204">
                  <c:v>1944</c:v>
                </c:pt>
                <c:pt idx="205">
                  <c:v>1939.95</c:v>
                </c:pt>
                <c:pt idx="206">
                  <c:v>1900.8</c:v>
                </c:pt>
                <c:pt idx="207">
                  <c:v>1900</c:v>
                </c:pt>
                <c:pt idx="208">
                  <c:v>1900</c:v>
                </c:pt>
                <c:pt idx="209">
                  <c:v>1900</c:v>
                </c:pt>
                <c:pt idx="210">
                  <c:v>1900</c:v>
                </c:pt>
                <c:pt idx="211">
                  <c:v>1899.99</c:v>
                </c:pt>
                <c:pt idx="212">
                  <c:v>1899.99</c:v>
                </c:pt>
                <c:pt idx="213">
                  <c:v>1899.99</c:v>
                </c:pt>
                <c:pt idx="214">
                  <c:v>1899.99</c:v>
                </c:pt>
                <c:pt idx="215">
                  <c:v>1899.99</c:v>
                </c:pt>
                <c:pt idx="216">
                  <c:v>1890</c:v>
                </c:pt>
                <c:pt idx="217">
                  <c:v>1890</c:v>
                </c:pt>
                <c:pt idx="218">
                  <c:v>1890</c:v>
                </c:pt>
                <c:pt idx="219">
                  <c:v>1890</c:v>
                </c:pt>
                <c:pt idx="220">
                  <c:v>1890</c:v>
                </c:pt>
                <c:pt idx="221">
                  <c:v>1890</c:v>
                </c:pt>
                <c:pt idx="222">
                  <c:v>1890</c:v>
                </c:pt>
                <c:pt idx="223">
                  <c:v>1880.01</c:v>
                </c:pt>
                <c:pt idx="224">
                  <c:v>1879.2</c:v>
                </c:pt>
                <c:pt idx="225">
                  <c:v>1876</c:v>
                </c:pt>
                <c:pt idx="226">
                  <c:v>1871.34</c:v>
                </c:pt>
                <c:pt idx="227">
                  <c:v>1863</c:v>
                </c:pt>
                <c:pt idx="228">
                  <c:v>1854</c:v>
                </c:pt>
                <c:pt idx="229">
                  <c:v>1852.2</c:v>
                </c:pt>
                <c:pt idx="230">
                  <c:v>1850</c:v>
                </c:pt>
                <c:pt idx="231">
                  <c:v>1850</c:v>
                </c:pt>
                <c:pt idx="232">
                  <c:v>1849.5</c:v>
                </c:pt>
                <c:pt idx="233">
                  <c:v>1849.5</c:v>
                </c:pt>
                <c:pt idx="234">
                  <c:v>1849.5</c:v>
                </c:pt>
                <c:pt idx="235">
                  <c:v>1836</c:v>
                </c:pt>
                <c:pt idx="236">
                  <c:v>1810</c:v>
                </c:pt>
                <c:pt idx="237">
                  <c:v>1809</c:v>
                </c:pt>
                <c:pt idx="238">
                  <c:v>1809</c:v>
                </c:pt>
                <c:pt idx="239">
                  <c:v>1800.9</c:v>
                </c:pt>
                <c:pt idx="240">
                  <c:v>1800.9</c:v>
                </c:pt>
                <c:pt idx="241">
                  <c:v>1800</c:v>
                </c:pt>
                <c:pt idx="242">
                  <c:v>1800</c:v>
                </c:pt>
                <c:pt idx="243">
                  <c:v>1800</c:v>
                </c:pt>
                <c:pt idx="244">
                  <c:v>1800</c:v>
                </c:pt>
                <c:pt idx="245">
                  <c:v>1800</c:v>
                </c:pt>
                <c:pt idx="246">
                  <c:v>1800</c:v>
                </c:pt>
                <c:pt idx="247">
                  <c:v>1800</c:v>
                </c:pt>
                <c:pt idx="248">
                  <c:v>1800</c:v>
                </c:pt>
                <c:pt idx="249">
                  <c:v>1799.82</c:v>
                </c:pt>
                <c:pt idx="250">
                  <c:v>1798.2</c:v>
                </c:pt>
                <c:pt idx="251">
                  <c:v>1798.2</c:v>
                </c:pt>
                <c:pt idx="252">
                  <c:v>1782</c:v>
                </c:pt>
                <c:pt idx="253">
                  <c:v>1780</c:v>
                </c:pt>
                <c:pt idx="254">
                  <c:v>1770</c:v>
                </c:pt>
                <c:pt idx="255">
                  <c:v>1768.5</c:v>
                </c:pt>
                <c:pt idx="256">
                  <c:v>1764</c:v>
                </c:pt>
                <c:pt idx="257">
                  <c:v>1762.88</c:v>
                </c:pt>
                <c:pt idx="258">
                  <c:v>1755</c:v>
                </c:pt>
                <c:pt idx="259">
                  <c:v>1755</c:v>
                </c:pt>
                <c:pt idx="260">
                  <c:v>1755</c:v>
                </c:pt>
                <c:pt idx="261">
                  <c:v>1755</c:v>
                </c:pt>
                <c:pt idx="262">
                  <c:v>1755</c:v>
                </c:pt>
                <c:pt idx="263">
                  <c:v>1755</c:v>
                </c:pt>
                <c:pt idx="264">
                  <c:v>1755</c:v>
                </c:pt>
                <c:pt idx="265">
                  <c:v>1753</c:v>
                </c:pt>
                <c:pt idx="266">
                  <c:v>1752.3</c:v>
                </c:pt>
                <c:pt idx="267">
                  <c:v>1752.3</c:v>
                </c:pt>
                <c:pt idx="268">
                  <c:v>1750.14</c:v>
                </c:pt>
                <c:pt idx="269">
                  <c:v>1750</c:v>
                </c:pt>
                <c:pt idx="270">
                  <c:v>1750</c:v>
                </c:pt>
                <c:pt idx="271">
                  <c:v>1750</c:v>
                </c:pt>
                <c:pt idx="272">
                  <c:v>1750</c:v>
                </c:pt>
                <c:pt idx="273">
                  <c:v>1750</c:v>
                </c:pt>
                <c:pt idx="274">
                  <c:v>1749.6</c:v>
                </c:pt>
                <c:pt idx="275">
                  <c:v>1749.6</c:v>
                </c:pt>
                <c:pt idx="276">
                  <c:v>1749.6</c:v>
                </c:pt>
                <c:pt idx="277">
                  <c:v>1741.5</c:v>
                </c:pt>
                <c:pt idx="278">
                  <c:v>1730.7</c:v>
                </c:pt>
                <c:pt idx="279">
                  <c:v>1707</c:v>
                </c:pt>
                <c:pt idx="280">
                  <c:v>1701</c:v>
                </c:pt>
                <c:pt idx="281">
                  <c:v>1701</c:v>
                </c:pt>
                <c:pt idx="282">
                  <c:v>1701</c:v>
                </c:pt>
                <c:pt idx="283">
                  <c:v>1701</c:v>
                </c:pt>
                <c:pt idx="284">
                  <c:v>1701</c:v>
                </c:pt>
                <c:pt idx="285">
                  <c:v>1700</c:v>
                </c:pt>
                <c:pt idx="286">
                  <c:v>1700</c:v>
                </c:pt>
                <c:pt idx="287">
                  <c:v>1700</c:v>
                </c:pt>
                <c:pt idx="288">
                  <c:v>1700</c:v>
                </c:pt>
                <c:pt idx="289">
                  <c:v>1700</c:v>
                </c:pt>
                <c:pt idx="290">
                  <c:v>1700</c:v>
                </c:pt>
                <c:pt idx="291">
                  <c:v>1700</c:v>
                </c:pt>
                <c:pt idx="292">
                  <c:v>1700</c:v>
                </c:pt>
                <c:pt idx="293">
                  <c:v>1699.92</c:v>
                </c:pt>
                <c:pt idx="294">
                  <c:v>1684.21</c:v>
                </c:pt>
                <c:pt idx="295">
                  <c:v>1684.21</c:v>
                </c:pt>
                <c:pt idx="296">
                  <c:v>1684.21</c:v>
                </c:pt>
                <c:pt idx="297">
                  <c:v>1680</c:v>
                </c:pt>
                <c:pt idx="298">
                  <c:v>1680</c:v>
                </c:pt>
                <c:pt idx="299">
                  <c:v>1680</c:v>
                </c:pt>
                <c:pt idx="300">
                  <c:v>1674</c:v>
                </c:pt>
                <c:pt idx="301">
                  <c:v>1674</c:v>
                </c:pt>
                <c:pt idx="302">
                  <c:v>1670</c:v>
                </c:pt>
                <c:pt idx="303">
                  <c:v>1652.4</c:v>
                </c:pt>
                <c:pt idx="304">
                  <c:v>1650</c:v>
                </c:pt>
                <c:pt idx="305">
                  <c:v>1650</c:v>
                </c:pt>
                <c:pt idx="306">
                  <c:v>1650</c:v>
                </c:pt>
                <c:pt idx="307">
                  <c:v>1649.7</c:v>
                </c:pt>
                <c:pt idx="308">
                  <c:v>1649.7</c:v>
                </c:pt>
                <c:pt idx="309">
                  <c:v>1630.74</c:v>
                </c:pt>
                <c:pt idx="310">
                  <c:v>1620</c:v>
                </c:pt>
                <c:pt idx="311">
                  <c:v>1620</c:v>
                </c:pt>
                <c:pt idx="312">
                  <c:v>1620</c:v>
                </c:pt>
                <c:pt idx="313">
                  <c:v>1620</c:v>
                </c:pt>
                <c:pt idx="314">
                  <c:v>1620</c:v>
                </c:pt>
                <c:pt idx="315">
                  <c:v>1620</c:v>
                </c:pt>
                <c:pt idx="316">
                  <c:v>1610</c:v>
                </c:pt>
                <c:pt idx="317">
                  <c:v>1609.8</c:v>
                </c:pt>
                <c:pt idx="318">
                  <c:v>1609.8</c:v>
                </c:pt>
                <c:pt idx="319">
                  <c:v>1609.8</c:v>
                </c:pt>
                <c:pt idx="320">
                  <c:v>1604.01</c:v>
                </c:pt>
                <c:pt idx="321">
                  <c:v>1601.1</c:v>
                </c:pt>
                <c:pt idx="322">
                  <c:v>1601.1</c:v>
                </c:pt>
                <c:pt idx="323">
                  <c:v>1601.1</c:v>
                </c:pt>
                <c:pt idx="324">
                  <c:v>1601.1</c:v>
                </c:pt>
                <c:pt idx="325">
                  <c:v>1600.02</c:v>
                </c:pt>
                <c:pt idx="326">
                  <c:v>1600.02</c:v>
                </c:pt>
                <c:pt idx="327">
                  <c:v>1600.02</c:v>
                </c:pt>
                <c:pt idx="328">
                  <c:v>1600.02</c:v>
                </c:pt>
                <c:pt idx="329">
                  <c:v>1600.02</c:v>
                </c:pt>
                <c:pt idx="330">
                  <c:v>1600.02</c:v>
                </c:pt>
                <c:pt idx="331">
                  <c:v>1599.75</c:v>
                </c:pt>
                <c:pt idx="332">
                  <c:v>1577.28</c:v>
                </c:pt>
                <c:pt idx="333">
                  <c:v>1567.7</c:v>
                </c:pt>
                <c:pt idx="334">
                  <c:v>1560.1</c:v>
                </c:pt>
                <c:pt idx="335">
                  <c:v>1560</c:v>
                </c:pt>
                <c:pt idx="336">
                  <c:v>1549.8</c:v>
                </c:pt>
                <c:pt idx="337">
                  <c:v>1549.8</c:v>
                </c:pt>
                <c:pt idx="338">
                  <c:v>1549.8</c:v>
                </c:pt>
                <c:pt idx="339">
                  <c:v>1540</c:v>
                </c:pt>
                <c:pt idx="340">
                  <c:v>1512</c:v>
                </c:pt>
                <c:pt idx="341">
                  <c:v>1512</c:v>
                </c:pt>
                <c:pt idx="342">
                  <c:v>1512</c:v>
                </c:pt>
                <c:pt idx="343">
                  <c:v>1501.2</c:v>
                </c:pt>
                <c:pt idx="344">
                  <c:v>1501.2</c:v>
                </c:pt>
                <c:pt idx="345">
                  <c:v>1501.2</c:v>
                </c:pt>
                <c:pt idx="346">
                  <c:v>1501.2</c:v>
                </c:pt>
                <c:pt idx="347">
                  <c:v>1501.2</c:v>
                </c:pt>
                <c:pt idx="348">
                  <c:v>1501.2</c:v>
                </c:pt>
                <c:pt idx="349">
                  <c:v>1500.12</c:v>
                </c:pt>
                <c:pt idx="350">
                  <c:v>1500.12</c:v>
                </c:pt>
                <c:pt idx="351">
                  <c:v>1500.12</c:v>
                </c:pt>
                <c:pt idx="352">
                  <c:v>1500</c:v>
                </c:pt>
                <c:pt idx="353">
                  <c:v>1498.5</c:v>
                </c:pt>
                <c:pt idx="354">
                  <c:v>1498.5</c:v>
                </c:pt>
                <c:pt idx="355">
                  <c:v>1498.5</c:v>
                </c:pt>
                <c:pt idx="356">
                  <c:v>1498.5</c:v>
                </c:pt>
                <c:pt idx="357">
                  <c:v>1485</c:v>
                </c:pt>
                <c:pt idx="358">
                  <c:v>1485</c:v>
                </c:pt>
                <c:pt idx="359">
                  <c:v>1485</c:v>
                </c:pt>
                <c:pt idx="360">
                  <c:v>1484</c:v>
                </c:pt>
                <c:pt idx="361">
                  <c:v>1458</c:v>
                </c:pt>
                <c:pt idx="362">
                  <c:v>1458</c:v>
                </c:pt>
                <c:pt idx="363">
                  <c:v>1452.6</c:v>
                </c:pt>
                <c:pt idx="364">
                  <c:v>1449.9</c:v>
                </c:pt>
                <c:pt idx="365">
                  <c:v>1449.9</c:v>
                </c:pt>
                <c:pt idx="366">
                  <c:v>1449.9</c:v>
                </c:pt>
                <c:pt idx="367">
                  <c:v>1447.2</c:v>
                </c:pt>
                <c:pt idx="368">
                  <c:v>1447.2</c:v>
                </c:pt>
                <c:pt idx="369">
                  <c:v>1443.61</c:v>
                </c:pt>
                <c:pt idx="370">
                  <c:v>1440</c:v>
                </c:pt>
                <c:pt idx="371">
                  <c:v>1431</c:v>
                </c:pt>
                <c:pt idx="372">
                  <c:v>1431</c:v>
                </c:pt>
                <c:pt idx="373">
                  <c:v>1431</c:v>
                </c:pt>
                <c:pt idx="374">
                  <c:v>1428.3</c:v>
                </c:pt>
                <c:pt idx="375">
                  <c:v>1428.3</c:v>
                </c:pt>
                <c:pt idx="376">
                  <c:v>1416.88</c:v>
                </c:pt>
                <c:pt idx="377">
                  <c:v>1410.15</c:v>
                </c:pt>
                <c:pt idx="378">
                  <c:v>1410.15</c:v>
                </c:pt>
                <c:pt idx="379">
                  <c:v>1404</c:v>
                </c:pt>
                <c:pt idx="380">
                  <c:v>1404</c:v>
                </c:pt>
                <c:pt idx="381">
                  <c:v>1404</c:v>
                </c:pt>
                <c:pt idx="382">
                  <c:v>1404</c:v>
                </c:pt>
                <c:pt idx="383">
                  <c:v>1401.3</c:v>
                </c:pt>
                <c:pt idx="384">
                  <c:v>1400</c:v>
                </c:pt>
                <c:pt idx="385">
                  <c:v>1400</c:v>
                </c:pt>
                <c:pt idx="386">
                  <c:v>1399.95</c:v>
                </c:pt>
                <c:pt idx="387">
                  <c:v>1399.95</c:v>
                </c:pt>
                <c:pt idx="388">
                  <c:v>1399.95</c:v>
                </c:pt>
                <c:pt idx="389">
                  <c:v>1386</c:v>
                </c:pt>
                <c:pt idx="390">
                  <c:v>1380</c:v>
                </c:pt>
                <c:pt idx="391">
                  <c:v>1379.7</c:v>
                </c:pt>
                <c:pt idx="392">
                  <c:v>1359.99</c:v>
                </c:pt>
                <c:pt idx="393">
                  <c:v>1350</c:v>
                </c:pt>
                <c:pt idx="394">
                  <c:v>1350</c:v>
                </c:pt>
                <c:pt idx="395">
                  <c:v>1350</c:v>
                </c:pt>
                <c:pt idx="396">
                  <c:v>1350</c:v>
                </c:pt>
                <c:pt idx="397">
                  <c:v>1350</c:v>
                </c:pt>
                <c:pt idx="398">
                  <c:v>1350</c:v>
                </c:pt>
                <c:pt idx="399">
                  <c:v>1350</c:v>
                </c:pt>
                <c:pt idx="400">
                  <c:v>1350</c:v>
                </c:pt>
                <c:pt idx="401">
                  <c:v>1350</c:v>
                </c:pt>
                <c:pt idx="402">
                  <c:v>1350</c:v>
                </c:pt>
                <c:pt idx="403">
                  <c:v>1350</c:v>
                </c:pt>
                <c:pt idx="404">
                  <c:v>1350</c:v>
                </c:pt>
                <c:pt idx="405">
                  <c:v>1350</c:v>
                </c:pt>
                <c:pt idx="406">
                  <c:v>1350</c:v>
                </c:pt>
                <c:pt idx="407">
                  <c:v>1350</c:v>
                </c:pt>
                <c:pt idx="408">
                  <c:v>1350</c:v>
                </c:pt>
                <c:pt idx="409">
                  <c:v>1350</c:v>
                </c:pt>
                <c:pt idx="410">
                  <c:v>1350</c:v>
                </c:pt>
                <c:pt idx="411">
                  <c:v>1336.68</c:v>
                </c:pt>
                <c:pt idx="412">
                  <c:v>1323</c:v>
                </c:pt>
                <c:pt idx="413">
                  <c:v>1323</c:v>
                </c:pt>
                <c:pt idx="414">
                  <c:v>1323</c:v>
                </c:pt>
                <c:pt idx="415">
                  <c:v>1309.5</c:v>
                </c:pt>
                <c:pt idx="416">
                  <c:v>1301.4000000000001</c:v>
                </c:pt>
                <c:pt idx="417">
                  <c:v>1301.4000000000001</c:v>
                </c:pt>
                <c:pt idx="418">
                  <c:v>1300.05</c:v>
                </c:pt>
                <c:pt idx="419">
                  <c:v>1300.05</c:v>
                </c:pt>
                <c:pt idx="420">
                  <c:v>1300.05</c:v>
                </c:pt>
                <c:pt idx="421">
                  <c:v>1300.05</c:v>
                </c:pt>
                <c:pt idx="422">
                  <c:v>1300.05</c:v>
                </c:pt>
                <c:pt idx="423">
                  <c:v>1300</c:v>
                </c:pt>
                <c:pt idx="424">
                  <c:v>1296</c:v>
                </c:pt>
                <c:pt idx="425">
                  <c:v>1296</c:v>
                </c:pt>
                <c:pt idx="426">
                  <c:v>1279.8</c:v>
                </c:pt>
                <c:pt idx="427">
                  <c:v>1260.9000000000001</c:v>
                </c:pt>
                <c:pt idx="428">
                  <c:v>1255.5</c:v>
                </c:pt>
                <c:pt idx="429">
                  <c:v>1252.8</c:v>
                </c:pt>
                <c:pt idx="430">
                  <c:v>1250.0999999999999</c:v>
                </c:pt>
                <c:pt idx="431">
                  <c:v>1250.0999999999999</c:v>
                </c:pt>
                <c:pt idx="432">
                  <c:v>1250.0999999999999</c:v>
                </c:pt>
                <c:pt idx="433">
                  <c:v>1250.0999999999999</c:v>
                </c:pt>
                <c:pt idx="434">
                  <c:v>1242</c:v>
                </c:pt>
                <c:pt idx="435">
                  <c:v>1242</c:v>
                </c:pt>
                <c:pt idx="436">
                  <c:v>1215</c:v>
                </c:pt>
                <c:pt idx="437">
                  <c:v>1215</c:v>
                </c:pt>
                <c:pt idx="438">
                  <c:v>1215</c:v>
                </c:pt>
                <c:pt idx="439">
                  <c:v>1215</c:v>
                </c:pt>
                <c:pt idx="440">
                  <c:v>1215</c:v>
                </c:pt>
                <c:pt idx="441">
                  <c:v>1215</c:v>
                </c:pt>
                <c:pt idx="442">
                  <c:v>1201.5</c:v>
                </c:pt>
                <c:pt idx="443">
                  <c:v>1201.5</c:v>
                </c:pt>
                <c:pt idx="444">
                  <c:v>1200.1500000000001</c:v>
                </c:pt>
                <c:pt idx="445">
                  <c:v>1200</c:v>
                </c:pt>
                <c:pt idx="446">
                  <c:v>1198.8</c:v>
                </c:pt>
                <c:pt idx="447">
                  <c:v>1198.8</c:v>
                </c:pt>
                <c:pt idx="448">
                  <c:v>1198.8</c:v>
                </c:pt>
                <c:pt idx="449">
                  <c:v>1198.8</c:v>
                </c:pt>
                <c:pt idx="450">
                  <c:v>1188</c:v>
                </c:pt>
                <c:pt idx="451">
                  <c:v>1188</c:v>
                </c:pt>
                <c:pt idx="452">
                  <c:v>1174.5</c:v>
                </c:pt>
                <c:pt idx="453">
                  <c:v>1149.93</c:v>
                </c:pt>
                <c:pt idx="454">
                  <c:v>1135.08</c:v>
                </c:pt>
                <c:pt idx="455">
                  <c:v>1134</c:v>
                </c:pt>
                <c:pt idx="456">
                  <c:v>1080</c:v>
                </c:pt>
                <c:pt idx="457">
                  <c:v>1066.5</c:v>
                </c:pt>
                <c:pt idx="458">
                  <c:v>1039.5</c:v>
                </c:pt>
                <c:pt idx="459">
                  <c:v>999</c:v>
                </c:pt>
                <c:pt idx="460">
                  <c:v>972</c:v>
                </c:pt>
                <c:pt idx="461">
                  <c:v>945</c:v>
                </c:pt>
                <c:pt idx="462">
                  <c:v>928.8</c:v>
                </c:pt>
                <c:pt idx="463">
                  <c:v>874.8</c:v>
                </c:pt>
                <c:pt idx="464">
                  <c:v>864</c:v>
                </c:pt>
                <c:pt idx="465">
                  <c:v>810</c:v>
                </c:pt>
                <c:pt idx="466">
                  <c:v>580.5</c:v>
                </c:pt>
                <c:pt idx="467">
                  <c:v>561.6</c:v>
                </c:pt>
                <c:pt idx="468">
                  <c:v>418.5</c:v>
                </c:pt>
                <c:pt idx="469">
                  <c:v>270</c:v>
                </c:pt>
              </c:numCache>
            </c:numRef>
          </c:xVal>
          <c:yVal>
            <c:numRef>
              <c:f>'2 room apt'!$E$2:$E$471</c:f>
              <c:numCache>
                <c:formatCode>General</c:formatCode>
                <c:ptCount val="470"/>
                <c:pt idx="0">
                  <c:v>150</c:v>
                </c:pt>
                <c:pt idx="1">
                  <c:v>96</c:v>
                </c:pt>
                <c:pt idx="2">
                  <c:v>110</c:v>
                </c:pt>
                <c:pt idx="3">
                  <c:v>162</c:v>
                </c:pt>
                <c:pt idx="4">
                  <c:v>83</c:v>
                </c:pt>
                <c:pt idx="5">
                  <c:v>66</c:v>
                </c:pt>
                <c:pt idx="6">
                  <c:v>150</c:v>
                </c:pt>
                <c:pt idx="7">
                  <c:v>110</c:v>
                </c:pt>
                <c:pt idx="8">
                  <c:v>110</c:v>
                </c:pt>
                <c:pt idx="9">
                  <c:v>95</c:v>
                </c:pt>
                <c:pt idx="10">
                  <c:v>95</c:v>
                </c:pt>
                <c:pt idx="11">
                  <c:v>135</c:v>
                </c:pt>
                <c:pt idx="12">
                  <c:v>156</c:v>
                </c:pt>
                <c:pt idx="13">
                  <c:v>83</c:v>
                </c:pt>
                <c:pt idx="14">
                  <c:v>98</c:v>
                </c:pt>
                <c:pt idx="15">
                  <c:v>100</c:v>
                </c:pt>
                <c:pt idx="16">
                  <c:v>66</c:v>
                </c:pt>
                <c:pt idx="17">
                  <c:v>117</c:v>
                </c:pt>
                <c:pt idx="18">
                  <c:v>70</c:v>
                </c:pt>
                <c:pt idx="19">
                  <c:v>69</c:v>
                </c:pt>
                <c:pt idx="20">
                  <c:v>80</c:v>
                </c:pt>
                <c:pt idx="21">
                  <c:v>76</c:v>
                </c:pt>
                <c:pt idx="22">
                  <c:v>87</c:v>
                </c:pt>
                <c:pt idx="23">
                  <c:v>100</c:v>
                </c:pt>
                <c:pt idx="24">
                  <c:v>57</c:v>
                </c:pt>
                <c:pt idx="25">
                  <c:v>112</c:v>
                </c:pt>
                <c:pt idx="26">
                  <c:v>100</c:v>
                </c:pt>
                <c:pt idx="27">
                  <c:v>76</c:v>
                </c:pt>
                <c:pt idx="28">
                  <c:v>86</c:v>
                </c:pt>
                <c:pt idx="29">
                  <c:v>70</c:v>
                </c:pt>
                <c:pt idx="30">
                  <c:v>100</c:v>
                </c:pt>
                <c:pt idx="31">
                  <c:v>107</c:v>
                </c:pt>
                <c:pt idx="32">
                  <c:v>102</c:v>
                </c:pt>
                <c:pt idx="33">
                  <c:v>55</c:v>
                </c:pt>
                <c:pt idx="34">
                  <c:v>60</c:v>
                </c:pt>
                <c:pt idx="35">
                  <c:v>64</c:v>
                </c:pt>
                <c:pt idx="36">
                  <c:v>64</c:v>
                </c:pt>
                <c:pt idx="37">
                  <c:v>64</c:v>
                </c:pt>
                <c:pt idx="38">
                  <c:v>120</c:v>
                </c:pt>
                <c:pt idx="39">
                  <c:v>112</c:v>
                </c:pt>
                <c:pt idx="40">
                  <c:v>112</c:v>
                </c:pt>
                <c:pt idx="41">
                  <c:v>77</c:v>
                </c:pt>
                <c:pt idx="42">
                  <c:v>74</c:v>
                </c:pt>
                <c:pt idx="43">
                  <c:v>80</c:v>
                </c:pt>
                <c:pt idx="44">
                  <c:v>95</c:v>
                </c:pt>
                <c:pt idx="45">
                  <c:v>80</c:v>
                </c:pt>
                <c:pt idx="46">
                  <c:v>74</c:v>
                </c:pt>
                <c:pt idx="47">
                  <c:v>145</c:v>
                </c:pt>
                <c:pt idx="48">
                  <c:v>95</c:v>
                </c:pt>
                <c:pt idx="49">
                  <c:v>96</c:v>
                </c:pt>
                <c:pt idx="50">
                  <c:v>75</c:v>
                </c:pt>
                <c:pt idx="51">
                  <c:v>121</c:v>
                </c:pt>
                <c:pt idx="52">
                  <c:v>100</c:v>
                </c:pt>
                <c:pt idx="53">
                  <c:v>77</c:v>
                </c:pt>
                <c:pt idx="54">
                  <c:v>82</c:v>
                </c:pt>
                <c:pt idx="55">
                  <c:v>115</c:v>
                </c:pt>
                <c:pt idx="56">
                  <c:v>75</c:v>
                </c:pt>
                <c:pt idx="57">
                  <c:v>74</c:v>
                </c:pt>
                <c:pt idx="58">
                  <c:v>75</c:v>
                </c:pt>
                <c:pt idx="59">
                  <c:v>77</c:v>
                </c:pt>
                <c:pt idx="60">
                  <c:v>80</c:v>
                </c:pt>
                <c:pt idx="61">
                  <c:v>75</c:v>
                </c:pt>
                <c:pt idx="62">
                  <c:v>91</c:v>
                </c:pt>
                <c:pt idx="63">
                  <c:v>70</c:v>
                </c:pt>
                <c:pt idx="64">
                  <c:v>62</c:v>
                </c:pt>
                <c:pt idx="65">
                  <c:v>82</c:v>
                </c:pt>
                <c:pt idx="66">
                  <c:v>58</c:v>
                </c:pt>
                <c:pt idx="67">
                  <c:v>100</c:v>
                </c:pt>
                <c:pt idx="68">
                  <c:v>75</c:v>
                </c:pt>
                <c:pt idx="69">
                  <c:v>76</c:v>
                </c:pt>
                <c:pt idx="70">
                  <c:v>76</c:v>
                </c:pt>
                <c:pt idx="71">
                  <c:v>95</c:v>
                </c:pt>
                <c:pt idx="72">
                  <c:v>60</c:v>
                </c:pt>
                <c:pt idx="73">
                  <c:v>109</c:v>
                </c:pt>
                <c:pt idx="74">
                  <c:v>62</c:v>
                </c:pt>
                <c:pt idx="75">
                  <c:v>80</c:v>
                </c:pt>
                <c:pt idx="76">
                  <c:v>58</c:v>
                </c:pt>
                <c:pt idx="77">
                  <c:v>62</c:v>
                </c:pt>
                <c:pt idx="78">
                  <c:v>64</c:v>
                </c:pt>
                <c:pt idx="79">
                  <c:v>70</c:v>
                </c:pt>
                <c:pt idx="80">
                  <c:v>82</c:v>
                </c:pt>
                <c:pt idx="81">
                  <c:v>70</c:v>
                </c:pt>
                <c:pt idx="82">
                  <c:v>59.7</c:v>
                </c:pt>
                <c:pt idx="83">
                  <c:v>57</c:v>
                </c:pt>
                <c:pt idx="84">
                  <c:v>60</c:v>
                </c:pt>
                <c:pt idx="85">
                  <c:v>84</c:v>
                </c:pt>
                <c:pt idx="86">
                  <c:v>75</c:v>
                </c:pt>
                <c:pt idx="87">
                  <c:v>80</c:v>
                </c:pt>
                <c:pt idx="88">
                  <c:v>77</c:v>
                </c:pt>
                <c:pt idx="89">
                  <c:v>104</c:v>
                </c:pt>
                <c:pt idx="90">
                  <c:v>95</c:v>
                </c:pt>
                <c:pt idx="91">
                  <c:v>58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72</c:v>
                </c:pt>
                <c:pt idx="96">
                  <c:v>58</c:v>
                </c:pt>
                <c:pt idx="97">
                  <c:v>82</c:v>
                </c:pt>
                <c:pt idx="98">
                  <c:v>82</c:v>
                </c:pt>
                <c:pt idx="99">
                  <c:v>70</c:v>
                </c:pt>
                <c:pt idx="100">
                  <c:v>70</c:v>
                </c:pt>
                <c:pt idx="101">
                  <c:v>73</c:v>
                </c:pt>
                <c:pt idx="102">
                  <c:v>66</c:v>
                </c:pt>
                <c:pt idx="103">
                  <c:v>60</c:v>
                </c:pt>
                <c:pt idx="104">
                  <c:v>35</c:v>
                </c:pt>
                <c:pt idx="105">
                  <c:v>62</c:v>
                </c:pt>
                <c:pt idx="106">
                  <c:v>70</c:v>
                </c:pt>
                <c:pt idx="107">
                  <c:v>58</c:v>
                </c:pt>
                <c:pt idx="108">
                  <c:v>77</c:v>
                </c:pt>
                <c:pt idx="109">
                  <c:v>79</c:v>
                </c:pt>
                <c:pt idx="110">
                  <c:v>60</c:v>
                </c:pt>
                <c:pt idx="111">
                  <c:v>65</c:v>
                </c:pt>
                <c:pt idx="112">
                  <c:v>75</c:v>
                </c:pt>
                <c:pt idx="113">
                  <c:v>63</c:v>
                </c:pt>
                <c:pt idx="114">
                  <c:v>64</c:v>
                </c:pt>
                <c:pt idx="115">
                  <c:v>78</c:v>
                </c:pt>
                <c:pt idx="116">
                  <c:v>35</c:v>
                </c:pt>
                <c:pt idx="117">
                  <c:v>63</c:v>
                </c:pt>
                <c:pt idx="118">
                  <c:v>59.4</c:v>
                </c:pt>
                <c:pt idx="119">
                  <c:v>74</c:v>
                </c:pt>
                <c:pt idx="120">
                  <c:v>78</c:v>
                </c:pt>
                <c:pt idx="121">
                  <c:v>78</c:v>
                </c:pt>
                <c:pt idx="122">
                  <c:v>74</c:v>
                </c:pt>
                <c:pt idx="123">
                  <c:v>75</c:v>
                </c:pt>
                <c:pt idx="124">
                  <c:v>70</c:v>
                </c:pt>
                <c:pt idx="125">
                  <c:v>39</c:v>
                </c:pt>
                <c:pt idx="126">
                  <c:v>57.2</c:v>
                </c:pt>
                <c:pt idx="127">
                  <c:v>61</c:v>
                </c:pt>
                <c:pt idx="128">
                  <c:v>97</c:v>
                </c:pt>
                <c:pt idx="129">
                  <c:v>61</c:v>
                </c:pt>
                <c:pt idx="130">
                  <c:v>52</c:v>
                </c:pt>
                <c:pt idx="131">
                  <c:v>68</c:v>
                </c:pt>
                <c:pt idx="132">
                  <c:v>69</c:v>
                </c:pt>
                <c:pt idx="133">
                  <c:v>93</c:v>
                </c:pt>
                <c:pt idx="134">
                  <c:v>70</c:v>
                </c:pt>
                <c:pt idx="135">
                  <c:v>70</c:v>
                </c:pt>
                <c:pt idx="136">
                  <c:v>45</c:v>
                </c:pt>
                <c:pt idx="137">
                  <c:v>70</c:v>
                </c:pt>
                <c:pt idx="138">
                  <c:v>68</c:v>
                </c:pt>
                <c:pt idx="139">
                  <c:v>67</c:v>
                </c:pt>
                <c:pt idx="140">
                  <c:v>70</c:v>
                </c:pt>
                <c:pt idx="141">
                  <c:v>76</c:v>
                </c:pt>
                <c:pt idx="142">
                  <c:v>70</c:v>
                </c:pt>
                <c:pt idx="143">
                  <c:v>60</c:v>
                </c:pt>
                <c:pt idx="144">
                  <c:v>67</c:v>
                </c:pt>
                <c:pt idx="145">
                  <c:v>68</c:v>
                </c:pt>
                <c:pt idx="146">
                  <c:v>58</c:v>
                </c:pt>
                <c:pt idx="147">
                  <c:v>70</c:v>
                </c:pt>
                <c:pt idx="148">
                  <c:v>73</c:v>
                </c:pt>
                <c:pt idx="149">
                  <c:v>70</c:v>
                </c:pt>
                <c:pt idx="150">
                  <c:v>70</c:v>
                </c:pt>
                <c:pt idx="151">
                  <c:v>71.400000000000006</c:v>
                </c:pt>
                <c:pt idx="152">
                  <c:v>70</c:v>
                </c:pt>
                <c:pt idx="153">
                  <c:v>69</c:v>
                </c:pt>
                <c:pt idx="154">
                  <c:v>68</c:v>
                </c:pt>
                <c:pt idx="155">
                  <c:v>69</c:v>
                </c:pt>
                <c:pt idx="156">
                  <c:v>78</c:v>
                </c:pt>
                <c:pt idx="157">
                  <c:v>48</c:v>
                </c:pt>
                <c:pt idx="158">
                  <c:v>71</c:v>
                </c:pt>
                <c:pt idx="159">
                  <c:v>80</c:v>
                </c:pt>
                <c:pt idx="160">
                  <c:v>70</c:v>
                </c:pt>
                <c:pt idx="161">
                  <c:v>65</c:v>
                </c:pt>
                <c:pt idx="162">
                  <c:v>70</c:v>
                </c:pt>
                <c:pt idx="163">
                  <c:v>70</c:v>
                </c:pt>
                <c:pt idx="164">
                  <c:v>69</c:v>
                </c:pt>
                <c:pt idx="165">
                  <c:v>63</c:v>
                </c:pt>
                <c:pt idx="166">
                  <c:v>54</c:v>
                </c:pt>
                <c:pt idx="167">
                  <c:v>67</c:v>
                </c:pt>
                <c:pt idx="168">
                  <c:v>61</c:v>
                </c:pt>
                <c:pt idx="169">
                  <c:v>70</c:v>
                </c:pt>
                <c:pt idx="170">
                  <c:v>70</c:v>
                </c:pt>
                <c:pt idx="171">
                  <c:v>71</c:v>
                </c:pt>
                <c:pt idx="172">
                  <c:v>67</c:v>
                </c:pt>
                <c:pt idx="173">
                  <c:v>67</c:v>
                </c:pt>
                <c:pt idx="174">
                  <c:v>70</c:v>
                </c:pt>
                <c:pt idx="175">
                  <c:v>45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67</c:v>
                </c:pt>
                <c:pt idx="180">
                  <c:v>60</c:v>
                </c:pt>
                <c:pt idx="181">
                  <c:v>73</c:v>
                </c:pt>
                <c:pt idx="182">
                  <c:v>66</c:v>
                </c:pt>
                <c:pt idx="183">
                  <c:v>64</c:v>
                </c:pt>
                <c:pt idx="184">
                  <c:v>63</c:v>
                </c:pt>
                <c:pt idx="185">
                  <c:v>65</c:v>
                </c:pt>
                <c:pt idx="186">
                  <c:v>60</c:v>
                </c:pt>
                <c:pt idx="187">
                  <c:v>132</c:v>
                </c:pt>
                <c:pt idx="188">
                  <c:v>45</c:v>
                </c:pt>
                <c:pt idx="189">
                  <c:v>68</c:v>
                </c:pt>
                <c:pt idx="190">
                  <c:v>68</c:v>
                </c:pt>
                <c:pt idx="191">
                  <c:v>50</c:v>
                </c:pt>
                <c:pt idx="192">
                  <c:v>70</c:v>
                </c:pt>
                <c:pt idx="193">
                  <c:v>70</c:v>
                </c:pt>
                <c:pt idx="194">
                  <c:v>65</c:v>
                </c:pt>
                <c:pt idx="195">
                  <c:v>60</c:v>
                </c:pt>
                <c:pt idx="196">
                  <c:v>75</c:v>
                </c:pt>
                <c:pt idx="197">
                  <c:v>62.9</c:v>
                </c:pt>
                <c:pt idx="198">
                  <c:v>36</c:v>
                </c:pt>
                <c:pt idx="199">
                  <c:v>54</c:v>
                </c:pt>
                <c:pt idx="200">
                  <c:v>48</c:v>
                </c:pt>
                <c:pt idx="201">
                  <c:v>70</c:v>
                </c:pt>
                <c:pt idx="202">
                  <c:v>70</c:v>
                </c:pt>
                <c:pt idx="203">
                  <c:v>57</c:v>
                </c:pt>
                <c:pt idx="204">
                  <c:v>70</c:v>
                </c:pt>
                <c:pt idx="205">
                  <c:v>57</c:v>
                </c:pt>
                <c:pt idx="206">
                  <c:v>65</c:v>
                </c:pt>
                <c:pt idx="207">
                  <c:v>61</c:v>
                </c:pt>
                <c:pt idx="208">
                  <c:v>70</c:v>
                </c:pt>
                <c:pt idx="209">
                  <c:v>64</c:v>
                </c:pt>
                <c:pt idx="210">
                  <c:v>54</c:v>
                </c:pt>
                <c:pt idx="211">
                  <c:v>49</c:v>
                </c:pt>
                <c:pt idx="212">
                  <c:v>52</c:v>
                </c:pt>
                <c:pt idx="213">
                  <c:v>59</c:v>
                </c:pt>
                <c:pt idx="214">
                  <c:v>65</c:v>
                </c:pt>
                <c:pt idx="215">
                  <c:v>61</c:v>
                </c:pt>
                <c:pt idx="216">
                  <c:v>64</c:v>
                </c:pt>
                <c:pt idx="217">
                  <c:v>48</c:v>
                </c:pt>
                <c:pt idx="218">
                  <c:v>54</c:v>
                </c:pt>
                <c:pt idx="219">
                  <c:v>43</c:v>
                </c:pt>
                <c:pt idx="220">
                  <c:v>36</c:v>
                </c:pt>
                <c:pt idx="221">
                  <c:v>70</c:v>
                </c:pt>
                <c:pt idx="222">
                  <c:v>70</c:v>
                </c:pt>
                <c:pt idx="223">
                  <c:v>57</c:v>
                </c:pt>
                <c:pt idx="224">
                  <c:v>62</c:v>
                </c:pt>
                <c:pt idx="225">
                  <c:v>60</c:v>
                </c:pt>
                <c:pt idx="226">
                  <c:v>50</c:v>
                </c:pt>
                <c:pt idx="227">
                  <c:v>59</c:v>
                </c:pt>
                <c:pt idx="228">
                  <c:v>76</c:v>
                </c:pt>
                <c:pt idx="229">
                  <c:v>70</c:v>
                </c:pt>
                <c:pt idx="230">
                  <c:v>63</c:v>
                </c:pt>
                <c:pt idx="231">
                  <c:v>63</c:v>
                </c:pt>
                <c:pt idx="232">
                  <c:v>60</c:v>
                </c:pt>
                <c:pt idx="233">
                  <c:v>62</c:v>
                </c:pt>
                <c:pt idx="234">
                  <c:v>64</c:v>
                </c:pt>
                <c:pt idx="235">
                  <c:v>55</c:v>
                </c:pt>
                <c:pt idx="236">
                  <c:v>56</c:v>
                </c:pt>
                <c:pt idx="237">
                  <c:v>59</c:v>
                </c:pt>
                <c:pt idx="238">
                  <c:v>43</c:v>
                </c:pt>
                <c:pt idx="239">
                  <c:v>60</c:v>
                </c:pt>
                <c:pt idx="240">
                  <c:v>62</c:v>
                </c:pt>
                <c:pt idx="241">
                  <c:v>72</c:v>
                </c:pt>
                <c:pt idx="242">
                  <c:v>70</c:v>
                </c:pt>
                <c:pt idx="243">
                  <c:v>52.3</c:v>
                </c:pt>
                <c:pt idx="244">
                  <c:v>60</c:v>
                </c:pt>
                <c:pt idx="245">
                  <c:v>42</c:v>
                </c:pt>
                <c:pt idx="246">
                  <c:v>71</c:v>
                </c:pt>
                <c:pt idx="247">
                  <c:v>50</c:v>
                </c:pt>
                <c:pt idx="248">
                  <c:v>68</c:v>
                </c:pt>
                <c:pt idx="249">
                  <c:v>60</c:v>
                </c:pt>
                <c:pt idx="250">
                  <c:v>59</c:v>
                </c:pt>
                <c:pt idx="251">
                  <c:v>54</c:v>
                </c:pt>
                <c:pt idx="252">
                  <c:v>70</c:v>
                </c:pt>
                <c:pt idx="253">
                  <c:v>69.3</c:v>
                </c:pt>
                <c:pt idx="254">
                  <c:v>52</c:v>
                </c:pt>
                <c:pt idx="255">
                  <c:v>60</c:v>
                </c:pt>
                <c:pt idx="256">
                  <c:v>80</c:v>
                </c:pt>
                <c:pt idx="257">
                  <c:v>47</c:v>
                </c:pt>
                <c:pt idx="258">
                  <c:v>53</c:v>
                </c:pt>
                <c:pt idx="259">
                  <c:v>62</c:v>
                </c:pt>
                <c:pt idx="260">
                  <c:v>45</c:v>
                </c:pt>
                <c:pt idx="261">
                  <c:v>46</c:v>
                </c:pt>
                <c:pt idx="262">
                  <c:v>51</c:v>
                </c:pt>
                <c:pt idx="263">
                  <c:v>61</c:v>
                </c:pt>
                <c:pt idx="264">
                  <c:v>70</c:v>
                </c:pt>
                <c:pt idx="265">
                  <c:v>71.599999999999994</c:v>
                </c:pt>
                <c:pt idx="266">
                  <c:v>59</c:v>
                </c:pt>
                <c:pt idx="267">
                  <c:v>52</c:v>
                </c:pt>
                <c:pt idx="268">
                  <c:v>60</c:v>
                </c:pt>
                <c:pt idx="269">
                  <c:v>58</c:v>
                </c:pt>
                <c:pt idx="270">
                  <c:v>58</c:v>
                </c:pt>
                <c:pt idx="271">
                  <c:v>58</c:v>
                </c:pt>
                <c:pt idx="272">
                  <c:v>53</c:v>
                </c:pt>
                <c:pt idx="273">
                  <c:v>52</c:v>
                </c:pt>
                <c:pt idx="274">
                  <c:v>56</c:v>
                </c:pt>
                <c:pt idx="275">
                  <c:v>48</c:v>
                </c:pt>
                <c:pt idx="276">
                  <c:v>45</c:v>
                </c:pt>
                <c:pt idx="277">
                  <c:v>56</c:v>
                </c:pt>
                <c:pt idx="278">
                  <c:v>45</c:v>
                </c:pt>
                <c:pt idx="279">
                  <c:v>71.3</c:v>
                </c:pt>
                <c:pt idx="280">
                  <c:v>46</c:v>
                </c:pt>
                <c:pt idx="281">
                  <c:v>43</c:v>
                </c:pt>
                <c:pt idx="282">
                  <c:v>45</c:v>
                </c:pt>
                <c:pt idx="283">
                  <c:v>46</c:v>
                </c:pt>
                <c:pt idx="284">
                  <c:v>50</c:v>
                </c:pt>
                <c:pt idx="285">
                  <c:v>42</c:v>
                </c:pt>
                <c:pt idx="286">
                  <c:v>54</c:v>
                </c:pt>
                <c:pt idx="287">
                  <c:v>70</c:v>
                </c:pt>
                <c:pt idx="288">
                  <c:v>58</c:v>
                </c:pt>
                <c:pt idx="289">
                  <c:v>50</c:v>
                </c:pt>
                <c:pt idx="290">
                  <c:v>59</c:v>
                </c:pt>
                <c:pt idx="291">
                  <c:v>42</c:v>
                </c:pt>
                <c:pt idx="292">
                  <c:v>65</c:v>
                </c:pt>
                <c:pt idx="293">
                  <c:v>53</c:v>
                </c:pt>
                <c:pt idx="294">
                  <c:v>54</c:v>
                </c:pt>
                <c:pt idx="295">
                  <c:v>60</c:v>
                </c:pt>
                <c:pt idx="296">
                  <c:v>51</c:v>
                </c:pt>
                <c:pt idx="297">
                  <c:v>49</c:v>
                </c:pt>
                <c:pt idx="298">
                  <c:v>50</c:v>
                </c:pt>
                <c:pt idx="299">
                  <c:v>73</c:v>
                </c:pt>
                <c:pt idx="300">
                  <c:v>52</c:v>
                </c:pt>
                <c:pt idx="301">
                  <c:v>45</c:v>
                </c:pt>
                <c:pt idx="302">
                  <c:v>54</c:v>
                </c:pt>
                <c:pt idx="303">
                  <c:v>54</c:v>
                </c:pt>
                <c:pt idx="304">
                  <c:v>73.150000000000006</c:v>
                </c:pt>
                <c:pt idx="305">
                  <c:v>60</c:v>
                </c:pt>
                <c:pt idx="306">
                  <c:v>44</c:v>
                </c:pt>
                <c:pt idx="307">
                  <c:v>46</c:v>
                </c:pt>
                <c:pt idx="308">
                  <c:v>56</c:v>
                </c:pt>
                <c:pt idx="309">
                  <c:v>54</c:v>
                </c:pt>
                <c:pt idx="310">
                  <c:v>60</c:v>
                </c:pt>
                <c:pt idx="311">
                  <c:v>40</c:v>
                </c:pt>
                <c:pt idx="312">
                  <c:v>40</c:v>
                </c:pt>
                <c:pt idx="313">
                  <c:v>48</c:v>
                </c:pt>
                <c:pt idx="314">
                  <c:v>50</c:v>
                </c:pt>
                <c:pt idx="315">
                  <c:v>56</c:v>
                </c:pt>
                <c:pt idx="316">
                  <c:v>44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65</c:v>
                </c:pt>
                <c:pt idx="321">
                  <c:v>56</c:v>
                </c:pt>
                <c:pt idx="322">
                  <c:v>58</c:v>
                </c:pt>
                <c:pt idx="323">
                  <c:v>44</c:v>
                </c:pt>
                <c:pt idx="324">
                  <c:v>45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  <c:pt idx="329">
                  <c:v>44</c:v>
                </c:pt>
                <c:pt idx="330">
                  <c:v>45</c:v>
                </c:pt>
                <c:pt idx="331">
                  <c:v>48</c:v>
                </c:pt>
                <c:pt idx="332">
                  <c:v>65</c:v>
                </c:pt>
                <c:pt idx="333">
                  <c:v>69</c:v>
                </c:pt>
                <c:pt idx="334">
                  <c:v>68</c:v>
                </c:pt>
                <c:pt idx="335">
                  <c:v>51</c:v>
                </c:pt>
                <c:pt idx="336">
                  <c:v>42</c:v>
                </c:pt>
                <c:pt idx="337">
                  <c:v>50</c:v>
                </c:pt>
                <c:pt idx="338">
                  <c:v>50</c:v>
                </c:pt>
                <c:pt idx="339">
                  <c:v>38</c:v>
                </c:pt>
                <c:pt idx="340">
                  <c:v>40</c:v>
                </c:pt>
                <c:pt idx="341">
                  <c:v>45.5</c:v>
                </c:pt>
                <c:pt idx="342">
                  <c:v>44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45</c:v>
                </c:pt>
                <c:pt idx="347">
                  <c:v>45</c:v>
                </c:pt>
                <c:pt idx="348">
                  <c:v>50</c:v>
                </c:pt>
                <c:pt idx="349">
                  <c:v>39</c:v>
                </c:pt>
                <c:pt idx="350">
                  <c:v>39</c:v>
                </c:pt>
                <c:pt idx="351">
                  <c:v>55</c:v>
                </c:pt>
                <c:pt idx="352">
                  <c:v>45</c:v>
                </c:pt>
                <c:pt idx="353">
                  <c:v>45</c:v>
                </c:pt>
                <c:pt idx="354">
                  <c:v>34</c:v>
                </c:pt>
                <c:pt idx="355">
                  <c:v>40</c:v>
                </c:pt>
                <c:pt idx="356">
                  <c:v>40</c:v>
                </c:pt>
                <c:pt idx="357">
                  <c:v>52</c:v>
                </c:pt>
                <c:pt idx="358">
                  <c:v>38</c:v>
                </c:pt>
                <c:pt idx="359">
                  <c:v>48</c:v>
                </c:pt>
                <c:pt idx="360">
                  <c:v>50</c:v>
                </c:pt>
                <c:pt idx="361">
                  <c:v>45</c:v>
                </c:pt>
                <c:pt idx="362">
                  <c:v>45</c:v>
                </c:pt>
                <c:pt idx="363">
                  <c:v>54</c:v>
                </c:pt>
                <c:pt idx="364">
                  <c:v>28</c:v>
                </c:pt>
                <c:pt idx="365">
                  <c:v>33</c:v>
                </c:pt>
                <c:pt idx="366">
                  <c:v>40</c:v>
                </c:pt>
                <c:pt idx="367">
                  <c:v>60</c:v>
                </c:pt>
                <c:pt idx="368">
                  <c:v>61</c:v>
                </c:pt>
                <c:pt idx="369">
                  <c:v>44.2</c:v>
                </c:pt>
                <c:pt idx="370">
                  <c:v>61.31</c:v>
                </c:pt>
                <c:pt idx="371">
                  <c:v>39</c:v>
                </c:pt>
                <c:pt idx="372">
                  <c:v>50</c:v>
                </c:pt>
                <c:pt idx="373">
                  <c:v>50</c:v>
                </c:pt>
                <c:pt idx="374">
                  <c:v>42</c:v>
                </c:pt>
                <c:pt idx="375">
                  <c:v>45</c:v>
                </c:pt>
                <c:pt idx="376">
                  <c:v>55</c:v>
                </c:pt>
                <c:pt idx="377">
                  <c:v>62</c:v>
                </c:pt>
                <c:pt idx="378">
                  <c:v>62</c:v>
                </c:pt>
                <c:pt idx="379">
                  <c:v>50.5</c:v>
                </c:pt>
                <c:pt idx="380">
                  <c:v>40</c:v>
                </c:pt>
                <c:pt idx="381">
                  <c:v>50</c:v>
                </c:pt>
                <c:pt idx="382">
                  <c:v>53</c:v>
                </c:pt>
                <c:pt idx="383">
                  <c:v>40</c:v>
                </c:pt>
                <c:pt idx="384">
                  <c:v>46</c:v>
                </c:pt>
                <c:pt idx="385">
                  <c:v>45</c:v>
                </c:pt>
                <c:pt idx="386">
                  <c:v>40</c:v>
                </c:pt>
                <c:pt idx="387">
                  <c:v>40</c:v>
                </c:pt>
                <c:pt idx="388">
                  <c:v>41</c:v>
                </c:pt>
                <c:pt idx="389">
                  <c:v>66</c:v>
                </c:pt>
                <c:pt idx="390">
                  <c:v>46</c:v>
                </c:pt>
                <c:pt idx="391">
                  <c:v>38</c:v>
                </c:pt>
                <c:pt idx="392">
                  <c:v>40</c:v>
                </c:pt>
                <c:pt idx="393">
                  <c:v>30.5</c:v>
                </c:pt>
                <c:pt idx="394">
                  <c:v>42</c:v>
                </c:pt>
                <c:pt idx="395">
                  <c:v>55</c:v>
                </c:pt>
                <c:pt idx="396">
                  <c:v>30</c:v>
                </c:pt>
                <c:pt idx="397">
                  <c:v>31</c:v>
                </c:pt>
                <c:pt idx="398">
                  <c:v>31</c:v>
                </c:pt>
                <c:pt idx="399">
                  <c:v>44</c:v>
                </c:pt>
                <c:pt idx="400">
                  <c:v>34</c:v>
                </c:pt>
                <c:pt idx="401">
                  <c:v>38</c:v>
                </c:pt>
                <c:pt idx="402">
                  <c:v>40</c:v>
                </c:pt>
                <c:pt idx="403">
                  <c:v>50</c:v>
                </c:pt>
                <c:pt idx="404">
                  <c:v>48</c:v>
                </c:pt>
                <c:pt idx="405">
                  <c:v>46</c:v>
                </c:pt>
                <c:pt idx="406">
                  <c:v>42</c:v>
                </c:pt>
                <c:pt idx="407">
                  <c:v>44</c:v>
                </c:pt>
                <c:pt idx="408">
                  <c:v>45</c:v>
                </c:pt>
                <c:pt idx="409">
                  <c:v>45</c:v>
                </c:pt>
                <c:pt idx="410">
                  <c:v>44</c:v>
                </c:pt>
                <c:pt idx="411">
                  <c:v>54</c:v>
                </c:pt>
                <c:pt idx="412">
                  <c:v>35</c:v>
                </c:pt>
                <c:pt idx="413">
                  <c:v>46</c:v>
                </c:pt>
                <c:pt idx="414">
                  <c:v>48</c:v>
                </c:pt>
                <c:pt idx="415">
                  <c:v>58</c:v>
                </c:pt>
                <c:pt idx="416">
                  <c:v>70</c:v>
                </c:pt>
                <c:pt idx="417">
                  <c:v>37</c:v>
                </c:pt>
                <c:pt idx="418">
                  <c:v>51</c:v>
                </c:pt>
                <c:pt idx="419">
                  <c:v>31</c:v>
                </c:pt>
                <c:pt idx="420">
                  <c:v>31</c:v>
                </c:pt>
                <c:pt idx="421">
                  <c:v>44</c:v>
                </c:pt>
                <c:pt idx="422">
                  <c:v>46</c:v>
                </c:pt>
                <c:pt idx="423">
                  <c:v>50</c:v>
                </c:pt>
                <c:pt idx="424">
                  <c:v>40</c:v>
                </c:pt>
                <c:pt idx="425">
                  <c:v>33</c:v>
                </c:pt>
                <c:pt idx="426">
                  <c:v>45</c:v>
                </c:pt>
                <c:pt idx="427">
                  <c:v>33</c:v>
                </c:pt>
                <c:pt idx="428">
                  <c:v>65</c:v>
                </c:pt>
                <c:pt idx="429">
                  <c:v>62</c:v>
                </c:pt>
                <c:pt idx="430">
                  <c:v>31</c:v>
                </c:pt>
                <c:pt idx="431">
                  <c:v>31</c:v>
                </c:pt>
                <c:pt idx="432">
                  <c:v>40</c:v>
                </c:pt>
                <c:pt idx="433">
                  <c:v>56</c:v>
                </c:pt>
                <c:pt idx="434">
                  <c:v>35</c:v>
                </c:pt>
                <c:pt idx="435">
                  <c:v>43</c:v>
                </c:pt>
                <c:pt idx="436">
                  <c:v>35</c:v>
                </c:pt>
                <c:pt idx="437">
                  <c:v>40</c:v>
                </c:pt>
                <c:pt idx="438">
                  <c:v>30</c:v>
                </c:pt>
                <c:pt idx="439">
                  <c:v>38</c:v>
                </c:pt>
                <c:pt idx="440">
                  <c:v>41</c:v>
                </c:pt>
                <c:pt idx="441">
                  <c:v>48</c:v>
                </c:pt>
                <c:pt idx="442">
                  <c:v>31</c:v>
                </c:pt>
                <c:pt idx="443">
                  <c:v>31</c:v>
                </c:pt>
                <c:pt idx="444">
                  <c:v>51</c:v>
                </c:pt>
                <c:pt idx="445">
                  <c:v>51.3</c:v>
                </c:pt>
                <c:pt idx="446">
                  <c:v>32</c:v>
                </c:pt>
                <c:pt idx="447">
                  <c:v>33</c:v>
                </c:pt>
                <c:pt idx="448">
                  <c:v>45</c:v>
                </c:pt>
                <c:pt idx="449">
                  <c:v>45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40</c:v>
                </c:pt>
                <c:pt idx="454">
                  <c:v>34</c:v>
                </c:pt>
                <c:pt idx="455">
                  <c:v>40</c:v>
                </c:pt>
                <c:pt idx="456">
                  <c:v>46</c:v>
                </c:pt>
                <c:pt idx="457">
                  <c:v>46</c:v>
                </c:pt>
                <c:pt idx="458">
                  <c:v>36.6</c:v>
                </c:pt>
                <c:pt idx="459">
                  <c:v>31</c:v>
                </c:pt>
                <c:pt idx="460">
                  <c:v>40</c:v>
                </c:pt>
                <c:pt idx="461">
                  <c:v>42</c:v>
                </c:pt>
                <c:pt idx="462">
                  <c:v>38</c:v>
                </c:pt>
                <c:pt idx="463">
                  <c:v>32</c:v>
                </c:pt>
                <c:pt idx="464">
                  <c:v>46</c:v>
                </c:pt>
                <c:pt idx="465">
                  <c:v>34</c:v>
                </c:pt>
                <c:pt idx="466">
                  <c:v>30</c:v>
                </c:pt>
                <c:pt idx="467">
                  <c:v>51</c:v>
                </c:pt>
                <c:pt idx="468">
                  <c:v>41</c:v>
                </c:pt>
                <c:pt idx="469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5-FC4C-9C2F-A2127B6D6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049952"/>
        <c:axId val="953051600"/>
      </c:scatterChart>
      <c:valAx>
        <c:axId val="95304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051600"/>
        <c:crosses val="autoZero"/>
        <c:crossBetween val="midCat"/>
      </c:valAx>
      <c:valAx>
        <c:axId val="9530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04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Общая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room apt'!$E$2:$E$392</c:f>
              <c:numCache>
                <c:formatCode>General</c:formatCode>
                <c:ptCount val="391"/>
                <c:pt idx="0">
                  <c:v>150</c:v>
                </c:pt>
                <c:pt idx="1">
                  <c:v>96</c:v>
                </c:pt>
                <c:pt idx="2">
                  <c:v>110</c:v>
                </c:pt>
                <c:pt idx="3">
                  <c:v>162</c:v>
                </c:pt>
                <c:pt idx="4">
                  <c:v>83</c:v>
                </c:pt>
                <c:pt idx="5">
                  <c:v>66</c:v>
                </c:pt>
                <c:pt idx="6">
                  <c:v>150</c:v>
                </c:pt>
                <c:pt idx="7">
                  <c:v>110</c:v>
                </c:pt>
                <c:pt idx="8">
                  <c:v>110</c:v>
                </c:pt>
                <c:pt idx="9">
                  <c:v>95</c:v>
                </c:pt>
                <c:pt idx="10">
                  <c:v>95</c:v>
                </c:pt>
                <c:pt idx="11">
                  <c:v>135</c:v>
                </c:pt>
                <c:pt idx="12">
                  <c:v>156</c:v>
                </c:pt>
                <c:pt idx="13">
                  <c:v>83</c:v>
                </c:pt>
                <c:pt idx="14">
                  <c:v>98</c:v>
                </c:pt>
                <c:pt idx="15">
                  <c:v>100</c:v>
                </c:pt>
                <c:pt idx="16">
                  <c:v>66</c:v>
                </c:pt>
                <c:pt idx="17">
                  <c:v>117</c:v>
                </c:pt>
                <c:pt idx="18">
                  <c:v>70</c:v>
                </c:pt>
                <c:pt idx="19">
                  <c:v>69</c:v>
                </c:pt>
                <c:pt idx="20">
                  <c:v>80</c:v>
                </c:pt>
                <c:pt idx="21">
                  <c:v>76</c:v>
                </c:pt>
                <c:pt idx="22">
                  <c:v>87</c:v>
                </c:pt>
                <c:pt idx="23">
                  <c:v>100</c:v>
                </c:pt>
                <c:pt idx="24">
                  <c:v>57</c:v>
                </c:pt>
                <c:pt idx="25">
                  <c:v>112</c:v>
                </c:pt>
                <c:pt idx="26">
                  <c:v>100</c:v>
                </c:pt>
                <c:pt idx="27">
                  <c:v>76</c:v>
                </c:pt>
                <c:pt idx="28">
                  <c:v>86</c:v>
                </c:pt>
                <c:pt idx="29">
                  <c:v>70</c:v>
                </c:pt>
                <c:pt idx="30">
                  <c:v>100</c:v>
                </c:pt>
                <c:pt idx="31">
                  <c:v>107</c:v>
                </c:pt>
                <c:pt idx="32">
                  <c:v>102</c:v>
                </c:pt>
                <c:pt idx="33">
                  <c:v>55</c:v>
                </c:pt>
                <c:pt idx="34">
                  <c:v>60</c:v>
                </c:pt>
                <c:pt idx="35">
                  <c:v>64</c:v>
                </c:pt>
                <c:pt idx="36">
                  <c:v>64</c:v>
                </c:pt>
                <c:pt idx="37">
                  <c:v>64</c:v>
                </c:pt>
                <c:pt idx="38">
                  <c:v>120</c:v>
                </c:pt>
                <c:pt idx="39">
                  <c:v>112</c:v>
                </c:pt>
                <c:pt idx="40">
                  <c:v>112</c:v>
                </c:pt>
                <c:pt idx="41">
                  <c:v>77</c:v>
                </c:pt>
                <c:pt idx="42">
                  <c:v>74</c:v>
                </c:pt>
                <c:pt idx="43">
                  <c:v>80</c:v>
                </c:pt>
                <c:pt idx="44">
                  <c:v>95</c:v>
                </c:pt>
                <c:pt idx="45">
                  <c:v>80</c:v>
                </c:pt>
                <c:pt idx="46">
                  <c:v>74</c:v>
                </c:pt>
                <c:pt idx="47">
                  <c:v>145</c:v>
                </c:pt>
                <c:pt idx="48">
                  <c:v>95</c:v>
                </c:pt>
                <c:pt idx="49">
                  <c:v>96</c:v>
                </c:pt>
                <c:pt idx="50">
                  <c:v>75</c:v>
                </c:pt>
                <c:pt idx="51">
                  <c:v>121</c:v>
                </c:pt>
                <c:pt idx="52">
                  <c:v>100</c:v>
                </c:pt>
                <c:pt idx="53">
                  <c:v>77</c:v>
                </c:pt>
                <c:pt idx="54">
                  <c:v>82</c:v>
                </c:pt>
                <c:pt idx="55">
                  <c:v>115</c:v>
                </c:pt>
                <c:pt idx="56">
                  <c:v>75</c:v>
                </c:pt>
                <c:pt idx="57">
                  <c:v>74</c:v>
                </c:pt>
                <c:pt idx="58">
                  <c:v>75</c:v>
                </c:pt>
                <c:pt idx="59">
                  <c:v>77</c:v>
                </c:pt>
                <c:pt idx="60">
                  <c:v>80</c:v>
                </c:pt>
                <c:pt idx="61">
                  <c:v>75</c:v>
                </c:pt>
                <c:pt idx="62">
                  <c:v>91</c:v>
                </c:pt>
                <c:pt idx="63">
                  <c:v>70</c:v>
                </c:pt>
                <c:pt idx="64">
                  <c:v>62</c:v>
                </c:pt>
                <c:pt idx="65">
                  <c:v>82</c:v>
                </c:pt>
                <c:pt idx="66">
                  <c:v>58</c:v>
                </c:pt>
                <c:pt idx="67">
                  <c:v>100</c:v>
                </c:pt>
                <c:pt idx="68">
                  <c:v>75</c:v>
                </c:pt>
                <c:pt idx="69">
                  <c:v>76</c:v>
                </c:pt>
                <c:pt idx="70">
                  <c:v>76</c:v>
                </c:pt>
                <c:pt idx="71">
                  <c:v>95</c:v>
                </c:pt>
                <c:pt idx="72">
                  <c:v>60</c:v>
                </c:pt>
                <c:pt idx="73">
                  <c:v>109</c:v>
                </c:pt>
                <c:pt idx="74">
                  <c:v>62</c:v>
                </c:pt>
                <c:pt idx="75">
                  <c:v>80</c:v>
                </c:pt>
                <c:pt idx="76">
                  <c:v>58</c:v>
                </c:pt>
                <c:pt idx="77">
                  <c:v>62</c:v>
                </c:pt>
                <c:pt idx="78">
                  <c:v>64</c:v>
                </c:pt>
                <c:pt idx="79">
                  <c:v>70</c:v>
                </c:pt>
                <c:pt idx="80">
                  <c:v>82</c:v>
                </c:pt>
                <c:pt idx="81">
                  <c:v>70</c:v>
                </c:pt>
                <c:pt idx="82">
                  <c:v>59.7</c:v>
                </c:pt>
                <c:pt idx="83">
                  <c:v>57</c:v>
                </c:pt>
                <c:pt idx="84">
                  <c:v>60</c:v>
                </c:pt>
                <c:pt idx="85">
                  <c:v>84</c:v>
                </c:pt>
                <c:pt idx="86">
                  <c:v>75</c:v>
                </c:pt>
                <c:pt idx="87">
                  <c:v>80</c:v>
                </c:pt>
                <c:pt idx="88">
                  <c:v>77</c:v>
                </c:pt>
                <c:pt idx="89">
                  <c:v>104</c:v>
                </c:pt>
                <c:pt idx="90">
                  <c:v>95</c:v>
                </c:pt>
                <c:pt idx="91">
                  <c:v>58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72</c:v>
                </c:pt>
                <c:pt idx="96">
                  <c:v>58</c:v>
                </c:pt>
                <c:pt idx="97">
                  <c:v>82</c:v>
                </c:pt>
                <c:pt idx="98">
                  <c:v>82</c:v>
                </c:pt>
                <c:pt idx="99">
                  <c:v>70</c:v>
                </c:pt>
                <c:pt idx="100">
                  <c:v>70</c:v>
                </c:pt>
                <c:pt idx="101">
                  <c:v>73</c:v>
                </c:pt>
                <c:pt idx="102">
                  <c:v>66</c:v>
                </c:pt>
                <c:pt idx="103">
                  <c:v>60</c:v>
                </c:pt>
                <c:pt idx="104">
                  <c:v>35</c:v>
                </c:pt>
                <c:pt idx="105">
                  <c:v>62</c:v>
                </c:pt>
                <c:pt idx="106">
                  <c:v>70</c:v>
                </c:pt>
                <c:pt idx="107">
                  <c:v>58</c:v>
                </c:pt>
                <c:pt idx="108">
                  <c:v>77</c:v>
                </c:pt>
                <c:pt idx="109">
                  <c:v>79</c:v>
                </c:pt>
                <c:pt idx="110">
                  <c:v>60</c:v>
                </c:pt>
                <c:pt idx="111">
                  <c:v>65</c:v>
                </c:pt>
                <c:pt idx="112">
                  <c:v>75</c:v>
                </c:pt>
                <c:pt idx="113">
                  <c:v>63</c:v>
                </c:pt>
                <c:pt idx="114">
                  <c:v>64</c:v>
                </c:pt>
                <c:pt idx="115">
                  <c:v>78</c:v>
                </c:pt>
                <c:pt idx="116">
                  <c:v>35</c:v>
                </c:pt>
                <c:pt idx="117">
                  <c:v>63</c:v>
                </c:pt>
                <c:pt idx="118">
                  <c:v>59.4</c:v>
                </c:pt>
                <c:pt idx="119">
                  <c:v>74</c:v>
                </c:pt>
                <c:pt idx="120">
                  <c:v>78</c:v>
                </c:pt>
                <c:pt idx="121">
                  <c:v>78</c:v>
                </c:pt>
                <c:pt idx="122">
                  <c:v>74</c:v>
                </c:pt>
                <c:pt idx="123">
                  <c:v>75</c:v>
                </c:pt>
                <c:pt idx="124">
                  <c:v>70</c:v>
                </c:pt>
                <c:pt idx="125">
                  <c:v>39</c:v>
                </c:pt>
                <c:pt idx="126">
                  <c:v>57.2</c:v>
                </c:pt>
                <c:pt idx="127">
                  <c:v>61</c:v>
                </c:pt>
                <c:pt idx="128">
                  <c:v>97</c:v>
                </c:pt>
                <c:pt idx="129">
                  <c:v>61</c:v>
                </c:pt>
                <c:pt idx="130">
                  <c:v>52</c:v>
                </c:pt>
                <c:pt idx="131">
                  <c:v>68</c:v>
                </c:pt>
                <c:pt idx="132">
                  <c:v>69</c:v>
                </c:pt>
                <c:pt idx="133">
                  <c:v>93</c:v>
                </c:pt>
                <c:pt idx="134">
                  <c:v>70</c:v>
                </c:pt>
                <c:pt idx="135">
                  <c:v>70</c:v>
                </c:pt>
                <c:pt idx="136">
                  <c:v>45</c:v>
                </c:pt>
                <c:pt idx="137">
                  <c:v>70</c:v>
                </c:pt>
                <c:pt idx="138">
                  <c:v>68</c:v>
                </c:pt>
                <c:pt idx="139">
                  <c:v>67</c:v>
                </c:pt>
                <c:pt idx="140">
                  <c:v>70</c:v>
                </c:pt>
                <c:pt idx="141">
                  <c:v>76</c:v>
                </c:pt>
                <c:pt idx="142">
                  <c:v>70</c:v>
                </c:pt>
                <c:pt idx="143">
                  <c:v>60</c:v>
                </c:pt>
                <c:pt idx="144">
                  <c:v>67</c:v>
                </c:pt>
                <c:pt idx="145">
                  <c:v>68</c:v>
                </c:pt>
                <c:pt idx="146">
                  <c:v>58</c:v>
                </c:pt>
                <c:pt idx="147">
                  <c:v>70</c:v>
                </c:pt>
                <c:pt idx="148">
                  <c:v>73</c:v>
                </c:pt>
                <c:pt idx="149">
                  <c:v>70</c:v>
                </c:pt>
                <c:pt idx="150">
                  <c:v>70</c:v>
                </c:pt>
                <c:pt idx="151">
                  <c:v>71.400000000000006</c:v>
                </c:pt>
                <c:pt idx="152">
                  <c:v>70</c:v>
                </c:pt>
                <c:pt idx="153">
                  <c:v>69</c:v>
                </c:pt>
                <c:pt idx="154">
                  <c:v>68</c:v>
                </c:pt>
                <c:pt idx="155">
                  <c:v>69</c:v>
                </c:pt>
                <c:pt idx="156">
                  <c:v>78</c:v>
                </c:pt>
                <c:pt idx="157">
                  <c:v>48</c:v>
                </c:pt>
                <c:pt idx="158">
                  <c:v>71</c:v>
                </c:pt>
                <c:pt idx="159">
                  <c:v>80</c:v>
                </c:pt>
                <c:pt idx="160">
                  <c:v>70</c:v>
                </c:pt>
                <c:pt idx="161">
                  <c:v>65</c:v>
                </c:pt>
                <c:pt idx="162">
                  <c:v>70</c:v>
                </c:pt>
                <c:pt idx="163">
                  <c:v>70</c:v>
                </c:pt>
                <c:pt idx="164">
                  <c:v>69</c:v>
                </c:pt>
                <c:pt idx="165">
                  <c:v>63</c:v>
                </c:pt>
                <c:pt idx="166">
                  <c:v>54</c:v>
                </c:pt>
                <c:pt idx="167">
                  <c:v>67</c:v>
                </c:pt>
                <c:pt idx="168">
                  <c:v>61</c:v>
                </c:pt>
                <c:pt idx="169">
                  <c:v>70</c:v>
                </c:pt>
                <c:pt idx="170">
                  <c:v>70</c:v>
                </c:pt>
                <c:pt idx="171">
                  <c:v>71</c:v>
                </c:pt>
                <c:pt idx="172">
                  <c:v>67</c:v>
                </c:pt>
                <c:pt idx="173">
                  <c:v>67</c:v>
                </c:pt>
                <c:pt idx="174">
                  <c:v>70</c:v>
                </c:pt>
                <c:pt idx="175">
                  <c:v>45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67</c:v>
                </c:pt>
                <c:pt idx="180">
                  <c:v>60</c:v>
                </c:pt>
                <c:pt idx="181">
                  <c:v>73</c:v>
                </c:pt>
                <c:pt idx="182">
                  <c:v>66</c:v>
                </c:pt>
                <c:pt idx="183">
                  <c:v>64</c:v>
                </c:pt>
                <c:pt idx="184">
                  <c:v>63</c:v>
                </c:pt>
                <c:pt idx="185">
                  <c:v>65</c:v>
                </c:pt>
                <c:pt idx="186">
                  <c:v>60</c:v>
                </c:pt>
                <c:pt idx="187">
                  <c:v>132</c:v>
                </c:pt>
                <c:pt idx="188">
                  <c:v>45</c:v>
                </c:pt>
                <c:pt idx="189">
                  <c:v>68</c:v>
                </c:pt>
                <c:pt idx="190">
                  <c:v>68</c:v>
                </c:pt>
                <c:pt idx="191">
                  <c:v>50</c:v>
                </c:pt>
                <c:pt idx="192">
                  <c:v>70</c:v>
                </c:pt>
                <c:pt idx="193">
                  <c:v>70</c:v>
                </c:pt>
                <c:pt idx="194">
                  <c:v>65</c:v>
                </c:pt>
                <c:pt idx="195">
                  <c:v>60</c:v>
                </c:pt>
                <c:pt idx="196">
                  <c:v>75</c:v>
                </c:pt>
                <c:pt idx="197">
                  <c:v>62.9</c:v>
                </c:pt>
                <c:pt idx="198">
                  <c:v>36</c:v>
                </c:pt>
                <c:pt idx="199">
                  <c:v>54</c:v>
                </c:pt>
                <c:pt idx="200">
                  <c:v>48</c:v>
                </c:pt>
                <c:pt idx="201">
                  <c:v>70</c:v>
                </c:pt>
                <c:pt idx="202">
                  <c:v>70</c:v>
                </c:pt>
                <c:pt idx="203">
                  <c:v>57</c:v>
                </c:pt>
                <c:pt idx="204">
                  <c:v>70</c:v>
                </c:pt>
                <c:pt idx="205">
                  <c:v>57</c:v>
                </c:pt>
                <c:pt idx="206">
                  <c:v>65</c:v>
                </c:pt>
                <c:pt idx="207">
                  <c:v>61</c:v>
                </c:pt>
                <c:pt idx="208">
                  <c:v>70</c:v>
                </c:pt>
                <c:pt idx="209">
                  <c:v>64</c:v>
                </c:pt>
                <c:pt idx="210">
                  <c:v>54</c:v>
                </c:pt>
                <c:pt idx="211">
                  <c:v>49</c:v>
                </c:pt>
                <c:pt idx="212">
                  <c:v>52</c:v>
                </c:pt>
                <c:pt idx="213">
                  <c:v>59</c:v>
                </c:pt>
                <c:pt idx="214">
                  <c:v>65</c:v>
                </c:pt>
                <c:pt idx="215">
                  <c:v>61</c:v>
                </c:pt>
                <c:pt idx="216">
                  <c:v>64</c:v>
                </c:pt>
                <c:pt idx="217">
                  <c:v>48</c:v>
                </c:pt>
                <c:pt idx="218">
                  <c:v>54</c:v>
                </c:pt>
                <c:pt idx="219">
                  <c:v>43</c:v>
                </c:pt>
                <c:pt idx="220">
                  <c:v>36</c:v>
                </c:pt>
                <c:pt idx="221">
                  <c:v>70</c:v>
                </c:pt>
                <c:pt idx="222">
                  <c:v>70</c:v>
                </c:pt>
                <c:pt idx="223">
                  <c:v>57</c:v>
                </c:pt>
                <c:pt idx="224">
                  <c:v>62</c:v>
                </c:pt>
                <c:pt idx="225">
                  <c:v>60</c:v>
                </c:pt>
                <c:pt idx="226">
                  <c:v>50</c:v>
                </c:pt>
                <c:pt idx="227">
                  <c:v>59</c:v>
                </c:pt>
                <c:pt idx="228">
                  <c:v>76</c:v>
                </c:pt>
                <c:pt idx="229">
                  <c:v>70</c:v>
                </c:pt>
                <c:pt idx="230">
                  <c:v>63</c:v>
                </c:pt>
                <c:pt idx="231">
                  <c:v>63</c:v>
                </c:pt>
                <c:pt idx="232">
                  <c:v>60</c:v>
                </c:pt>
                <c:pt idx="233">
                  <c:v>62</c:v>
                </c:pt>
                <c:pt idx="234">
                  <c:v>64</c:v>
                </c:pt>
                <c:pt idx="235">
                  <c:v>55</c:v>
                </c:pt>
                <c:pt idx="236">
                  <c:v>56</c:v>
                </c:pt>
                <c:pt idx="237">
                  <c:v>59</c:v>
                </c:pt>
                <c:pt idx="238">
                  <c:v>43</c:v>
                </c:pt>
                <c:pt idx="239">
                  <c:v>60</c:v>
                </c:pt>
                <c:pt idx="240">
                  <c:v>62</c:v>
                </c:pt>
                <c:pt idx="241">
                  <c:v>72</c:v>
                </c:pt>
                <c:pt idx="242">
                  <c:v>70</c:v>
                </c:pt>
                <c:pt idx="243">
                  <c:v>52.3</c:v>
                </c:pt>
                <c:pt idx="244">
                  <c:v>60</c:v>
                </c:pt>
                <c:pt idx="245">
                  <c:v>42</c:v>
                </c:pt>
                <c:pt idx="246">
                  <c:v>71</c:v>
                </c:pt>
                <c:pt idx="247">
                  <c:v>50</c:v>
                </c:pt>
                <c:pt idx="248">
                  <c:v>68</c:v>
                </c:pt>
                <c:pt idx="249">
                  <c:v>60</c:v>
                </c:pt>
                <c:pt idx="250">
                  <c:v>59</c:v>
                </c:pt>
                <c:pt idx="251">
                  <c:v>54</c:v>
                </c:pt>
                <c:pt idx="252">
                  <c:v>70</c:v>
                </c:pt>
                <c:pt idx="253">
                  <c:v>69.3</c:v>
                </c:pt>
                <c:pt idx="254">
                  <c:v>52</c:v>
                </c:pt>
                <c:pt idx="255">
                  <c:v>60</c:v>
                </c:pt>
                <c:pt idx="256">
                  <c:v>80</c:v>
                </c:pt>
                <c:pt idx="257">
                  <c:v>47</c:v>
                </c:pt>
                <c:pt idx="258">
                  <c:v>53</c:v>
                </c:pt>
                <c:pt idx="259">
                  <c:v>62</c:v>
                </c:pt>
                <c:pt idx="260">
                  <c:v>45</c:v>
                </c:pt>
                <c:pt idx="261">
                  <c:v>46</c:v>
                </c:pt>
                <c:pt idx="262">
                  <c:v>51</c:v>
                </c:pt>
                <c:pt idx="263">
                  <c:v>61</c:v>
                </c:pt>
                <c:pt idx="264">
                  <c:v>70</c:v>
                </c:pt>
                <c:pt idx="265">
                  <c:v>71.599999999999994</c:v>
                </c:pt>
                <c:pt idx="266">
                  <c:v>59</c:v>
                </c:pt>
                <c:pt idx="267">
                  <c:v>52</c:v>
                </c:pt>
                <c:pt idx="268">
                  <c:v>60</c:v>
                </c:pt>
                <c:pt idx="269">
                  <c:v>58</c:v>
                </c:pt>
                <c:pt idx="270">
                  <c:v>58</c:v>
                </c:pt>
                <c:pt idx="271">
                  <c:v>58</c:v>
                </c:pt>
                <c:pt idx="272">
                  <c:v>53</c:v>
                </c:pt>
                <c:pt idx="273">
                  <c:v>52</c:v>
                </c:pt>
                <c:pt idx="274">
                  <c:v>56</c:v>
                </c:pt>
                <c:pt idx="275">
                  <c:v>48</c:v>
                </c:pt>
                <c:pt idx="276">
                  <c:v>45</c:v>
                </c:pt>
                <c:pt idx="277">
                  <c:v>56</c:v>
                </c:pt>
                <c:pt idx="278">
                  <c:v>45</c:v>
                </c:pt>
                <c:pt idx="279">
                  <c:v>71.3</c:v>
                </c:pt>
                <c:pt idx="280">
                  <c:v>46</c:v>
                </c:pt>
                <c:pt idx="281">
                  <c:v>43</c:v>
                </c:pt>
                <c:pt idx="282">
                  <c:v>45</c:v>
                </c:pt>
                <c:pt idx="283">
                  <c:v>46</c:v>
                </c:pt>
                <c:pt idx="284">
                  <c:v>50</c:v>
                </c:pt>
                <c:pt idx="285">
                  <c:v>42</c:v>
                </c:pt>
                <c:pt idx="286">
                  <c:v>54</c:v>
                </c:pt>
                <c:pt idx="287">
                  <c:v>70</c:v>
                </c:pt>
                <c:pt idx="288">
                  <c:v>58</c:v>
                </c:pt>
                <c:pt idx="289">
                  <c:v>50</c:v>
                </c:pt>
                <c:pt idx="290">
                  <c:v>59</c:v>
                </c:pt>
                <c:pt idx="291">
                  <c:v>42</c:v>
                </c:pt>
                <c:pt idx="292">
                  <c:v>65</c:v>
                </c:pt>
                <c:pt idx="293">
                  <c:v>53</c:v>
                </c:pt>
                <c:pt idx="294">
                  <c:v>54</c:v>
                </c:pt>
                <c:pt idx="295">
                  <c:v>60</c:v>
                </c:pt>
                <c:pt idx="296">
                  <c:v>51</c:v>
                </c:pt>
                <c:pt idx="297">
                  <c:v>49</c:v>
                </c:pt>
                <c:pt idx="298">
                  <c:v>50</c:v>
                </c:pt>
                <c:pt idx="299">
                  <c:v>73</c:v>
                </c:pt>
                <c:pt idx="300">
                  <c:v>52</c:v>
                </c:pt>
                <c:pt idx="301">
                  <c:v>45</c:v>
                </c:pt>
                <c:pt idx="302">
                  <c:v>54</c:v>
                </c:pt>
                <c:pt idx="303">
                  <c:v>54</c:v>
                </c:pt>
                <c:pt idx="304">
                  <c:v>73.150000000000006</c:v>
                </c:pt>
                <c:pt idx="305">
                  <c:v>60</c:v>
                </c:pt>
                <c:pt idx="306">
                  <c:v>44</c:v>
                </c:pt>
                <c:pt idx="307">
                  <c:v>46</c:v>
                </c:pt>
                <c:pt idx="308">
                  <c:v>56</c:v>
                </c:pt>
                <c:pt idx="309">
                  <c:v>54</c:v>
                </c:pt>
                <c:pt idx="310">
                  <c:v>60</c:v>
                </c:pt>
                <c:pt idx="311">
                  <c:v>40</c:v>
                </c:pt>
                <c:pt idx="312">
                  <c:v>40</c:v>
                </c:pt>
                <c:pt idx="313">
                  <c:v>48</c:v>
                </c:pt>
                <c:pt idx="314">
                  <c:v>50</c:v>
                </c:pt>
                <c:pt idx="315">
                  <c:v>56</c:v>
                </c:pt>
                <c:pt idx="316">
                  <c:v>44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65</c:v>
                </c:pt>
                <c:pt idx="321">
                  <c:v>56</c:v>
                </c:pt>
                <c:pt idx="322">
                  <c:v>58</c:v>
                </c:pt>
                <c:pt idx="323">
                  <c:v>44</c:v>
                </c:pt>
                <c:pt idx="324">
                  <c:v>45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  <c:pt idx="329">
                  <c:v>44</c:v>
                </c:pt>
                <c:pt idx="330">
                  <c:v>45</c:v>
                </c:pt>
                <c:pt idx="331">
                  <c:v>48</c:v>
                </c:pt>
                <c:pt idx="332">
                  <c:v>65</c:v>
                </c:pt>
                <c:pt idx="333">
                  <c:v>69</c:v>
                </c:pt>
                <c:pt idx="334">
                  <c:v>68</c:v>
                </c:pt>
                <c:pt idx="335">
                  <c:v>51</c:v>
                </c:pt>
                <c:pt idx="336">
                  <c:v>42</c:v>
                </c:pt>
                <c:pt idx="337">
                  <c:v>50</c:v>
                </c:pt>
                <c:pt idx="338">
                  <c:v>50</c:v>
                </c:pt>
                <c:pt idx="339">
                  <c:v>38</c:v>
                </c:pt>
                <c:pt idx="340">
                  <c:v>40</c:v>
                </c:pt>
                <c:pt idx="341">
                  <c:v>45.5</c:v>
                </c:pt>
                <c:pt idx="342">
                  <c:v>44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45</c:v>
                </c:pt>
                <c:pt idx="347">
                  <c:v>45</c:v>
                </c:pt>
                <c:pt idx="348">
                  <c:v>50</c:v>
                </c:pt>
                <c:pt idx="349">
                  <c:v>39</c:v>
                </c:pt>
                <c:pt idx="350">
                  <c:v>39</c:v>
                </c:pt>
                <c:pt idx="351">
                  <c:v>55</c:v>
                </c:pt>
                <c:pt idx="352">
                  <c:v>45</c:v>
                </c:pt>
                <c:pt idx="353">
                  <c:v>45</c:v>
                </c:pt>
                <c:pt idx="354">
                  <c:v>34</c:v>
                </c:pt>
                <c:pt idx="355">
                  <c:v>40</c:v>
                </c:pt>
                <c:pt idx="356">
                  <c:v>40</c:v>
                </c:pt>
                <c:pt idx="357">
                  <c:v>52</c:v>
                </c:pt>
                <c:pt idx="358">
                  <c:v>38</c:v>
                </c:pt>
                <c:pt idx="359">
                  <c:v>48</c:v>
                </c:pt>
                <c:pt idx="360">
                  <c:v>50</c:v>
                </c:pt>
                <c:pt idx="361">
                  <c:v>45</c:v>
                </c:pt>
                <c:pt idx="362">
                  <c:v>45</c:v>
                </c:pt>
                <c:pt idx="363">
                  <c:v>54</c:v>
                </c:pt>
                <c:pt idx="364">
                  <c:v>28</c:v>
                </c:pt>
                <c:pt idx="365">
                  <c:v>33</c:v>
                </c:pt>
                <c:pt idx="366">
                  <c:v>40</c:v>
                </c:pt>
                <c:pt idx="367">
                  <c:v>60</c:v>
                </c:pt>
                <c:pt idx="368">
                  <c:v>61</c:v>
                </c:pt>
                <c:pt idx="369">
                  <c:v>44.2</c:v>
                </c:pt>
                <c:pt idx="370">
                  <c:v>61.31</c:v>
                </c:pt>
                <c:pt idx="371">
                  <c:v>39</c:v>
                </c:pt>
                <c:pt idx="372">
                  <c:v>50</c:v>
                </c:pt>
                <c:pt idx="373">
                  <c:v>50</c:v>
                </c:pt>
                <c:pt idx="374">
                  <c:v>42</c:v>
                </c:pt>
                <c:pt idx="375">
                  <c:v>45</c:v>
                </c:pt>
                <c:pt idx="376">
                  <c:v>55</c:v>
                </c:pt>
                <c:pt idx="377">
                  <c:v>62</c:v>
                </c:pt>
                <c:pt idx="378">
                  <c:v>62</c:v>
                </c:pt>
                <c:pt idx="379">
                  <c:v>50.5</c:v>
                </c:pt>
                <c:pt idx="380">
                  <c:v>40</c:v>
                </c:pt>
                <c:pt idx="381">
                  <c:v>50</c:v>
                </c:pt>
                <c:pt idx="382">
                  <c:v>53</c:v>
                </c:pt>
                <c:pt idx="383">
                  <c:v>40</c:v>
                </c:pt>
                <c:pt idx="384">
                  <c:v>46</c:v>
                </c:pt>
                <c:pt idx="385">
                  <c:v>45</c:v>
                </c:pt>
                <c:pt idx="386">
                  <c:v>40</c:v>
                </c:pt>
                <c:pt idx="387">
                  <c:v>40</c:v>
                </c:pt>
                <c:pt idx="388">
                  <c:v>41</c:v>
                </c:pt>
                <c:pt idx="389">
                  <c:v>66</c:v>
                </c:pt>
                <c:pt idx="390">
                  <c:v>46</c:v>
                </c:pt>
              </c:numCache>
            </c:numRef>
          </c:xVal>
          <c:yVal>
            <c:numRef>
              <c:f>'2 room apt'!$M$38:$M$428</c:f>
              <c:numCache>
                <c:formatCode>General</c:formatCode>
                <c:ptCount val="391"/>
                <c:pt idx="0">
                  <c:v>1086.3503730734064</c:v>
                </c:pt>
                <c:pt idx="1">
                  <c:v>2742.7487879677929</c:v>
                </c:pt>
                <c:pt idx="2">
                  <c:v>2233.9121618840636</c:v>
                </c:pt>
                <c:pt idx="3">
                  <c:v>296.58183643020948</c:v>
                </c:pt>
                <c:pt idx="4">
                  <c:v>2559.641369331257</c:v>
                </c:pt>
                <c:pt idx="5">
                  <c:v>3104.7301295757866</c:v>
                </c:pt>
                <c:pt idx="6">
                  <c:v>411.35037307340644</c:v>
                </c:pt>
                <c:pt idx="7">
                  <c:v>1288.9121618840636</c:v>
                </c:pt>
                <c:pt idx="8">
                  <c:v>1153.9121618840636</c:v>
                </c:pt>
                <c:pt idx="9">
                  <c:v>1499.87283268806</c:v>
                </c:pt>
                <c:pt idx="10">
                  <c:v>1499.87283268806</c:v>
                </c:pt>
                <c:pt idx="11">
                  <c:v>217.31104387740288</c:v>
                </c:pt>
                <c:pt idx="12">
                  <c:v>-591.03389524819249</c:v>
                </c:pt>
                <c:pt idx="13">
                  <c:v>1652.4413693312572</c:v>
                </c:pt>
                <c:pt idx="14">
                  <c:v>1133.6806985272606</c:v>
                </c:pt>
                <c:pt idx="15">
                  <c:v>1069.5526090867279</c:v>
                </c:pt>
                <c:pt idx="16">
                  <c:v>2024.7301295757866</c:v>
                </c:pt>
                <c:pt idx="17">
                  <c:v>254.46384884219833</c:v>
                </c:pt>
                <c:pt idx="18">
                  <c:v>1676.4239506947206</c:v>
                </c:pt>
                <c:pt idx="19">
                  <c:v>1658.5379954149871</c:v>
                </c:pt>
                <c:pt idx="20">
                  <c:v>1305.8335034920565</c:v>
                </c:pt>
                <c:pt idx="21">
                  <c:v>1434.0896823731223</c:v>
                </c:pt>
                <c:pt idx="22">
                  <c:v>1081.3851904501912</c:v>
                </c:pt>
                <c:pt idx="23">
                  <c:v>664.5526090867279</c:v>
                </c:pt>
                <c:pt idx="24">
                  <c:v>1908.3065320581843</c:v>
                </c:pt>
                <c:pt idx="25">
                  <c:v>36.784072443530476</c:v>
                </c:pt>
                <c:pt idx="26">
                  <c:v>413.45260908672799</c:v>
                </c:pt>
                <c:pt idx="27">
                  <c:v>1164.0896823731223</c:v>
                </c:pt>
                <c:pt idx="28">
                  <c:v>843.449235170458</c:v>
                </c:pt>
                <c:pt idx="29">
                  <c:v>1356.4739506947208</c:v>
                </c:pt>
                <c:pt idx="30">
                  <c:v>394.5526090867279</c:v>
                </c:pt>
                <c:pt idx="31">
                  <c:v>170.10429604486262</c:v>
                </c:pt>
                <c:pt idx="32">
                  <c:v>195.42451964619477</c:v>
                </c:pt>
                <c:pt idx="33">
                  <c:v>1567.4346214987172</c:v>
                </c:pt>
                <c:pt idx="34">
                  <c:v>1407.1143978973851</c:v>
                </c:pt>
                <c:pt idx="35">
                  <c:v>1278.8582190163193</c:v>
                </c:pt>
                <c:pt idx="36">
                  <c:v>1278.8582190163193</c:v>
                </c:pt>
                <c:pt idx="37">
                  <c:v>1278.8582190163193</c:v>
                </c:pt>
                <c:pt idx="38">
                  <c:v>-516.72828531860068</c:v>
                </c:pt>
                <c:pt idx="39">
                  <c:v>-260.21592755646952</c:v>
                </c:pt>
                <c:pt idx="40">
                  <c:v>-260.21592755646952</c:v>
                </c:pt>
                <c:pt idx="41">
                  <c:v>852.02563765285549</c:v>
                </c:pt>
                <c:pt idx="42">
                  <c:v>931.21777181365496</c:v>
                </c:pt>
                <c:pt idx="43">
                  <c:v>657.83350349205648</c:v>
                </c:pt>
                <c:pt idx="44">
                  <c:v>176.87283268806004</c:v>
                </c:pt>
                <c:pt idx="45">
                  <c:v>630.83350349205648</c:v>
                </c:pt>
                <c:pt idx="46">
                  <c:v>823.21777181365496</c:v>
                </c:pt>
                <c:pt idx="47">
                  <c:v>-1453.3294033252614</c:v>
                </c:pt>
                <c:pt idx="48">
                  <c:v>76.972832688059952</c:v>
                </c:pt>
                <c:pt idx="49">
                  <c:v>36.808787967793251</c:v>
                </c:pt>
                <c:pt idx="50">
                  <c:v>683.15372709338862</c:v>
                </c:pt>
                <c:pt idx="51">
                  <c:v>-791.79233003886748</c:v>
                </c:pt>
                <c:pt idx="52">
                  <c:v>-145.4473909132721</c:v>
                </c:pt>
                <c:pt idx="53">
                  <c:v>592.02563765285549</c:v>
                </c:pt>
                <c:pt idx="54">
                  <c:v>431.70541405152335</c:v>
                </c:pt>
                <c:pt idx="55">
                  <c:v>-626.40806171726854</c:v>
                </c:pt>
                <c:pt idx="56">
                  <c:v>618.35372709338844</c:v>
                </c:pt>
                <c:pt idx="57">
                  <c:v>647.71777181365496</c:v>
                </c:pt>
                <c:pt idx="58">
                  <c:v>521.15372709338862</c:v>
                </c:pt>
                <c:pt idx="59">
                  <c:v>457.02563765285549</c:v>
                </c:pt>
                <c:pt idx="60">
                  <c:v>360.83350349205648</c:v>
                </c:pt>
                <c:pt idx="61">
                  <c:v>521.15372709338862</c:v>
                </c:pt>
                <c:pt idx="62">
                  <c:v>-89.670988430874331</c:v>
                </c:pt>
                <c:pt idx="63">
                  <c:v>576.47395069472077</c:v>
                </c:pt>
                <c:pt idx="64">
                  <c:v>832.6863084568522</c:v>
                </c:pt>
                <c:pt idx="65">
                  <c:v>191.40541405152317</c:v>
                </c:pt>
                <c:pt idx="66">
                  <c:v>958.24248733791774</c:v>
                </c:pt>
                <c:pt idx="67">
                  <c:v>-415.4473909132721</c:v>
                </c:pt>
                <c:pt idx="68">
                  <c:v>251.15372709338862</c:v>
                </c:pt>
                <c:pt idx="69">
                  <c:v>184.08968237312229</c:v>
                </c:pt>
                <c:pt idx="70">
                  <c:v>183.98968237312238</c:v>
                </c:pt>
                <c:pt idx="71">
                  <c:v>-473.82716731193977</c:v>
                </c:pt>
                <c:pt idx="72">
                  <c:v>634.91439789738524</c:v>
                </c:pt>
                <c:pt idx="73">
                  <c:v>-948.91379339566993</c:v>
                </c:pt>
                <c:pt idx="74">
                  <c:v>532.98630845685238</c:v>
                </c:pt>
                <c:pt idx="75">
                  <c:v>-44.166496507943521</c:v>
                </c:pt>
                <c:pt idx="76">
                  <c:v>661.24248733791774</c:v>
                </c:pt>
                <c:pt idx="77">
                  <c:v>532.98630845685238</c:v>
                </c:pt>
                <c:pt idx="78">
                  <c:v>468.85821901631925</c:v>
                </c:pt>
                <c:pt idx="79">
                  <c:v>232.47395069472077</c:v>
                </c:pt>
                <c:pt idx="80">
                  <c:v>-156.89458594847656</c:v>
                </c:pt>
                <c:pt idx="81">
                  <c:v>226.47395069472077</c:v>
                </c:pt>
                <c:pt idx="82">
                  <c:v>552.73361131346473</c:v>
                </c:pt>
                <c:pt idx="83">
                  <c:v>593.40653205818421</c:v>
                </c:pt>
                <c:pt idx="84">
                  <c:v>497.21439789738497</c:v>
                </c:pt>
                <c:pt idx="85">
                  <c:v>-272.32267538900942</c:v>
                </c:pt>
                <c:pt idx="86">
                  <c:v>16.153727093388625</c:v>
                </c:pt>
                <c:pt idx="87">
                  <c:v>-146.76649650794343</c:v>
                </c:pt>
                <c:pt idx="88">
                  <c:v>-55.974362347144506</c:v>
                </c:pt>
                <c:pt idx="89">
                  <c:v>-921.70356979433791</c:v>
                </c:pt>
                <c:pt idx="90">
                  <c:v>-654.72716731193987</c:v>
                </c:pt>
                <c:pt idx="91">
                  <c:v>526.24248733791774</c:v>
                </c:pt>
                <c:pt idx="92">
                  <c:v>126.35395069472088</c:v>
                </c:pt>
                <c:pt idx="93">
                  <c:v>116.15395069472061</c:v>
                </c:pt>
                <c:pt idx="94">
                  <c:v>116.15395069472061</c:v>
                </c:pt>
                <c:pt idx="95">
                  <c:v>23.345861254187639</c:v>
                </c:pt>
                <c:pt idx="96">
                  <c:v>461.44248733791756</c:v>
                </c:pt>
                <c:pt idx="97">
                  <c:v>-308.09458594847683</c:v>
                </c:pt>
                <c:pt idx="98">
                  <c:v>-308.09458594847683</c:v>
                </c:pt>
                <c:pt idx="99">
                  <c:v>76.673950694720588</c:v>
                </c:pt>
                <c:pt idx="100">
                  <c:v>76.673950694720588</c:v>
                </c:pt>
                <c:pt idx="101">
                  <c:v>-19.718183466078699</c:v>
                </c:pt>
                <c:pt idx="102">
                  <c:v>188.73012957578658</c:v>
                </c:pt>
                <c:pt idx="103">
                  <c:v>354.11439789738506</c:v>
                </c:pt>
                <c:pt idx="104">
                  <c:v>1134.7155159040458</c:v>
                </c:pt>
                <c:pt idx="105">
                  <c:v>262.98630845685238</c:v>
                </c:pt>
                <c:pt idx="106">
                  <c:v>6.4739506947207701</c:v>
                </c:pt>
                <c:pt idx="107">
                  <c:v>391.24248733791774</c:v>
                </c:pt>
                <c:pt idx="108">
                  <c:v>-217.97436234714451</c:v>
                </c:pt>
                <c:pt idx="109">
                  <c:v>-282.10245178767718</c:v>
                </c:pt>
                <c:pt idx="110">
                  <c:v>300.11439789738506</c:v>
                </c:pt>
                <c:pt idx="111">
                  <c:v>116.79417429605292</c:v>
                </c:pt>
                <c:pt idx="112">
                  <c:v>-207.84627290661138</c:v>
                </c:pt>
                <c:pt idx="113">
                  <c:v>149.92226373658559</c:v>
                </c:pt>
                <c:pt idx="114">
                  <c:v>117.85821901631925</c:v>
                </c:pt>
                <c:pt idx="115">
                  <c:v>-331.03840706741084</c:v>
                </c:pt>
                <c:pt idx="116">
                  <c:v>1047.7155159040458</c:v>
                </c:pt>
                <c:pt idx="117">
                  <c:v>122.92226373658559</c:v>
                </c:pt>
                <c:pt idx="118">
                  <c:v>238.35282472954486</c:v>
                </c:pt>
                <c:pt idx="119">
                  <c:v>-251.38222818634495</c:v>
                </c:pt>
                <c:pt idx="120">
                  <c:v>-379.63840706741075</c:v>
                </c:pt>
                <c:pt idx="121">
                  <c:v>-379.63840706741075</c:v>
                </c:pt>
                <c:pt idx="122">
                  <c:v>-251.78222818634504</c:v>
                </c:pt>
                <c:pt idx="123">
                  <c:v>-283.84627290661138</c:v>
                </c:pt>
                <c:pt idx="124">
                  <c:v>-123.6660493052791</c:v>
                </c:pt>
                <c:pt idx="125">
                  <c:v>865.45933702297998</c:v>
                </c:pt>
                <c:pt idx="126">
                  <c:v>281.89372311413081</c:v>
                </c:pt>
                <c:pt idx="127">
                  <c:v>160.05035317711827</c:v>
                </c:pt>
                <c:pt idx="128">
                  <c:v>-994.25525675247309</c:v>
                </c:pt>
                <c:pt idx="129">
                  <c:v>160.05035317711827</c:v>
                </c:pt>
                <c:pt idx="130">
                  <c:v>405.42675565951663</c:v>
                </c:pt>
                <c:pt idx="131">
                  <c:v>-110.29795986474664</c:v>
                </c:pt>
                <c:pt idx="132">
                  <c:v>-150.46200458501289</c:v>
                </c:pt>
                <c:pt idx="133">
                  <c:v>-919.99907787140728</c:v>
                </c:pt>
                <c:pt idx="134">
                  <c:v>-183.52604930527923</c:v>
                </c:pt>
                <c:pt idx="135">
                  <c:v>-183.52604930527923</c:v>
                </c:pt>
                <c:pt idx="136">
                  <c:v>618.0750687013815</c:v>
                </c:pt>
                <c:pt idx="137">
                  <c:v>-183.60604930527916</c:v>
                </c:pt>
                <c:pt idx="138">
                  <c:v>-123.79795986474664</c:v>
                </c:pt>
                <c:pt idx="139">
                  <c:v>-126.83391514448022</c:v>
                </c:pt>
                <c:pt idx="140">
                  <c:v>-223.52604930527923</c:v>
                </c:pt>
                <c:pt idx="141">
                  <c:v>-415.91031762687771</c:v>
                </c:pt>
                <c:pt idx="142">
                  <c:v>-223.52604930527923</c:v>
                </c:pt>
                <c:pt idx="143">
                  <c:v>97.074397897385097</c:v>
                </c:pt>
                <c:pt idx="144">
                  <c:v>-127.37391514448018</c:v>
                </c:pt>
                <c:pt idx="145">
                  <c:v>-159.43795986474652</c:v>
                </c:pt>
                <c:pt idx="146">
                  <c:v>161.20248733791777</c:v>
                </c:pt>
                <c:pt idx="147">
                  <c:v>-236.52604930527923</c:v>
                </c:pt>
                <c:pt idx="148">
                  <c:v>-332.7181834660787</c:v>
                </c:pt>
                <c:pt idx="149">
                  <c:v>-236.52604930527923</c:v>
                </c:pt>
                <c:pt idx="150">
                  <c:v>-253.52604930527923</c:v>
                </c:pt>
                <c:pt idx="151">
                  <c:v>-298.41571191365256</c:v>
                </c:pt>
                <c:pt idx="152">
                  <c:v>-253.53604930527945</c:v>
                </c:pt>
                <c:pt idx="153">
                  <c:v>-231.46200458501289</c:v>
                </c:pt>
                <c:pt idx="154">
                  <c:v>-199.39795986474655</c:v>
                </c:pt>
                <c:pt idx="155">
                  <c:v>-231.46200458501289</c:v>
                </c:pt>
                <c:pt idx="156">
                  <c:v>-520.03840706741084</c:v>
                </c:pt>
                <c:pt idx="157">
                  <c:v>441.88293454058203</c:v>
                </c:pt>
                <c:pt idx="158">
                  <c:v>-295.59009402554557</c:v>
                </c:pt>
                <c:pt idx="159">
                  <c:v>-584.16649650794352</c:v>
                </c:pt>
                <c:pt idx="160">
                  <c:v>-263.52604930527923</c:v>
                </c:pt>
                <c:pt idx="161">
                  <c:v>-114.00582570394727</c:v>
                </c:pt>
                <c:pt idx="162">
                  <c:v>-274.32604930527941</c:v>
                </c:pt>
                <c:pt idx="163">
                  <c:v>-274.32604930527941</c:v>
                </c:pt>
                <c:pt idx="164">
                  <c:v>-252.78200458501306</c:v>
                </c:pt>
                <c:pt idx="165">
                  <c:v>-66.077736263414408</c:v>
                </c:pt>
                <c:pt idx="166">
                  <c:v>195.49866621898354</c:v>
                </c:pt>
                <c:pt idx="167">
                  <c:v>-221.33391514448022</c:v>
                </c:pt>
                <c:pt idx="168">
                  <c:v>-34.349646822881823</c:v>
                </c:pt>
                <c:pt idx="169">
                  <c:v>-322.92604930527932</c:v>
                </c:pt>
                <c:pt idx="170">
                  <c:v>-322.92604930527932</c:v>
                </c:pt>
                <c:pt idx="171">
                  <c:v>-354.99009402554566</c:v>
                </c:pt>
                <c:pt idx="172">
                  <c:v>-226.73391514448031</c:v>
                </c:pt>
                <c:pt idx="173">
                  <c:v>-226.73391514448031</c:v>
                </c:pt>
                <c:pt idx="174">
                  <c:v>-322.92604930527932</c:v>
                </c:pt>
                <c:pt idx="175">
                  <c:v>478.0750687013815</c:v>
                </c:pt>
                <c:pt idx="176">
                  <c:v>-323.52604930527923</c:v>
                </c:pt>
                <c:pt idx="177">
                  <c:v>-323.52604930527923</c:v>
                </c:pt>
                <c:pt idx="178">
                  <c:v>-323.52604930527923</c:v>
                </c:pt>
                <c:pt idx="179">
                  <c:v>-229.43391514448012</c:v>
                </c:pt>
                <c:pt idx="180">
                  <c:v>-23.885602102614939</c:v>
                </c:pt>
                <c:pt idx="181">
                  <c:v>-440.7181834660787</c:v>
                </c:pt>
                <c:pt idx="182">
                  <c:v>-223.26987042421342</c:v>
                </c:pt>
                <c:pt idx="183">
                  <c:v>-160.24178098368066</c:v>
                </c:pt>
                <c:pt idx="184">
                  <c:v>-147.07773626341441</c:v>
                </c:pt>
                <c:pt idx="185">
                  <c:v>-211.20582570394708</c:v>
                </c:pt>
                <c:pt idx="186">
                  <c:v>-77.885602102614939</c:v>
                </c:pt>
                <c:pt idx="187">
                  <c:v>-2386.4968219617977</c:v>
                </c:pt>
                <c:pt idx="188">
                  <c:v>403.0750687013815</c:v>
                </c:pt>
                <c:pt idx="189">
                  <c:v>-347.89795986474655</c:v>
                </c:pt>
                <c:pt idx="190">
                  <c:v>-347.89795986474655</c:v>
                </c:pt>
                <c:pt idx="191">
                  <c:v>218.4548451000494</c:v>
                </c:pt>
                <c:pt idx="192">
                  <c:v>-422.82604930527918</c:v>
                </c:pt>
                <c:pt idx="193">
                  <c:v>-422.82604930527918</c:v>
                </c:pt>
                <c:pt idx="194">
                  <c:v>-263.20582570394708</c:v>
                </c:pt>
                <c:pt idx="195">
                  <c:v>-102.88560210261494</c:v>
                </c:pt>
                <c:pt idx="196">
                  <c:v>-583.95627290661128</c:v>
                </c:pt>
                <c:pt idx="197">
                  <c:v>-197.87133179138755</c:v>
                </c:pt>
                <c:pt idx="198">
                  <c:v>626.65147118377922</c:v>
                </c:pt>
                <c:pt idx="199">
                  <c:v>41.598666218983453</c:v>
                </c:pt>
                <c:pt idx="200">
                  <c:v>231.28293454058212</c:v>
                </c:pt>
                <c:pt idx="201">
                  <c:v>-474.12604930527914</c:v>
                </c:pt>
                <c:pt idx="202">
                  <c:v>-479.52604930527923</c:v>
                </c:pt>
                <c:pt idx="203">
                  <c:v>-62.693467941815697</c:v>
                </c:pt>
                <c:pt idx="204">
                  <c:v>-479.52604930527923</c:v>
                </c:pt>
                <c:pt idx="205">
                  <c:v>-66.743467941815652</c:v>
                </c:pt>
                <c:pt idx="206">
                  <c:v>-362.40582570394713</c:v>
                </c:pt>
                <c:pt idx="207">
                  <c:v>-234.94964682288173</c:v>
                </c:pt>
                <c:pt idx="208">
                  <c:v>-523.52604930527923</c:v>
                </c:pt>
                <c:pt idx="209">
                  <c:v>-331.14178098368075</c:v>
                </c:pt>
                <c:pt idx="210">
                  <c:v>-10.501333781016456</c:v>
                </c:pt>
                <c:pt idx="211">
                  <c:v>149.8088898203157</c:v>
                </c:pt>
                <c:pt idx="212">
                  <c:v>53.616755659516457</c:v>
                </c:pt>
                <c:pt idx="213">
                  <c:v>-170.83155738234859</c:v>
                </c:pt>
                <c:pt idx="214">
                  <c:v>-363.21582570394708</c:v>
                </c:pt>
                <c:pt idx="215">
                  <c:v>-234.95964682288172</c:v>
                </c:pt>
                <c:pt idx="216">
                  <c:v>-341.14178098368075</c:v>
                </c:pt>
                <c:pt idx="217">
                  <c:v>171.88293454058203</c:v>
                </c:pt>
                <c:pt idx="218">
                  <c:v>-20.501333781016456</c:v>
                </c:pt>
                <c:pt idx="219">
                  <c:v>332.2031581419144</c:v>
                </c:pt>
                <c:pt idx="220">
                  <c:v>556.65147118377922</c:v>
                </c:pt>
                <c:pt idx="221">
                  <c:v>-533.52604930527923</c:v>
                </c:pt>
                <c:pt idx="222">
                  <c:v>-533.52604930527923</c:v>
                </c:pt>
                <c:pt idx="223">
                  <c:v>-126.68346794181571</c:v>
                </c:pt>
                <c:pt idx="224">
                  <c:v>-287.81369154314757</c:v>
                </c:pt>
                <c:pt idx="225">
                  <c:v>-226.88560210261494</c:v>
                </c:pt>
                <c:pt idx="226">
                  <c:v>89.09484510004927</c:v>
                </c:pt>
                <c:pt idx="227">
                  <c:v>-207.8215573823486</c:v>
                </c:pt>
                <c:pt idx="228">
                  <c:v>-761.91031762687771</c:v>
                </c:pt>
                <c:pt idx="229">
                  <c:v>-571.32604930527918</c:v>
                </c:pt>
                <c:pt idx="230">
                  <c:v>-349.07773626341441</c:v>
                </c:pt>
                <c:pt idx="231">
                  <c:v>-349.07773626341441</c:v>
                </c:pt>
                <c:pt idx="232">
                  <c:v>-253.38560210261494</c:v>
                </c:pt>
                <c:pt idx="233">
                  <c:v>-317.51369154314762</c:v>
                </c:pt>
                <c:pt idx="234">
                  <c:v>-381.64178098368075</c:v>
                </c:pt>
                <c:pt idx="235">
                  <c:v>-106.56537850128279</c:v>
                </c:pt>
                <c:pt idx="236">
                  <c:v>-164.62942322154936</c:v>
                </c:pt>
                <c:pt idx="237">
                  <c:v>-261.8215573823486</c:v>
                </c:pt>
                <c:pt idx="238">
                  <c:v>251.2031581419144</c:v>
                </c:pt>
                <c:pt idx="239">
                  <c:v>-301.98560210261485</c:v>
                </c:pt>
                <c:pt idx="240">
                  <c:v>-366.11369154314752</c:v>
                </c:pt>
                <c:pt idx="241">
                  <c:v>-687.65413874581236</c:v>
                </c:pt>
                <c:pt idx="242">
                  <c:v>-623.52604930527923</c:v>
                </c:pt>
                <c:pt idx="243">
                  <c:v>-55.992457756563454</c:v>
                </c:pt>
                <c:pt idx="244">
                  <c:v>-302.88560210261494</c:v>
                </c:pt>
                <c:pt idx="245">
                  <c:v>274.26720286218074</c:v>
                </c:pt>
                <c:pt idx="246">
                  <c:v>-655.59009402554557</c:v>
                </c:pt>
                <c:pt idx="247">
                  <c:v>17.754845100049351</c:v>
                </c:pt>
                <c:pt idx="248">
                  <c:v>-559.39795986474655</c:v>
                </c:pt>
                <c:pt idx="249">
                  <c:v>-303.065602102615</c:v>
                </c:pt>
                <c:pt idx="250">
                  <c:v>-272.62155738234856</c:v>
                </c:pt>
                <c:pt idx="251">
                  <c:v>-112.30133378101641</c:v>
                </c:pt>
                <c:pt idx="252">
                  <c:v>-641.52604930527923</c:v>
                </c:pt>
                <c:pt idx="253">
                  <c:v>-621.08121800109257</c:v>
                </c:pt>
                <c:pt idx="254">
                  <c:v>-76.373244340483552</c:v>
                </c:pt>
                <c:pt idx="255">
                  <c:v>-334.38560210261494</c:v>
                </c:pt>
                <c:pt idx="256">
                  <c:v>-980.16649650794352</c:v>
                </c:pt>
                <c:pt idx="257">
                  <c:v>76.826979260848702</c:v>
                </c:pt>
                <c:pt idx="258">
                  <c:v>-123.43728906075012</c:v>
                </c:pt>
                <c:pt idx="259">
                  <c:v>-412.01369154314762</c:v>
                </c:pt>
                <c:pt idx="260">
                  <c:v>133.0750687013815</c:v>
                </c:pt>
                <c:pt idx="261">
                  <c:v>101.01102398111493</c:v>
                </c:pt>
                <c:pt idx="262">
                  <c:v>-59.309199620217214</c:v>
                </c:pt>
                <c:pt idx="263">
                  <c:v>-379.94964682288173</c:v>
                </c:pt>
                <c:pt idx="264">
                  <c:v>-668.52604930527923</c:v>
                </c:pt>
                <c:pt idx="265">
                  <c:v>-721.82852085770537</c:v>
                </c:pt>
                <c:pt idx="266">
                  <c:v>-318.52155738234865</c:v>
                </c:pt>
                <c:pt idx="267">
                  <c:v>-94.073244340483598</c:v>
                </c:pt>
                <c:pt idx="268">
                  <c:v>-352.74560210261484</c:v>
                </c:pt>
                <c:pt idx="269">
                  <c:v>-288.75751266208226</c:v>
                </c:pt>
                <c:pt idx="270">
                  <c:v>-288.75751266208226</c:v>
                </c:pt>
                <c:pt idx="271">
                  <c:v>-288.75751266208226</c:v>
                </c:pt>
                <c:pt idx="272">
                  <c:v>-128.43728906075012</c:v>
                </c:pt>
                <c:pt idx="273">
                  <c:v>-96.373244340483552</c:v>
                </c:pt>
                <c:pt idx="274">
                  <c:v>-225.02942322154945</c:v>
                </c:pt>
                <c:pt idx="275">
                  <c:v>31.482934540581937</c:v>
                </c:pt>
                <c:pt idx="276">
                  <c:v>127.67506870138141</c:v>
                </c:pt>
                <c:pt idx="277">
                  <c:v>-233.12942322154936</c:v>
                </c:pt>
                <c:pt idx="278">
                  <c:v>108.77506870138154</c:v>
                </c:pt>
                <c:pt idx="279">
                  <c:v>-758.2093074416257</c:v>
                </c:pt>
                <c:pt idx="280">
                  <c:v>47.011023981114931</c:v>
                </c:pt>
                <c:pt idx="281">
                  <c:v>143.2031581419144</c:v>
                </c:pt>
                <c:pt idx="282">
                  <c:v>79.075068701381497</c:v>
                </c:pt>
                <c:pt idx="283">
                  <c:v>47.011023981114931</c:v>
                </c:pt>
                <c:pt idx="284">
                  <c:v>-81.245154899950649</c:v>
                </c:pt>
                <c:pt idx="285">
                  <c:v>174.26720286218074</c:v>
                </c:pt>
                <c:pt idx="286">
                  <c:v>-210.50133378101646</c:v>
                </c:pt>
                <c:pt idx="287">
                  <c:v>-723.52604930527923</c:v>
                </c:pt>
                <c:pt idx="288">
                  <c:v>-338.75751266208226</c:v>
                </c:pt>
                <c:pt idx="289">
                  <c:v>-82.245154899950649</c:v>
                </c:pt>
                <c:pt idx="290">
                  <c:v>-370.8215573823486</c:v>
                </c:pt>
                <c:pt idx="291">
                  <c:v>174.26720286218074</c:v>
                </c:pt>
                <c:pt idx="292">
                  <c:v>-563.20582570394708</c:v>
                </c:pt>
                <c:pt idx="293">
                  <c:v>-178.51728906075004</c:v>
                </c:pt>
                <c:pt idx="294">
                  <c:v>-226.29133378101642</c:v>
                </c:pt>
                <c:pt idx="295">
                  <c:v>-418.6756021026149</c:v>
                </c:pt>
                <c:pt idx="296">
                  <c:v>-130.09919962021718</c:v>
                </c:pt>
                <c:pt idx="297">
                  <c:v>-70.18111017968431</c:v>
                </c:pt>
                <c:pt idx="298">
                  <c:v>-102.24515489995065</c:v>
                </c:pt>
                <c:pt idx="299">
                  <c:v>-839.7181834660787</c:v>
                </c:pt>
                <c:pt idx="300">
                  <c:v>-172.37324434048355</c:v>
                </c:pt>
                <c:pt idx="301">
                  <c:v>52.075068701381497</c:v>
                </c:pt>
                <c:pt idx="302">
                  <c:v>-240.50133378101646</c:v>
                </c:pt>
                <c:pt idx="303">
                  <c:v>-258.10133378101636</c:v>
                </c:pt>
                <c:pt idx="304">
                  <c:v>-874.52779017411876</c:v>
                </c:pt>
                <c:pt idx="305">
                  <c:v>-452.88560210261494</c:v>
                </c:pt>
                <c:pt idx="306">
                  <c:v>60.139113421647835</c:v>
                </c:pt>
                <c:pt idx="307">
                  <c:v>-4.2889760188850232</c:v>
                </c:pt>
                <c:pt idx="308">
                  <c:v>-324.92942322154931</c:v>
                </c:pt>
                <c:pt idx="309">
                  <c:v>-279.76133378101645</c:v>
                </c:pt>
                <c:pt idx="310">
                  <c:v>-482.88560210261494</c:v>
                </c:pt>
                <c:pt idx="311">
                  <c:v>158.39529230271364</c:v>
                </c:pt>
                <c:pt idx="312">
                  <c:v>158.39529230271364</c:v>
                </c:pt>
                <c:pt idx="313">
                  <c:v>-98.117065459417972</c:v>
                </c:pt>
                <c:pt idx="314">
                  <c:v>-162.24515489995065</c:v>
                </c:pt>
                <c:pt idx="315">
                  <c:v>-354.62942322154936</c:v>
                </c:pt>
                <c:pt idx="316">
                  <c:v>20.139113421647835</c:v>
                </c:pt>
                <c:pt idx="317">
                  <c:v>-813.72604930527928</c:v>
                </c:pt>
                <c:pt idx="318">
                  <c:v>-813.72604930527928</c:v>
                </c:pt>
                <c:pt idx="319">
                  <c:v>-813.72604930527928</c:v>
                </c:pt>
                <c:pt idx="320">
                  <c:v>-659.19582570394709</c:v>
                </c:pt>
                <c:pt idx="321">
                  <c:v>-373.52942322154945</c:v>
                </c:pt>
                <c:pt idx="322">
                  <c:v>-437.65751266208235</c:v>
                </c:pt>
                <c:pt idx="323">
                  <c:v>11.239113421647744</c:v>
                </c:pt>
                <c:pt idx="324">
                  <c:v>-20.824931298618594</c:v>
                </c:pt>
                <c:pt idx="325">
                  <c:v>138.41529230271362</c:v>
                </c:pt>
                <c:pt idx="326">
                  <c:v>138.41529230271362</c:v>
                </c:pt>
                <c:pt idx="327">
                  <c:v>138.41529230271362</c:v>
                </c:pt>
                <c:pt idx="328">
                  <c:v>138.41529230271362</c:v>
                </c:pt>
                <c:pt idx="329">
                  <c:v>10.159113421647817</c:v>
                </c:pt>
                <c:pt idx="330">
                  <c:v>-21.904931298618521</c:v>
                </c:pt>
                <c:pt idx="331">
                  <c:v>-118.36706545941797</c:v>
                </c:pt>
                <c:pt idx="332">
                  <c:v>-685.92582570394711</c:v>
                </c:pt>
                <c:pt idx="333">
                  <c:v>-823.76200458501285</c:v>
                </c:pt>
                <c:pt idx="334">
                  <c:v>-799.29795986474664</c:v>
                </c:pt>
                <c:pt idx="335">
                  <c:v>-254.30919962021721</c:v>
                </c:pt>
                <c:pt idx="336">
                  <c:v>24.067202862180693</c:v>
                </c:pt>
                <c:pt idx="337">
                  <c:v>-232.44515489995069</c:v>
                </c:pt>
                <c:pt idx="338">
                  <c:v>-232.44515489995069</c:v>
                </c:pt>
                <c:pt idx="339">
                  <c:v>142.52338174324655</c:v>
                </c:pt>
                <c:pt idx="340">
                  <c:v>50.395292302713642</c:v>
                </c:pt>
                <c:pt idx="341">
                  <c:v>-125.95695365875167</c:v>
                </c:pt>
                <c:pt idx="342">
                  <c:v>-77.860886578352165</c:v>
                </c:pt>
                <c:pt idx="343">
                  <c:v>39.595292302713688</c:v>
                </c:pt>
                <c:pt idx="344">
                  <c:v>39.595292302713688</c:v>
                </c:pt>
                <c:pt idx="345">
                  <c:v>39.595292302713688</c:v>
                </c:pt>
                <c:pt idx="346">
                  <c:v>-120.72493129861846</c:v>
                </c:pt>
                <c:pt idx="347">
                  <c:v>-120.72493129861846</c:v>
                </c:pt>
                <c:pt idx="348">
                  <c:v>-281.0451548999506</c:v>
                </c:pt>
                <c:pt idx="349">
                  <c:v>70.579337022979871</c:v>
                </c:pt>
                <c:pt idx="350">
                  <c:v>70.579337022979871</c:v>
                </c:pt>
                <c:pt idx="351">
                  <c:v>-442.4453785012829</c:v>
                </c:pt>
                <c:pt idx="352">
                  <c:v>-121.9249312986185</c:v>
                </c:pt>
                <c:pt idx="353">
                  <c:v>-123.4249312986185</c:v>
                </c:pt>
                <c:pt idx="354">
                  <c:v>229.27956062431213</c:v>
                </c:pt>
                <c:pt idx="355">
                  <c:v>36.895292302713642</c:v>
                </c:pt>
                <c:pt idx="356">
                  <c:v>36.895292302713642</c:v>
                </c:pt>
                <c:pt idx="357">
                  <c:v>-361.37324434048355</c:v>
                </c:pt>
                <c:pt idx="358">
                  <c:v>87.523381743246546</c:v>
                </c:pt>
                <c:pt idx="359">
                  <c:v>-233.11706545941797</c:v>
                </c:pt>
                <c:pt idx="360">
                  <c:v>-298.24515489995065</c:v>
                </c:pt>
                <c:pt idx="361">
                  <c:v>-163.9249312986185</c:v>
                </c:pt>
                <c:pt idx="362">
                  <c:v>-163.9249312986185</c:v>
                </c:pt>
                <c:pt idx="363">
                  <c:v>-457.90133378101655</c:v>
                </c:pt>
                <c:pt idx="364">
                  <c:v>373.0638289459107</c:v>
                </c:pt>
                <c:pt idx="365">
                  <c:v>212.74360534457878</c:v>
                </c:pt>
                <c:pt idx="366">
                  <c:v>-11.704707697286267</c:v>
                </c:pt>
                <c:pt idx="367">
                  <c:v>-655.68560210261489</c:v>
                </c:pt>
                <c:pt idx="368">
                  <c:v>-687.74964682288169</c:v>
                </c:pt>
                <c:pt idx="369">
                  <c:v>-152.66369552240553</c:v>
                </c:pt>
                <c:pt idx="370">
                  <c:v>-704.88950068616396</c:v>
                </c:pt>
                <c:pt idx="371">
                  <c:v>1.4593370229799802</c:v>
                </c:pt>
                <c:pt idx="372">
                  <c:v>-351.24515489995065</c:v>
                </c:pt>
                <c:pt idx="373">
                  <c:v>-351.24515489995065</c:v>
                </c:pt>
                <c:pt idx="374">
                  <c:v>-97.432797137819307</c:v>
                </c:pt>
                <c:pt idx="375">
                  <c:v>-193.62493129861855</c:v>
                </c:pt>
                <c:pt idx="376">
                  <c:v>-525.68537850128268</c:v>
                </c:pt>
                <c:pt idx="377">
                  <c:v>-756.86369154314752</c:v>
                </c:pt>
                <c:pt idx="378">
                  <c:v>-756.86369154314752</c:v>
                </c:pt>
                <c:pt idx="379">
                  <c:v>-394.27717726008404</c:v>
                </c:pt>
                <c:pt idx="380">
                  <c:v>-57.604707697286358</c:v>
                </c:pt>
                <c:pt idx="381">
                  <c:v>-378.24515489995065</c:v>
                </c:pt>
                <c:pt idx="382">
                  <c:v>-474.43728906075012</c:v>
                </c:pt>
                <c:pt idx="383">
                  <c:v>-60.304707697286403</c:v>
                </c:pt>
                <c:pt idx="384">
                  <c:v>-253.98897601888507</c:v>
                </c:pt>
                <c:pt idx="385">
                  <c:v>-221.9249312986185</c:v>
                </c:pt>
                <c:pt idx="386">
                  <c:v>-61.654707697286312</c:v>
                </c:pt>
                <c:pt idx="387">
                  <c:v>-61.654707697286312</c:v>
                </c:pt>
                <c:pt idx="388">
                  <c:v>-93.718752417552878</c:v>
                </c:pt>
                <c:pt idx="389">
                  <c:v>-909.26987042421342</c:v>
                </c:pt>
                <c:pt idx="390">
                  <c:v>-273.98897601888507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62-3942-950F-0324FFD3F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10576"/>
        <c:axId val="101018560"/>
      </c:scatterChart>
      <c:valAx>
        <c:axId val="10171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Общая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18560"/>
        <c:crosses val="autoZero"/>
        <c:crossBetween val="midCat"/>
      </c:valAx>
      <c:valAx>
        <c:axId val="101018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7105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Общая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Цена, тыс. руб.</c:v>
          </c:tx>
          <c:spPr>
            <a:ln w="19050">
              <a:noFill/>
            </a:ln>
          </c:spPr>
          <c:xVal>
            <c:numRef>
              <c:f>'2 room apt'!$E$2:$E$392</c:f>
              <c:numCache>
                <c:formatCode>General</c:formatCode>
                <c:ptCount val="391"/>
                <c:pt idx="0">
                  <c:v>150</c:v>
                </c:pt>
                <c:pt idx="1">
                  <c:v>96</c:v>
                </c:pt>
                <c:pt idx="2">
                  <c:v>110</c:v>
                </c:pt>
                <c:pt idx="3">
                  <c:v>162</c:v>
                </c:pt>
                <c:pt idx="4">
                  <c:v>83</c:v>
                </c:pt>
                <c:pt idx="5">
                  <c:v>66</c:v>
                </c:pt>
                <c:pt idx="6">
                  <c:v>150</c:v>
                </c:pt>
                <c:pt idx="7">
                  <c:v>110</c:v>
                </c:pt>
                <c:pt idx="8">
                  <c:v>110</c:v>
                </c:pt>
                <c:pt idx="9">
                  <c:v>95</c:v>
                </c:pt>
                <c:pt idx="10">
                  <c:v>95</c:v>
                </c:pt>
                <c:pt idx="11">
                  <c:v>135</c:v>
                </c:pt>
                <c:pt idx="12">
                  <c:v>156</c:v>
                </c:pt>
                <c:pt idx="13">
                  <c:v>83</c:v>
                </c:pt>
                <c:pt idx="14">
                  <c:v>98</c:v>
                </c:pt>
                <c:pt idx="15">
                  <c:v>100</c:v>
                </c:pt>
                <c:pt idx="16">
                  <c:v>66</c:v>
                </c:pt>
                <c:pt idx="17">
                  <c:v>117</c:v>
                </c:pt>
                <c:pt idx="18">
                  <c:v>70</c:v>
                </c:pt>
                <c:pt idx="19">
                  <c:v>69</c:v>
                </c:pt>
                <c:pt idx="20">
                  <c:v>80</c:v>
                </c:pt>
                <c:pt idx="21">
                  <c:v>76</c:v>
                </c:pt>
                <c:pt idx="22">
                  <c:v>87</c:v>
                </c:pt>
                <c:pt idx="23">
                  <c:v>100</c:v>
                </c:pt>
                <c:pt idx="24">
                  <c:v>57</c:v>
                </c:pt>
                <c:pt idx="25">
                  <c:v>112</c:v>
                </c:pt>
                <c:pt idx="26">
                  <c:v>100</c:v>
                </c:pt>
                <c:pt idx="27">
                  <c:v>76</c:v>
                </c:pt>
                <c:pt idx="28">
                  <c:v>86</c:v>
                </c:pt>
                <c:pt idx="29">
                  <c:v>70</c:v>
                </c:pt>
                <c:pt idx="30">
                  <c:v>100</c:v>
                </c:pt>
                <c:pt idx="31">
                  <c:v>107</c:v>
                </c:pt>
                <c:pt idx="32">
                  <c:v>102</c:v>
                </c:pt>
                <c:pt idx="33">
                  <c:v>55</c:v>
                </c:pt>
                <c:pt idx="34">
                  <c:v>60</c:v>
                </c:pt>
                <c:pt idx="35">
                  <c:v>64</c:v>
                </c:pt>
                <c:pt idx="36">
                  <c:v>64</c:v>
                </c:pt>
                <c:pt idx="37">
                  <c:v>64</c:v>
                </c:pt>
                <c:pt idx="38">
                  <c:v>120</c:v>
                </c:pt>
                <c:pt idx="39">
                  <c:v>112</c:v>
                </c:pt>
                <c:pt idx="40">
                  <c:v>112</c:v>
                </c:pt>
                <c:pt idx="41">
                  <c:v>77</c:v>
                </c:pt>
                <c:pt idx="42">
                  <c:v>74</c:v>
                </c:pt>
                <c:pt idx="43">
                  <c:v>80</c:v>
                </c:pt>
                <c:pt idx="44">
                  <c:v>95</c:v>
                </c:pt>
                <c:pt idx="45">
                  <c:v>80</c:v>
                </c:pt>
                <c:pt idx="46">
                  <c:v>74</c:v>
                </c:pt>
                <c:pt idx="47">
                  <c:v>145</c:v>
                </c:pt>
                <c:pt idx="48">
                  <c:v>95</c:v>
                </c:pt>
                <c:pt idx="49">
                  <c:v>96</c:v>
                </c:pt>
                <c:pt idx="50">
                  <c:v>75</c:v>
                </c:pt>
                <c:pt idx="51">
                  <c:v>121</c:v>
                </c:pt>
                <c:pt idx="52">
                  <c:v>100</c:v>
                </c:pt>
                <c:pt idx="53">
                  <c:v>77</c:v>
                </c:pt>
                <c:pt idx="54">
                  <c:v>82</c:v>
                </c:pt>
                <c:pt idx="55">
                  <c:v>115</c:v>
                </c:pt>
                <c:pt idx="56">
                  <c:v>75</c:v>
                </c:pt>
                <c:pt idx="57">
                  <c:v>74</c:v>
                </c:pt>
                <c:pt idx="58">
                  <c:v>75</c:v>
                </c:pt>
                <c:pt idx="59">
                  <c:v>77</c:v>
                </c:pt>
                <c:pt idx="60">
                  <c:v>80</c:v>
                </c:pt>
                <c:pt idx="61">
                  <c:v>75</c:v>
                </c:pt>
                <c:pt idx="62">
                  <c:v>91</c:v>
                </c:pt>
                <c:pt idx="63">
                  <c:v>70</c:v>
                </c:pt>
                <c:pt idx="64">
                  <c:v>62</c:v>
                </c:pt>
                <c:pt idx="65">
                  <c:v>82</c:v>
                </c:pt>
                <c:pt idx="66">
                  <c:v>58</c:v>
                </c:pt>
                <c:pt idx="67">
                  <c:v>100</c:v>
                </c:pt>
                <c:pt idx="68">
                  <c:v>75</c:v>
                </c:pt>
                <c:pt idx="69">
                  <c:v>76</c:v>
                </c:pt>
                <c:pt idx="70">
                  <c:v>76</c:v>
                </c:pt>
                <c:pt idx="71">
                  <c:v>95</c:v>
                </c:pt>
                <c:pt idx="72">
                  <c:v>60</c:v>
                </c:pt>
                <c:pt idx="73">
                  <c:v>109</c:v>
                </c:pt>
                <c:pt idx="74">
                  <c:v>62</c:v>
                </c:pt>
                <c:pt idx="75">
                  <c:v>80</c:v>
                </c:pt>
                <c:pt idx="76">
                  <c:v>58</c:v>
                </c:pt>
                <c:pt idx="77">
                  <c:v>62</c:v>
                </c:pt>
                <c:pt idx="78">
                  <c:v>64</c:v>
                </c:pt>
                <c:pt idx="79">
                  <c:v>70</c:v>
                </c:pt>
                <c:pt idx="80">
                  <c:v>82</c:v>
                </c:pt>
                <c:pt idx="81">
                  <c:v>70</c:v>
                </c:pt>
                <c:pt idx="82">
                  <c:v>59.7</c:v>
                </c:pt>
                <c:pt idx="83">
                  <c:v>57</c:v>
                </c:pt>
                <c:pt idx="84">
                  <c:v>60</c:v>
                </c:pt>
                <c:pt idx="85">
                  <c:v>84</c:v>
                </c:pt>
                <c:pt idx="86">
                  <c:v>75</c:v>
                </c:pt>
                <c:pt idx="87">
                  <c:v>80</c:v>
                </c:pt>
                <c:pt idx="88">
                  <c:v>77</c:v>
                </c:pt>
                <c:pt idx="89">
                  <c:v>104</c:v>
                </c:pt>
                <c:pt idx="90">
                  <c:v>95</c:v>
                </c:pt>
                <c:pt idx="91">
                  <c:v>58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72</c:v>
                </c:pt>
                <c:pt idx="96">
                  <c:v>58</c:v>
                </c:pt>
                <c:pt idx="97">
                  <c:v>82</c:v>
                </c:pt>
                <c:pt idx="98">
                  <c:v>82</c:v>
                </c:pt>
                <c:pt idx="99">
                  <c:v>70</c:v>
                </c:pt>
                <c:pt idx="100">
                  <c:v>70</c:v>
                </c:pt>
                <c:pt idx="101">
                  <c:v>73</c:v>
                </c:pt>
                <c:pt idx="102">
                  <c:v>66</c:v>
                </c:pt>
                <c:pt idx="103">
                  <c:v>60</c:v>
                </c:pt>
                <c:pt idx="104">
                  <c:v>35</c:v>
                </c:pt>
                <c:pt idx="105">
                  <c:v>62</c:v>
                </c:pt>
                <c:pt idx="106">
                  <c:v>70</c:v>
                </c:pt>
                <c:pt idx="107">
                  <c:v>58</c:v>
                </c:pt>
                <c:pt idx="108">
                  <c:v>77</c:v>
                </c:pt>
                <c:pt idx="109">
                  <c:v>79</c:v>
                </c:pt>
                <c:pt idx="110">
                  <c:v>60</c:v>
                </c:pt>
                <c:pt idx="111">
                  <c:v>65</c:v>
                </c:pt>
                <c:pt idx="112">
                  <c:v>75</c:v>
                </c:pt>
                <c:pt idx="113">
                  <c:v>63</c:v>
                </c:pt>
                <c:pt idx="114">
                  <c:v>64</c:v>
                </c:pt>
                <c:pt idx="115">
                  <c:v>78</c:v>
                </c:pt>
                <c:pt idx="116">
                  <c:v>35</c:v>
                </c:pt>
                <c:pt idx="117">
                  <c:v>63</c:v>
                </c:pt>
                <c:pt idx="118">
                  <c:v>59.4</c:v>
                </c:pt>
                <c:pt idx="119">
                  <c:v>74</c:v>
                </c:pt>
                <c:pt idx="120">
                  <c:v>78</c:v>
                </c:pt>
                <c:pt idx="121">
                  <c:v>78</c:v>
                </c:pt>
                <c:pt idx="122">
                  <c:v>74</c:v>
                </c:pt>
                <c:pt idx="123">
                  <c:v>75</c:v>
                </c:pt>
                <c:pt idx="124">
                  <c:v>70</c:v>
                </c:pt>
                <c:pt idx="125">
                  <c:v>39</c:v>
                </c:pt>
                <c:pt idx="126">
                  <c:v>57.2</c:v>
                </c:pt>
                <c:pt idx="127">
                  <c:v>61</c:v>
                </c:pt>
                <c:pt idx="128">
                  <c:v>97</c:v>
                </c:pt>
                <c:pt idx="129">
                  <c:v>61</c:v>
                </c:pt>
                <c:pt idx="130">
                  <c:v>52</c:v>
                </c:pt>
                <c:pt idx="131">
                  <c:v>68</c:v>
                </c:pt>
                <c:pt idx="132">
                  <c:v>69</c:v>
                </c:pt>
                <c:pt idx="133">
                  <c:v>93</c:v>
                </c:pt>
                <c:pt idx="134">
                  <c:v>70</c:v>
                </c:pt>
                <c:pt idx="135">
                  <c:v>70</c:v>
                </c:pt>
                <c:pt idx="136">
                  <c:v>45</c:v>
                </c:pt>
                <c:pt idx="137">
                  <c:v>70</c:v>
                </c:pt>
                <c:pt idx="138">
                  <c:v>68</c:v>
                </c:pt>
                <c:pt idx="139">
                  <c:v>67</c:v>
                </c:pt>
                <c:pt idx="140">
                  <c:v>70</c:v>
                </c:pt>
                <c:pt idx="141">
                  <c:v>76</c:v>
                </c:pt>
                <c:pt idx="142">
                  <c:v>70</c:v>
                </c:pt>
                <c:pt idx="143">
                  <c:v>60</c:v>
                </c:pt>
                <c:pt idx="144">
                  <c:v>67</c:v>
                </c:pt>
                <c:pt idx="145">
                  <c:v>68</c:v>
                </c:pt>
                <c:pt idx="146">
                  <c:v>58</c:v>
                </c:pt>
                <c:pt idx="147">
                  <c:v>70</c:v>
                </c:pt>
                <c:pt idx="148">
                  <c:v>73</c:v>
                </c:pt>
                <c:pt idx="149">
                  <c:v>70</c:v>
                </c:pt>
                <c:pt idx="150">
                  <c:v>70</c:v>
                </c:pt>
                <c:pt idx="151">
                  <c:v>71.400000000000006</c:v>
                </c:pt>
                <c:pt idx="152">
                  <c:v>70</c:v>
                </c:pt>
                <c:pt idx="153">
                  <c:v>69</c:v>
                </c:pt>
                <c:pt idx="154">
                  <c:v>68</c:v>
                </c:pt>
                <c:pt idx="155">
                  <c:v>69</c:v>
                </c:pt>
                <c:pt idx="156">
                  <c:v>78</c:v>
                </c:pt>
                <c:pt idx="157">
                  <c:v>48</c:v>
                </c:pt>
                <c:pt idx="158">
                  <c:v>71</c:v>
                </c:pt>
                <c:pt idx="159">
                  <c:v>80</c:v>
                </c:pt>
                <c:pt idx="160">
                  <c:v>70</c:v>
                </c:pt>
                <c:pt idx="161">
                  <c:v>65</c:v>
                </c:pt>
                <c:pt idx="162">
                  <c:v>70</c:v>
                </c:pt>
                <c:pt idx="163">
                  <c:v>70</c:v>
                </c:pt>
                <c:pt idx="164">
                  <c:v>69</c:v>
                </c:pt>
                <c:pt idx="165">
                  <c:v>63</c:v>
                </c:pt>
                <c:pt idx="166">
                  <c:v>54</c:v>
                </c:pt>
                <c:pt idx="167">
                  <c:v>67</c:v>
                </c:pt>
                <c:pt idx="168">
                  <c:v>61</c:v>
                </c:pt>
                <c:pt idx="169">
                  <c:v>70</c:v>
                </c:pt>
                <c:pt idx="170">
                  <c:v>70</c:v>
                </c:pt>
                <c:pt idx="171">
                  <c:v>71</c:v>
                </c:pt>
                <c:pt idx="172">
                  <c:v>67</c:v>
                </c:pt>
                <c:pt idx="173">
                  <c:v>67</c:v>
                </c:pt>
                <c:pt idx="174">
                  <c:v>70</c:v>
                </c:pt>
                <c:pt idx="175">
                  <c:v>45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67</c:v>
                </c:pt>
                <c:pt idx="180">
                  <c:v>60</c:v>
                </c:pt>
                <c:pt idx="181">
                  <c:v>73</c:v>
                </c:pt>
                <c:pt idx="182">
                  <c:v>66</c:v>
                </c:pt>
                <c:pt idx="183">
                  <c:v>64</c:v>
                </c:pt>
                <c:pt idx="184">
                  <c:v>63</c:v>
                </c:pt>
                <c:pt idx="185">
                  <c:v>65</c:v>
                </c:pt>
                <c:pt idx="186">
                  <c:v>60</c:v>
                </c:pt>
                <c:pt idx="187">
                  <c:v>132</c:v>
                </c:pt>
                <c:pt idx="188">
                  <c:v>45</c:v>
                </c:pt>
                <c:pt idx="189">
                  <c:v>68</c:v>
                </c:pt>
                <c:pt idx="190">
                  <c:v>68</c:v>
                </c:pt>
                <c:pt idx="191">
                  <c:v>50</c:v>
                </c:pt>
                <c:pt idx="192">
                  <c:v>70</c:v>
                </c:pt>
                <c:pt idx="193">
                  <c:v>70</c:v>
                </c:pt>
                <c:pt idx="194">
                  <c:v>65</c:v>
                </c:pt>
                <c:pt idx="195">
                  <c:v>60</c:v>
                </c:pt>
                <c:pt idx="196">
                  <c:v>75</c:v>
                </c:pt>
                <c:pt idx="197">
                  <c:v>62.9</c:v>
                </c:pt>
                <c:pt idx="198">
                  <c:v>36</c:v>
                </c:pt>
                <c:pt idx="199">
                  <c:v>54</c:v>
                </c:pt>
                <c:pt idx="200">
                  <c:v>48</c:v>
                </c:pt>
                <c:pt idx="201">
                  <c:v>70</c:v>
                </c:pt>
                <c:pt idx="202">
                  <c:v>70</c:v>
                </c:pt>
                <c:pt idx="203">
                  <c:v>57</c:v>
                </c:pt>
                <c:pt idx="204">
                  <c:v>70</c:v>
                </c:pt>
                <c:pt idx="205">
                  <c:v>57</c:v>
                </c:pt>
                <c:pt idx="206">
                  <c:v>65</c:v>
                </c:pt>
                <c:pt idx="207">
                  <c:v>61</c:v>
                </c:pt>
                <c:pt idx="208">
                  <c:v>70</c:v>
                </c:pt>
                <c:pt idx="209">
                  <c:v>64</c:v>
                </c:pt>
                <c:pt idx="210">
                  <c:v>54</c:v>
                </c:pt>
                <c:pt idx="211">
                  <c:v>49</c:v>
                </c:pt>
                <c:pt idx="212">
                  <c:v>52</c:v>
                </c:pt>
                <c:pt idx="213">
                  <c:v>59</c:v>
                </c:pt>
                <c:pt idx="214">
                  <c:v>65</c:v>
                </c:pt>
                <c:pt idx="215">
                  <c:v>61</c:v>
                </c:pt>
                <c:pt idx="216">
                  <c:v>64</c:v>
                </c:pt>
                <c:pt idx="217">
                  <c:v>48</c:v>
                </c:pt>
                <c:pt idx="218">
                  <c:v>54</c:v>
                </c:pt>
                <c:pt idx="219">
                  <c:v>43</c:v>
                </c:pt>
                <c:pt idx="220">
                  <c:v>36</c:v>
                </c:pt>
                <c:pt idx="221">
                  <c:v>70</c:v>
                </c:pt>
                <c:pt idx="222">
                  <c:v>70</c:v>
                </c:pt>
                <c:pt idx="223">
                  <c:v>57</c:v>
                </c:pt>
                <c:pt idx="224">
                  <c:v>62</c:v>
                </c:pt>
                <c:pt idx="225">
                  <c:v>60</c:v>
                </c:pt>
                <c:pt idx="226">
                  <c:v>50</c:v>
                </c:pt>
                <c:pt idx="227">
                  <c:v>59</c:v>
                </c:pt>
                <c:pt idx="228">
                  <c:v>76</c:v>
                </c:pt>
                <c:pt idx="229">
                  <c:v>70</c:v>
                </c:pt>
                <c:pt idx="230">
                  <c:v>63</c:v>
                </c:pt>
                <c:pt idx="231">
                  <c:v>63</c:v>
                </c:pt>
                <c:pt idx="232">
                  <c:v>60</c:v>
                </c:pt>
                <c:pt idx="233">
                  <c:v>62</c:v>
                </c:pt>
                <c:pt idx="234">
                  <c:v>64</c:v>
                </c:pt>
                <c:pt idx="235">
                  <c:v>55</c:v>
                </c:pt>
                <c:pt idx="236">
                  <c:v>56</c:v>
                </c:pt>
                <c:pt idx="237">
                  <c:v>59</c:v>
                </c:pt>
                <c:pt idx="238">
                  <c:v>43</c:v>
                </c:pt>
                <c:pt idx="239">
                  <c:v>60</c:v>
                </c:pt>
                <c:pt idx="240">
                  <c:v>62</c:v>
                </c:pt>
                <c:pt idx="241">
                  <c:v>72</c:v>
                </c:pt>
                <c:pt idx="242">
                  <c:v>70</c:v>
                </c:pt>
                <c:pt idx="243">
                  <c:v>52.3</c:v>
                </c:pt>
                <c:pt idx="244">
                  <c:v>60</c:v>
                </c:pt>
                <c:pt idx="245">
                  <c:v>42</c:v>
                </c:pt>
                <c:pt idx="246">
                  <c:v>71</c:v>
                </c:pt>
                <c:pt idx="247">
                  <c:v>50</c:v>
                </c:pt>
                <c:pt idx="248">
                  <c:v>68</c:v>
                </c:pt>
                <c:pt idx="249">
                  <c:v>60</c:v>
                </c:pt>
                <c:pt idx="250">
                  <c:v>59</c:v>
                </c:pt>
                <c:pt idx="251">
                  <c:v>54</c:v>
                </c:pt>
                <c:pt idx="252">
                  <c:v>70</c:v>
                </c:pt>
                <c:pt idx="253">
                  <c:v>69.3</c:v>
                </c:pt>
                <c:pt idx="254">
                  <c:v>52</c:v>
                </c:pt>
                <c:pt idx="255">
                  <c:v>60</c:v>
                </c:pt>
                <c:pt idx="256">
                  <c:v>80</c:v>
                </c:pt>
                <c:pt idx="257">
                  <c:v>47</c:v>
                </c:pt>
                <c:pt idx="258">
                  <c:v>53</c:v>
                </c:pt>
                <c:pt idx="259">
                  <c:v>62</c:v>
                </c:pt>
                <c:pt idx="260">
                  <c:v>45</c:v>
                </c:pt>
                <c:pt idx="261">
                  <c:v>46</c:v>
                </c:pt>
                <c:pt idx="262">
                  <c:v>51</c:v>
                </c:pt>
                <c:pt idx="263">
                  <c:v>61</c:v>
                </c:pt>
                <c:pt idx="264">
                  <c:v>70</c:v>
                </c:pt>
                <c:pt idx="265">
                  <c:v>71.599999999999994</c:v>
                </c:pt>
                <c:pt idx="266">
                  <c:v>59</c:v>
                </c:pt>
                <c:pt idx="267">
                  <c:v>52</c:v>
                </c:pt>
                <c:pt idx="268">
                  <c:v>60</c:v>
                </c:pt>
                <c:pt idx="269">
                  <c:v>58</c:v>
                </c:pt>
                <c:pt idx="270">
                  <c:v>58</c:v>
                </c:pt>
                <c:pt idx="271">
                  <c:v>58</c:v>
                </c:pt>
                <c:pt idx="272">
                  <c:v>53</c:v>
                </c:pt>
                <c:pt idx="273">
                  <c:v>52</c:v>
                </c:pt>
                <c:pt idx="274">
                  <c:v>56</c:v>
                </c:pt>
                <c:pt idx="275">
                  <c:v>48</c:v>
                </c:pt>
                <c:pt idx="276">
                  <c:v>45</c:v>
                </c:pt>
                <c:pt idx="277">
                  <c:v>56</c:v>
                </c:pt>
                <c:pt idx="278">
                  <c:v>45</c:v>
                </c:pt>
                <c:pt idx="279">
                  <c:v>71.3</c:v>
                </c:pt>
                <c:pt idx="280">
                  <c:v>46</c:v>
                </c:pt>
                <c:pt idx="281">
                  <c:v>43</c:v>
                </c:pt>
                <c:pt idx="282">
                  <c:v>45</c:v>
                </c:pt>
                <c:pt idx="283">
                  <c:v>46</c:v>
                </c:pt>
                <c:pt idx="284">
                  <c:v>50</c:v>
                </c:pt>
                <c:pt idx="285">
                  <c:v>42</c:v>
                </c:pt>
                <c:pt idx="286">
                  <c:v>54</c:v>
                </c:pt>
                <c:pt idx="287">
                  <c:v>70</c:v>
                </c:pt>
                <c:pt idx="288">
                  <c:v>58</c:v>
                </c:pt>
                <c:pt idx="289">
                  <c:v>50</c:v>
                </c:pt>
                <c:pt idx="290">
                  <c:v>59</c:v>
                </c:pt>
                <c:pt idx="291">
                  <c:v>42</c:v>
                </c:pt>
                <c:pt idx="292">
                  <c:v>65</c:v>
                </c:pt>
                <c:pt idx="293">
                  <c:v>53</c:v>
                </c:pt>
                <c:pt idx="294">
                  <c:v>54</c:v>
                </c:pt>
                <c:pt idx="295">
                  <c:v>60</c:v>
                </c:pt>
                <c:pt idx="296">
                  <c:v>51</c:v>
                </c:pt>
                <c:pt idx="297">
                  <c:v>49</c:v>
                </c:pt>
                <c:pt idx="298">
                  <c:v>50</c:v>
                </c:pt>
                <c:pt idx="299">
                  <c:v>73</c:v>
                </c:pt>
                <c:pt idx="300">
                  <c:v>52</c:v>
                </c:pt>
                <c:pt idx="301">
                  <c:v>45</c:v>
                </c:pt>
                <c:pt idx="302">
                  <c:v>54</c:v>
                </c:pt>
                <c:pt idx="303">
                  <c:v>54</c:v>
                </c:pt>
                <c:pt idx="304">
                  <c:v>73.150000000000006</c:v>
                </c:pt>
                <c:pt idx="305">
                  <c:v>60</c:v>
                </c:pt>
                <c:pt idx="306">
                  <c:v>44</c:v>
                </c:pt>
                <c:pt idx="307">
                  <c:v>46</c:v>
                </c:pt>
                <c:pt idx="308">
                  <c:v>56</c:v>
                </c:pt>
                <c:pt idx="309">
                  <c:v>54</c:v>
                </c:pt>
                <c:pt idx="310">
                  <c:v>60</c:v>
                </c:pt>
                <c:pt idx="311">
                  <c:v>40</c:v>
                </c:pt>
                <c:pt idx="312">
                  <c:v>40</c:v>
                </c:pt>
                <c:pt idx="313">
                  <c:v>48</c:v>
                </c:pt>
                <c:pt idx="314">
                  <c:v>50</c:v>
                </c:pt>
                <c:pt idx="315">
                  <c:v>56</c:v>
                </c:pt>
                <c:pt idx="316">
                  <c:v>44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65</c:v>
                </c:pt>
                <c:pt idx="321">
                  <c:v>56</c:v>
                </c:pt>
                <c:pt idx="322">
                  <c:v>58</c:v>
                </c:pt>
                <c:pt idx="323">
                  <c:v>44</c:v>
                </c:pt>
                <c:pt idx="324">
                  <c:v>45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  <c:pt idx="329">
                  <c:v>44</c:v>
                </c:pt>
                <c:pt idx="330">
                  <c:v>45</c:v>
                </c:pt>
                <c:pt idx="331">
                  <c:v>48</c:v>
                </c:pt>
                <c:pt idx="332">
                  <c:v>65</c:v>
                </c:pt>
                <c:pt idx="333">
                  <c:v>69</c:v>
                </c:pt>
                <c:pt idx="334">
                  <c:v>68</c:v>
                </c:pt>
                <c:pt idx="335">
                  <c:v>51</c:v>
                </c:pt>
                <c:pt idx="336">
                  <c:v>42</c:v>
                </c:pt>
                <c:pt idx="337">
                  <c:v>50</c:v>
                </c:pt>
                <c:pt idx="338">
                  <c:v>50</c:v>
                </c:pt>
                <c:pt idx="339">
                  <c:v>38</c:v>
                </c:pt>
                <c:pt idx="340">
                  <c:v>40</c:v>
                </c:pt>
                <c:pt idx="341">
                  <c:v>45.5</c:v>
                </c:pt>
                <c:pt idx="342">
                  <c:v>44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45</c:v>
                </c:pt>
                <c:pt idx="347">
                  <c:v>45</c:v>
                </c:pt>
                <c:pt idx="348">
                  <c:v>50</c:v>
                </c:pt>
                <c:pt idx="349">
                  <c:v>39</c:v>
                </c:pt>
                <c:pt idx="350">
                  <c:v>39</c:v>
                </c:pt>
                <c:pt idx="351">
                  <c:v>55</c:v>
                </c:pt>
                <c:pt idx="352">
                  <c:v>45</c:v>
                </c:pt>
                <c:pt idx="353">
                  <c:v>45</c:v>
                </c:pt>
                <c:pt idx="354">
                  <c:v>34</c:v>
                </c:pt>
                <c:pt idx="355">
                  <c:v>40</c:v>
                </c:pt>
                <c:pt idx="356">
                  <c:v>40</c:v>
                </c:pt>
                <c:pt idx="357">
                  <c:v>52</c:v>
                </c:pt>
                <c:pt idx="358">
                  <c:v>38</c:v>
                </c:pt>
                <c:pt idx="359">
                  <c:v>48</c:v>
                </c:pt>
                <c:pt idx="360">
                  <c:v>50</c:v>
                </c:pt>
                <c:pt idx="361">
                  <c:v>45</c:v>
                </c:pt>
                <c:pt idx="362">
                  <c:v>45</c:v>
                </c:pt>
                <c:pt idx="363">
                  <c:v>54</c:v>
                </c:pt>
                <c:pt idx="364">
                  <c:v>28</c:v>
                </c:pt>
                <c:pt idx="365">
                  <c:v>33</c:v>
                </c:pt>
                <c:pt idx="366">
                  <c:v>40</c:v>
                </c:pt>
                <c:pt idx="367">
                  <c:v>60</c:v>
                </c:pt>
                <c:pt idx="368">
                  <c:v>61</c:v>
                </c:pt>
                <c:pt idx="369">
                  <c:v>44.2</c:v>
                </c:pt>
                <c:pt idx="370">
                  <c:v>61.31</c:v>
                </c:pt>
                <c:pt idx="371">
                  <c:v>39</c:v>
                </c:pt>
                <c:pt idx="372">
                  <c:v>50</c:v>
                </c:pt>
                <c:pt idx="373">
                  <c:v>50</c:v>
                </c:pt>
                <c:pt idx="374">
                  <c:v>42</c:v>
                </c:pt>
                <c:pt idx="375">
                  <c:v>45</c:v>
                </c:pt>
                <c:pt idx="376">
                  <c:v>55</c:v>
                </c:pt>
                <c:pt idx="377">
                  <c:v>62</c:v>
                </c:pt>
                <c:pt idx="378">
                  <c:v>62</c:v>
                </c:pt>
                <c:pt idx="379">
                  <c:v>50.5</c:v>
                </c:pt>
                <c:pt idx="380">
                  <c:v>40</c:v>
                </c:pt>
                <c:pt idx="381">
                  <c:v>50</c:v>
                </c:pt>
                <c:pt idx="382">
                  <c:v>53</c:v>
                </c:pt>
                <c:pt idx="383">
                  <c:v>40</c:v>
                </c:pt>
                <c:pt idx="384">
                  <c:v>46</c:v>
                </c:pt>
                <c:pt idx="385">
                  <c:v>45</c:v>
                </c:pt>
                <c:pt idx="386">
                  <c:v>40</c:v>
                </c:pt>
                <c:pt idx="387">
                  <c:v>40</c:v>
                </c:pt>
                <c:pt idx="388">
                  <c:v>41</c:v>
                </c:pt>
                <c:pt idx="389">
                  <c:v>66</c:v>
                </c:pt>
                <c:pt idx="390">
                  <c:v>46</c:v>
                </c:pt>
              </c:numCache>
            </c:numRef>
          </c:xVal>
          <c:yVal>
            <c:numRef>
              <c:f>'2 room apt'!$D$2:$D$392</c:f>
              <c:numCache>
                <c:formatCode>General</c:formatCode>
                <c:ptCount val="391"/>
                <c:pt idx="0">
                  <c:v>6075</c:v>
                </c:pt>
                <c:pt idx="1">
                  <c:v>5999.94</c:v>
                </c:pt>
                <c:pt idx="2">
                  <c:v>5940</c:v>
                </c:pt>
                <c:pt idx="3">
                  <c:v>5670</c:v>
                </c:pt>
                <c:pt idx="4">
                  <c:v>5400</c:v>
                </c:pt>
                <c:pt idx="5">
                  <c:v>5400</c:v>
                </c:pt>
                <c:pt idx="6">
                  <c:v>5400</c:v>
                </c:pt>
                <c:pt idx="7">
                  <c:v>4995</c:v>
                </c:pt>
                <c:pt idx="8">
                  <c:v>4860</c:v>
                </c:pt>
                <c:pt idx="9">
                  <c:v>4725</c:v>
                </c:pt>
                <c:pt idx="10">
                  <c:v>4725</c:v>
                </c:pt>
                <c:pt idx="11">
                  <c:v>4725</c:v>
                </c:pt>
                <c:pt idx="12">
                  <c:v>4590</c:v>
                </c:pt>
                <c:pt idx="13">
                  <c:v>4492.8</c:v>
                </c:pt>
                <c:pt idx="14">
                  <c:v>4455</c:v>
                </c:pt>
                <c:pt idx="15">
                  <c:v>4455</c:v>
                </c:pt>
                <c:pt idx="16">
                  <c:v>4320</c:v>
                </c:pt>
                <c:pt idx="17">
                  <c:v>4185</c:v>
                </c:pt>
                <c:pt idx="18">
                  <c:v>4099.95</c:v>
                </c:pt>
                <c:pt idx="19">
                  <c:v>4050</c:v>
                </c:pt>
                <c:pt idx="20">
                  <c:v>4050</c:v>
                </c:pt>
                <c:pt idx="21">
                  <c:v>4050</c:v>
                </c:pt>
                <c:pt idx="22">
                  <c:v>4050</c:v>
                </c:pt>
                <c:pt idx="23">
                  <c:v>4050</c:v>
                </c:pt>
                <c:pt idx="24">
                  <c:v>3915</c:v>
                </c:pt>
                <c:pt idx="25">
                  <c:v>3807</c:v>
                </c:pt>
                <c:pt idx="26">
                  <c:v>3798.9</c:v>
                </c:pt>
                <c:pt idx="27">
                  <c:v>3780</c:v>
                </c:pt>
                <c:pt idx="28">
                  <c:v>3780</c:v>
                </c:pt>
                <c:pt idx="29">
                  <c:v>3780</c:v>
                </c:pt>
                <c:pt idx="30">
                  <c:v>3780</c:v>
                </c:pt>
                <c:pt idx="31">
                  <c:v>3780</c:v>
                </c:pt>
                <c:pt idx="32">
                  <c:v>3645</c:v>
                </c:pt>
                <c:pt idx="33">
                  <c:v>3510</c:v>
                </c:pt>
                <c:pt idx="34">
                  <c:v>3510</c:v>
                </c:pt>
                <c:pt idx="35">
                  <c:v>3510</c:v>
                </c:pt>
                <c:pt idx="36">
                  <c:v>3510</c:v>
                </c:pt>
                <c:pt idx="37">
                  <c:v>3510</c:v>
                </c:pt>
                <c:pt idx="38">
                  <c:v>3510</c:v>
                </c:pt>
                <c:pt idx="39">
                  <c:v>3510</c:v>
                </c:pt>
                <c:pt idx="40">
                  <c:v>3510</c:v>
                </c:pt>
                <c:pt idx="41">
                  <c:v>3500</c:v>
                </c:pt>
                <c:pt idx="42">
                  <c:v>3483</c:v>
                </c:pt>
                <c:pt idx="43">
                  <c:v>3402</c:v>
                </c:pt>
                <c:pt idx="44">
                  <c:v>3402</c:v>
                </c:pt>
                <c:pt idx="45">
                  <c:v>3375</c:v>
                </c:pt>
                <c:pt idx="46">
                  <c:v>3375</c:v>
                </c:pt>
                <c:pt idx="47">
                  <c:v>3375</c:v>
                </c:pt>
                <c:pt idx="48">
                  <c:v>3302.1</c:v>
                </c:pt>
                <c:pt idx="49">
                  <c:v>3294</c:v>
                </c:pt>
                <c:pt idx="50">
                  <c:v>3267</c:v>
                </c:pt>
                <c:pt idx="51">
                  <c:v>3267</c:v>
                </c:pt>
                <c:pt idx="52">
                  <c:v>3240</c:v>
                </c:pt>
                <c:pt idx="53">
                  <c:v>3240</c:v>
                </c:pt>
                <c:pt idx="54">
                  <c:v>3240</c:v>
                </c:pt>
                <c:pt idx="55">
                  <c:v>3240</c:v>
                </c:pt>
                <c:pt idx="56">
                  <c:v>3202.2</c:v>
                </c:pt>
                <c:pt idx="57">
                  <c:v>3199.5</c:v>
                </c:pt>
                <c:pt idx="58">
                  <c:v>3105</c:v>
                </c:pt>
                <c:pt idx="59">
                  <c:v>3105</c:v>
                </c:pt>
                <c:pt idx="60">
                  <c:v>3105</c:v>
                </c:pt>
                <c:pt idx="61">
                  <c:v>3105</c:v>
                </c:pt>
                <c:pt idx="62">
                  <c:v>3007.2</c:v>
                </c:pt>
                <c:pt idx="63">
                  <c:v>3000</c:v>
                </c:pt>
                <c:pt idx="64">
                  <c:v>2999.7</c:v>
                </c:pt>
                <c:pt idx="65">
                  <c:v>2999.7</c:v>
                </c:pt>
                <c:pt idx="66">
                  <c:v>2997</c:v>
                </c:pt>
                <c:pt idx="67">
                  <c:v>2970</c:v>
                </c:pt>
                <c:pt idx="68">
                  <c:v>2835</c:v>
                </c:pt>
                <c:pt idx="69">
                  <c:v>2800</c:v>
                </c:pt>
                <c:pt idx="70">
                  <c:v>2799.9</c:v>
                </c:pt>
                <c:pt idx="71">
                  <c:v>2751.3</c:v>
                </c:pt>
                <c:pt idx="72">
                  <c:v>2737.8</c:v>
                </c:pt>
                <c:pt idx="73">
                  <c:v>2725.11</c:v>
                </c:pt>
                <c:pt idx="74">
                  <c:v>2700</c:v>
                </c:pt>
                <c:pt idx="75">
                  <c:v>2700</c:v>
                </c:pt>
                <c:pt idx="76">
                  <c:v>2700</c:v>
                </c:pt>
                <c:pt idx="77">
                  <c:v>2700</c:v>
                </c:pt>
                <c:pt idx="78">
                  <c:v>2700</c:v>
                </c:pt>
                <c:pt idx="79">
                  <c:v>2656</c:v>
                </c:pt>
                <c:pt idx="80">
                  <c:v>2651.4</c:v>
                </c:pt>
                <c:pt idx="81">
                  <c:v>2650</c:v>
                </c:pt>
                <c:pt idx="82">
                  <c:v>2646</c:v>
                </c:pt>
                <c:pt idx="83">
                  <c:v>2600.1</c:v>
                </c:pt>
                <c:pt idx="84">
                  <c:v>2600.1</c:v>
                </c:pt>
                <c:pt idx="85">
                  <c:v>2600.1</c:v>
                </c:pt>
                <c:pt idx="86">
                  <c:v>2600</c:v>
                </c:pt>
                <c:pt idx="87">
                  <c:v>2597.4</c:v>
                </c:pt>
                <c:pt idx="88">
                  <c:v>2592</c:v>
                </c:pt>
                <c:pt idx="89">
                  <c:v>2592</c:v>
                </c:pt>
                <c:pt idx="90">
                  <c:v>2570.4</c:v>
                </c:pt>
                <c:pt idx="91">
                  <c:v>2565</c:v>
                </c:pt>
                <c:pt idx="92">
                  <c:v>2549.88</c:v>
                </c:pt>
                <c:pt idx="93">
                  <c:v>2539.6799999999998</c:v>
                </c:pt>
                <c:pt idx="94">
                  <c:v>2539.6799999999998</c:v>
                </c:pt>
                <c:pt idx="95">
                  <c:v>2511</c:v>
                </c:pt>
                <c:pt idx="96">
                  <c:v>2500.1999999999998</c:v>
                </c:pt>
                <c:pt idx="97">
                  <c:v>2500.1999999999998</c:v>
                </c:pt>
                <c:pt idx="98">
                  <c:v>2500.1999999999998</c:v>
                </c:pt>
                <c:pt idx="99">
                  <c:v>2500.1999999999998</c:v>
                </c:pt>
                <c:pt idx="100">
                  <c:v>2500.1999999999998</c:v>
                </c:pt>
                <c:pt idx="101">
                  <c:v>2500</c:v>
                </c:pt>
                <c:pt idx="102">
                  <c:v>2484</c:v>
                </c:pt>
                <c:pt idx="103">
                  <c:v>2457</c:v>
                </c:pt>
                <c:pt idx="104">
                  <c:v>2436</c:v>
                </c:pt>
                <c:pt idx="105">
                  <c:v>2430</c:v>
                </c:pt>
                <c:pt idx="106">
                  <c:v>2430</c:v>
                </c:pt>
                <c:pt idx="107">
                  <c:v>2430</c:v>
                </c:pt>
                <c:pt idx="108">
                  <c:v>2430</c:v>
                </c:pt>
                <c:pt idx="109">
                  <c:v>2430</c:v>
                </c:pt>
                <c:pt idx="110">
                  <c:v>2403</c:v>
                </c:pt>
                <c:pt idx="111">
                  <c:v>2380</c:v>
                </c:pt>
                <c:pt idx="112">
                  <c:v>2376</c:v>
                </c:pt>
                <c:pt idx="113">
                  <c:v>2349</c:v>
                </c:pt>
                <c:pt idx="114">
                  <c:v>2349</c:v>
                </c:pt>
                <c:pt idx="115">
                  <c:v>2349</c:v>
                </c:pt>
                <c:pt idx="116">
                  <c:v>2349</c:v>
                </c:pt>
                <c:pt idx="117">
                  <c:v>2322</c:v>
                </c:pt>
                <c:pt idx="118">
                  <c:v>2322</c:v>
                </c:pt>
                <c:pt idx="119">
                  <c:v>2300.4</c:v>
                </c:pt>
                <c:pt idx="120">
                  <c:v>2300.4</c:v>
                </c:pt>
                <c:pt idx="121">
                  <c:v>2300.4</c:v>
                </c:pt>
                <c:pt idx="122">
                  <c:v>2300</c:v>
                </c:pt>
                <c:pt idx="123">
                  <c:v>2300</c:v>
                </c:pt>
                <c:pt idx="124">
                  <c:v>2299.86</c:v>
                </c:pt>
                <c:pt idx="125">
                  <c:v>2295</c:v>
                </c:pt>
                <c:pt idx="126">
                  <c:v>2295</c:v>
                </c:pt>
                <c:pt idx="127">
                  <c:v>2295</c:v>
                </c:pt>
                <c:pt idx="128">
                  <c:v>2295</c:v>
                </c:pt>
                <c:pt idx="129">
                  <c:v>2295</c:v>
                </c:pt>
                <c:pt idx="130">
                  <c:v>2251.8000000000002</c:v>
                </c:pt>
                <c:pt idx="131">
                  <c:v>2249.1</c:v>
                </c:pt>
                <c:pt idx="132">
                  <c:v>2241</c:v>
                </c:pt>
                <c:pt idx="133">
                  <c:v>2241</c:v>
                </c:pt>
                <c:pt idx="134">
                  <c:v>2240</c:v>
                </c:pt>
                <c:pt idx="135">
                  <c:v>2240</c:v>
                </c:pt>
                <c:pt idx="136">
                  <c:v>2240</c:v>
                </c:pt>
                <c:pt idx="137">
                  <c:v>2239.92</c:v>
                </c:pt>
                <c:pt idx="138">
                  <c:v>2235.6</c:v>
                </c:pt>
                <c:pt idx="139">
                  <c:v>2200.5</c:v>
                </c:pt>
                <c:pt idx="140">
                  <c:v>2200</c:v>
                </c:pt>
                <c:pt idx="141">
                  <c:v>2200</c:v>
                </c:pt>
                <c:pt idx="142">
                  <c:v>2200</c:v>
                </c:pt>
                <c:pt idx="143">
                  <c:v>2199.96</c:v>
                </c:pt>
                <c:pt idx="144">
                  <c:v>2199.96</c:v>
                </c:pt>
                <c:pt idx="145">
                  <c:v>2199.96</c:v>
                </c:pt>
                <c:pt idx="146">
                  <c:v>2199.96</c:v>
                </c:pt>
                <c:pt idx="147">
                  <c:v>2187</c:v>
                </c:pt>
                <c:pt idx="148">
                  <c:v>2187</c:v>
                </c:pt>
                <c:pt idx="149">
                  <c:v>2187</c:v>
                </c:pt>
                <c:pt idx="150">
                  <c:v>2170</c:v>
                </c:pt>
                <c:pt idx="151">
                  <c:v>2170</c:v>
                </c:pt>
                <c:pt idx="152">
                  <c:v>2169.9899999999998</c:v>
                </c:pt>
                <c:pt idx="153">
                  <c:v>2160</c:v>
                </c:pt>
                <c:pt idx="154">
                  <c:v>2160</c:v>
                </c:pt>
                <c:pt idx="155">
                  <c:v>2160</c:v>
                </c:pt>
                <c:pt idx="156">
                  <c:v>2160</c:v>
                </c:pt>
                <c:pt idx="157">
                  <c:v>2160</c:v>
                </c:pt>
                <c:pt idx="158">
                  <c:v>2160</c:v>
                </c:pt>
                <c:pt idx="159">
                  <c:v>2160</c:v>
                </c:pt>
                <c:pt idx="160">
                  <c:v>2160</c:v>
                </c:pt>
                <c:pt idx="161">
                  <c:v>2149.1999999999998</c:v>
                </c:pt>
                <c:pt idx="162">
                  <c:v>2149.1999999999998</c:v>
                </c:pt>
                <c:pt idx="163">
                  <c:v>2149.1999999999998</c:v>
                </c:pt>
                <c:pt idx="164">
                  <c:v>2138.6799999999998</c:v>
                </c:pt>
                <c:pt idx="165">
                  <c:v>2133</c:v>
                </c:pt>
                <c:pt idx="166">
                  <c:v>2106</c:v>
                </c:pt>
                <c:pt idx="167">
                  <c:v>2106</c:v>
                </c:pt>
                <c:pt idx="168">
                  <c:v>2100.6</c:v>
                </c:pt>
                <c:pt idx="169">
                  <c:v>2100.6</c:v>
                </c:pt>
                <c:pt idx="170">
                  <c:v>2100.6</c:v>
                </c:pt>
                <c:pt idx="171">
                  <c:v>2100.6</c:v>
                </c:pt>
                <c:pt idx="172">
                  <c:v>2100.6</c:v>
                </c:pt>
                <c:pt idx="173">
                  <c:v>2100.6</c:v>
                </c:pt>
                <c:pt idx="174">
                  <c:v>2100.6</c:v>
                </c:pt>
                <c:pt idx="175">
                  <c:v>2100</c:v>
                </c:pt>
                <c:pt idx="176">
                  <c:v>2100</c:v>
                </c:pt>
                <c:pt idx="177">
                  <c:v>2100</c:v>
                </c:pt>
                <c:pt idx="178">
                  <c:v>2100</c:v>
                </c:pt>
                <c:pt idx="179">
                  <c:v>2097.9</c:v>
                </c:pt>
                <c:pt idx="180">
                  <c:v>2079</c:v>
                </c:pt>
                <c:pt idx="181">
                  <c:v>2079</c:v>
                </c:pt>
                <c:pt idx="182">
                  <c:v>2072</c:v>
                </c:pt>
                <c:pt idx="183">
                  <c:v>2070.9</c:v>
                </c:pt>
                <c:pt idx="184">
                  <c:v>2052</c:v>
                </c:pt>
                <c:pt idx="185">
                  <c:v>2052</c:v>
                </c:pt>
                <c:pt idx="186">
                  <c:v>2025</c:v>
                </c:pt>
                <c:pt idx="187">
                  <c:v>2025</c:v>
                </c:pt>
                <c:pt idx="188">
                  <c:v>2025</c:v>
                </c:pt>
                <c:pt idx="189">
                  <c:v>2011.5</c:v>
                </c:pt>
                <c:pt idx="190">
                  <c:v>2011.5</c:v>
                </c:pt>
                <c:pt idx="191">
                  <c:v>2000.7</c:v>
                </c:pt>
                <c:pt idx="192">
                  <c:v>2000.7</c:v>
                </c:pt>
                <c:pt idx="193">
                  <c:v>2000.7</c:v>
                </c:pt>
                <c:pt idx="194">
                  <c:v>2000</c:v>
                </c:pt>
                <c:pt idx="195">
                  <c:v>2000</c:v>
                </c:pt>
                <c:pt idx="196">
                  <c:v>1999.89</c:v>
                </c:pt>
                <c:pt idx="197">
                  <c:v>1998</c:v>
                </c:pt>
                <c:pt idx="198">
                  <c:v>1960</c:v>
                </c:pt>
                <c:pt idx="199">
                  <c:v>1952.1</c:v>
                </c:pt>
                <c:pt idx="200">
                  <c:v>1949.4</c:v>
                </c:pt>
                <c:pt idx="201">
                  <c:v>1949.4</c:v>
                </c:pt>
                <c:pt idx="202">
                  <c:v>1944</c:v>
                </c:pt>
                <c:pt idx="203">
                  <c:v>1944</c:v>
                </c:pt>
                <c:pt idx="204">
                  <c:v>1944</c:v>
                </c:pt>
                <c:pt idx="205">
                  <c:v>1939.95</c:v>
                </c:pt>
                <c:pt idx="206">
                  <c:v>1900.8</c:v>
                </c:pt>
                <c:pt idx="207">
                  <c:v>1900</c:v>
                </c:pt>
                <c:pt idx="208">
                  <c:v>1900</c:v>
                </c:pt>
                <c:pt idx="209">
                  <c:v>1900</c:v>
                </c:pt>
                <c:pt idx="210">
                  <c:v>1900</c:v>
                </c:pt>
                <c:pt idx="211">
                  <c:v>1899.99</c:v>
                </c:pt>
                <c:pt idx="212">
                  <c:v>1899.99</c:v>
                </c:pt>
                <c:pt idx="213">
                  <c:v>1899.99</c:v>
                </c:pt>
                <c:pt idx="214">
                  <c:v>1899.99</c:v>
                </c:pt>
                <c:pt idx="215">
                  <c:v>1899.99</c:v>
                </c:pt>
                <c:pt idx="216">
                  <c:v>1890</c:v>
                </c:pt>
                <c:pt idx="217">
                  <c:v>1890</c:v>
                </c:pt>
                <c:pt idx="218">
                  <c:v>1890</c:v>
                </c:pt>
                <c:pt idx="219">
                  <c:v>1890</c:v>
                </c:pt>
                <c:pt idx="220">
                  <c:v>1890</c:v>
                </c:pt>
                <c:pt idx="221">
                  <c:v>1890</c:v>
                </c:pt>
                <c:pt idx="222">
                  <c:v>1890</c:v>
                </c:pt>
                <c:pt idx="223">
                  <c:v>1880.01</c:v>
                </c:pt>
                <c:pt idx="224">
                  <c:v>1879.2</c:v>
                </c:pt>
                <c:pt idx="225">
                  <c:v>1876</c:v>
                </c:pt>
                <c:pt idx="226">
                  <c:v>1871.34</c:v>
                </c:pt>
                <c:pt idx="227">
                  <c:v>1863</c:v>
                </c:pt>
                <c:pt idx="228">
                  <c:v>1854</c:v>
                </c:pt>
                <c:pt idx="229">
                  <c:v>1852.2</c:v>
                </c:pt>
                <c:pt idx="230">
                  <c:v>1850</c:v>
                </c:pt>
                <c:pt idx="231">
                  <c:v>1850</c:v>
                </c:pt>
                <c:pt idx="232">
                  <c:v>1849.5</c:v>
                </c:pt>
                <c:pt idx="233">
                  <c:v>1849.5</c:v>
                </c:pt>
                <c:pt idx="234">
                  <c:v>1849.5</c:v>
                </c:pt>
                <c:pt idx="235">
                  <c:v>1836</c:v>
                </c:pt>
                <c:pt idx="236">
                  <c:v>1810</c:v>
                </c:pt>
                <c:pt idx="237">
                  <c:v>1809</c:v>
                </c:pt>
                <c:pt idx="238">
                  <c:v>1809</c:v>
                </c:pt>
                <c:pt idx="239">
                  <c:v>1800.9</c:v>
                </c:pt>
                <c:pt idx="240">
                  <c:v>1800.9</c:v>
                </c:pt>
                <c:pt idx="241">
                  <c:v>1800</c:v>
                </c:pt>
                <c:pt idx="242">
                  <c:v>1800</c:v>
                </c:pt>
                <c:pt idx="243">
                  <c:v>1800</c:v>
                </c:pt>
                <c:pt idx="244">
                  <c:v>1800</c:v>
                </c:pt>
                <c:pt idx="245">
                  <c:v>1800</c:v>
                </c:pt>
                <c:pt idx="246">
                  <c:v>1800</c:v>
                </c:pt>
                <c:pt idx="247">
                  <c:v>1800</c:v>
                </c:pt>
                <c:pt idx="248">
                  <c:v>1800</c:v>
                </c:pt>
                <c:pt idx="249">
                  <c:v>1799.82</c:v>
                </c:pt>
                <c:pt idx="250">
                  <c:v>1798.2</c:v>
                </c:pt>
                <c:pt idx="251">
                  <c:v>1798.2</c:v>
                </c:pt>
                <c:pt idx="252">
                  <c:v>1782</c:v>
                </c:pt>
                <c:pt idx="253">
                  <c:v>1780</c:v>
                </c:pt>
                <c:pt idx="254">
                  <c:v>1770</c:v>
                </c:pt>
                <c:pt idx="255">
                  <c:v>1768.5</c:v>
                </c:pt>
                <c:pt idx="256">
                  <c:v>1764</c:v>
                </c:pt>
                <c:pt idx="257">
                  <c:v>1762.88</c:v>
                </c:pt>
                <c:pt idx="258">
                  <c:v>1755</c:v>
                </c:pt>
                <c:pt idx="259">
                  <c:v>1755</c:v>
                </c:pt>
                <c:pt idx="260">
                  <c:v>1755</c:v>
                </c:pt>
                <c:pt idx="261">
                  <c:v>1755</c:v>
                </c:pt>
                <c:pt idx="262">
                  <c:v>1755</c:v>
                </c:pt>
                <c:pt idx="263">
                  <c:v>1755</c:v>
                </c:pt>
                <c:pt idx="264">
                  <c:v>1755</c:v>
                </c:pt>
                <c:pt idx="265">
                  <c:v>1753</c:v>
                </c:pt>
                <c:pt idx="266">
                  <c:v>1752.3</c:v>
                </c:pt>
                <c:pt idx="267">
                  <c:v>1752.3</c:v>
                </c:pt>
                <c:pt idx="268">
                  <c:v>1750.14</c:v>
                </c:pt>
                <c:pt idx="269">
                  <c:v>1750</c:v>
                </c:pt>
                <c:pt idx="270">
                  <c:v>1750</c:v>
                </c:pt>
                <c:pt idx="271">
                  <c:v>1750</c:v>
                </c:pt>
                <c:pt idx="272">
                  <c:v>1750</c:v>
                </c:pt>
                <c:pt idx="273">
                  <c:v>1750</c:v>
                </c:pt>
                <c:pt idx="274">
                  <c:v>1749.6</c:v>
                </c:pt>
                <c:pt idx="275">
                  <c:v>1749.6</c:v>
                </c:pt>
                <c:pt idx="276">
                  <c:v>1749.6</c:v>
                </c:pt>
                <c:pt idx="277">
                  <c:v>1741.5</c:v>
                </c:pt>
                <c:pt idx="278">
                  <c:v>1730.7</c:v>
                </c:pt>
                <c:pt idx="279">
                  <c:v>1707</c:v>
                </c:pt>
                <c:pt idx="280">
                  <c:v>1701</c:v>
                </c:pt>
                <c:pt idx="281">
                  <c:v>1701</c:v>
                </c:pt>
                <c:pt idx="282">
                  <c:v>1701</c:v>
                </c:pt>
                <c:pt idx="283">
                  <c:v>1701</c:v>
                </c:pt>
                <c:pt idx="284">
                  <c:v>1701</c:v>
                </c:pt>
                <c:pt idx="285">
                  <c:v>1700</c:v>
                </c:pt>
                <c:pt idx="286">
                  <c:v>1700</c:v>
                </c:pt>
                <c:pt idx="287">
                  <c:v>1700</c:v>
                </c:pt>
                <c:pt idx="288">
                  <c:v>1700</c:v>
                </c:pt>
                <c:pt idx="289">
                  <c:v>1700</c:v>
                </c:pt>
                <c:pt idx="290">
                  <c:v>1700</c:v>
                </c:pt>
                <c:pt idx="291">
                  <c:v>1700</c:v>
                </c:pt>
                <c:pt idx="292">
                  <c:v>1700</c:v>
                </c:pt>
                <c:pt idx="293">
                  <c:v>1699.92</c:v>
                </c:pt>
                <c:pt idx="294">
                  <c:v>1684.21</c:v>
                </c:pt>
                <c:pt idx="295">
                  <c:v>1684.21</c:v>
                </c:pt>
                <c:pt idx="296">
                  <c:v>1684.21</c:v>
                </c:pt>
                <c:pt idx="297">
                  <c:v>1680</c:v>
                </c:pt>
                <c:pt idx="298">
                  <c:v>1680</c:v>
                </c:pt>
                <c:pt idx="299">
                  <c:v>1680</c:v>
                </c:pt>
                <c:pt idx="300">
                  <c:v>1674</c:v>
                </c:pt>
                <c:pt idx="301">
                  <c:v>1674</c:v>
                </c:pt>
                <c:pt idx="302">
                  <c:v>1670</c:v>
                </c:pt>
                <c:pt idx="303">
                  <c:v>1652.4</c:v>
                </c:pt>
                <c:pt idx="304">
                  <c:v>1650</c:v>
                </c:pt>
                <c:pt idx="305">
                  <c:v>1650</c:v>
                </c:pt>
                <c:pt idx="306">
                  <c:v>1650</c:v>
                </c:pt>
                <c:pt idx="307">
                  <c:v>1649.7</c:v>
                </c:pt>
                <c:pt idx="308">
                  <c:v>1649.7</c:v>
                </c:pt>
                <c:pt idx="309">
                  <c:v>1630.74</c:v>
                </c:pt>
                <c:pt idx="310">
                  <c:v>1620</c:v>
                </c:pt>
                <c:pt idx="311">
                  <c:v>1620</c:v>
                </c:pt>
                <c:pt idx="312">
                  <c:v>1620</c:v>
                </c:pt>
                <c:pt idx="313">
                  <c:v>1620</c:v>
                </c:pt>
                <c:pt idx="314">
                  <c:v>1620</c:v>
                </c:pt>
                <c:pt idx="315">
                  <c:v>1620</c:v>
                </c:pt>
                <c:pt idx="316">
                  <c:v>1610</c:v>
                </c:pt>
                <c:pt idx="317">
                  <c:v>1609.8</c:v>
                </c:pt>
                <c:pt idx="318">
                  <c:v>1609.8</c:v>
                </c:pt>
                <c:pt idx="319">
                  <c:v>1609.8</c:v>
                </c:pt>
                <c:pt idx="320">
                  <c:v>1604.01</c:v>
                </c:pt>
                <c:pt idx="321">
                  <c:v>1601.1</c:v>
                </c:pt>
                <c:pt idx="322">
                  <c:v>1601.1</c:v>
                </c:pt>
                <c:pt idx="323">
                  <c:v>1601.1</c:v>
                </c:pt>
                <c:pt idx="324">
                  <c:v>1601.1</c:v>
                </c:pt>
                <c:pt idx="325">
                  <c:v>1600.02</c:v>
                </c:pt>
                <c:pt idx="326">
                  <c:v>1600.02</c:v>
                </c:pt>
                <c:pt idx="327">
                  <c:v>1600.02</c:v>
                </c:pt>
                <c:pt idx="328">
                  <c:v>1600.02</c:v>
                </c:pt>
                <c:pt idx="329">
                  <c:v>1600.02</c:v>
                </c:pt>
                <c:pt idx="330">
                  <c:v>1600.02</c:v>
                </c:pt>
                <c:pt idx="331">
                  <c:v>1599.75</c:v>
                </c:pt>
                <c:pt idx="332">
                  <c:v>1577.28</c:v>
                </c:pt>
                <c:pt idx="333">
                  <c:v>1567.7</c:v>
                </c:pt>
                <c:pt idx="334">
                  <c:v>1560.1</c:v>
                </c:pt>
                <c:pt idx="335">
                  <c:v>1560</c:v>
                </c:pt>
                <c:pt idx="336">
                  <c:v>1549.8</c:v>
                </c:pt>
                <c:pt idx="337">
                  <c:v>1549.8</c:v>
                </c:pt>
                <c:pt idx="338">
                  <c:v>1549.8</c:v>
                </c:pt>
                <c:pt idx="339">
                  <c:v>1540</c:v>
                </c:pt>
                <c:pt idx="340">
                  <c:v>1512</c:v>
                </c:pt>
                <c:pt idx="341">
                  <c:v>1512</c:v>
                </c:pt>
                <c:pt idx="342">
                  <c:v>1512</c:v>
                </c:pt>
                <c:pt idx="343">
                  <c:v>1501.2</c:v>
                </c:pt>
                <c:pt idx="344">
                  <c:v>1501.2</c:v>
                </c:pt>
                <c:pt idx="345">
                  <c:v>1501.2</c:v>
                </c:pt>
                <c:pt idx="346">
                  <c:v>1501.2</c:v>
                </c:pt>
                <c:pt idx="347">
                  <c:v>1501.2</c:v>
                </c:pt>
                <c:pt idx="348">
                  <c:v>1501.2</c:v>
                </c:pt>
                <c:pt idx="349">
                  <c:v>1500.12</c:v>
                </c:pt>
                <c:pt idx="350">
                  <c:v>1500.12</c:v>
                </c:pt>
                <c:pt idx="351">
                  <c:v>1500.12</c:v>
                </c:pt>
                <c:pt idx="352">
                  <c:v>1500</c:v>
                </c:pt>
                <c:pt idx="353">
                  <c:v>1498.5</c:v>
                </c:pt>
                <c:pt idx="354">
                  <c:v>1498.5</c:v>
                </c:pt>
                <c:pt idx="355">
                  <c:v>1498.5</c:v>
                </c:pt>
                <c:pt idx="356">
                  <c:v>1498.5</c:v>
                </c:pt>
                <c:pt idx="357">
                  <c:v>1485</c:v>
                </c:pt>
                <c:pt idx="358">
                  <c:v>1485</c:v>
                </c:pt>
                <c:pt idx="359">
                  <c:v>1485</c:v>
                </c:pt>
                <c:pt idx="360">
                  <c:v>1484</c:v>
                </c:pt>
                <c:pt idx="361">
                  <c:v>1458</c:v>
                </c:pt>
                <c:pt idx="362">
                  <c:v>1458</c:v>
                </c:pt>
                <c:pt idx="363">
                  <c:v>1452.6</c:v>
                </c:pt>
                <c:pt idx="364">
                  <c:v>1449.9</c:v>
                </c:pt>
                <c:pt idx="365">
                  <c:v>1449.9</c:v>
                </c:pt>
                <c:pt idx="366">
                  <c:v>1449.9</c:v>
                </c:pt>
                <c:pt idx="367">
                  <c:v>1447.2</c:v>
                </c:pt>
                <c:pt idx="368">
                  <c:v>1447.2</c:v>
                </c:pt>
                <c:pt idx="369">
                  <c:v>1443.61</c:v>
                </c:pt>
                <c:pt idx="370">
                  <c:v>1440</c:v>
                </c:pt>
                <c:pt idx="371">
                  <c:v>1431</c:v>
                </c:pt>
                <c:pt idx="372">
                  <c:v>1431</c:v>
                </c:pt>
                <c:pt idx="373">
                  <c:v>1431</c:v>
                </c:pt>
                <c:pt idx="374">
                  <c:v>1428.3</c:v>
                </c:pt>
                <c:pt idx="375">
                  <c:v>1428.3</c:v>
                </c:pt>
                <c:pt idx="376">
                  <c:v>1416.88</c:v>
                </c:pt>
                <c:pt idx="377">
                  <c:v>1410.15</c:v>
                </c:pt>
                <c:pt idx="378">
                  <c:v>1410.15</c:v>
                </c:pt>
                <c:pt idx="379">
                  <c:v>1404</c:v>
                </c:pt>
                <c:pt idx="380">
                  <c:v>1404</c:v>
                </c:pt>
                <c:pt idx="381">
                  <c:v>1404</c:v>
                </c:pt>
                <c:pt idx="382">
                  <c:v>1404</c:v>
                </c:pt>
                <c:pt idx="383">
                  <c:v>1401.3</c:v>
                </c:pt>
                <c:pt idx="384">
                  <c:v>1400</c:v>
                </c:pt>
                <c:pt idx="385">
                  <c:v>1400</c:v>
                </c:pt>
                <c:pt idx="386">
                  <c:v>1399.95</c:v>
                </c:pt>
                <c:pt idx="387">
                  <c:v>1399.95</c:v>
                </c:pt>
                <c:pt idx="388">
                  <c:v>1399.95</c:v>
                </c:pt>
                <c:pt idx="389">
                  <c:v>1386</c:v>
                </c:pt>
                <c:pt idx="390">
                  <c:v>1380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72-9248-90FC-0DA44166BC0D}"/>
            </c:ext>
          </c:extLst>
        </c:ser>
        <c:ser>
          <c:idx val="1"/>
          <c:order val="1"/>
          <c:tx>
            <c:v>Предсказанное Цена, тыс. руб.</c:v>
          </c:tx>
          <c:spPr>
            <a:ln w="19050">
              <a:noFill/>
            </a:ln>
          </c:spPr>
          <c:xVal>
            <c:numRef>
              <c:f>'2 room apt'!$E$2:$E$392</c:f>
              <c:numCache>
                <c:formatCode>General</c:formatCode>
                <c:ptCount val="391"/>
                <c:pt idx="0">
                  <c:v>150</c:v>
                </c:pt>
                <c:pt idx="1">
                  <c:v>96</c:v>
                </c:pt>
                <c:pt idx="2">
                  <c:v>110</c:v>
                </c:pt>
                <c:pt idx="3">
                  <c:v>162</c:v>
                </c:pt>
                <c:pt idx="4">
                  <c:v>83</c:v>
                </c:pt>
                <c:pt idx="5">
                  <c:v>66</c:v>
                </c:pt>
                <c:pt idx="6">
                  <c:v>150</c:v>
                </c:pt>
                <c:pt idx="7">
                  <c:v>110</c:v>
                </c:pt>
                <c:pt idx="8">
                  <c:v>110</c:v>
                </c:pt>
                <c:pt idx="9">
                  <c:v>95</c:v>
                </c:pt>
                <c:pt idx="10">
                  <c:v>95</c:v>
                </c:pt>
                <c:pt idx="11">
                  <c:v>135</c:v>
                </c:pt>
                <c:pt idx="12">
                  <c:v>156</c:v>
                </c:pt>
                <c:pt idx="13">
                  <c:v>83</c:v>
                </c:pt>
                <c:pt idx="14">
                  <c:v>98</c:v>
                </c:pt>
                <c:pt idx="15">
                  <c:v>100</c:v>
                </c:pt>
                <c:pt idx="16">
                  <c:v>66</c:v>
                </c:pt>
                <c:pt idx="17">
                  <c:v>117</c:v>
                </c:pt>
                <c:pt idx="18">
                  <c:v>70</c:v>
                </c:pt>
                <c:pt idx="19">
                  <c:v>69</c:v>
                </c:pt>
                <c:pt idx="20">
                  <c:v>80</c:v>
                </c:pt>
                <c:pt idx="21">
                  <c:v>76</c:v>
                </c:pt>
                <c:pt idx="22">
                  <c:v>87</c:v>
                </c:pt>
                <c:pt idx="23">
                  <c:v>100</c:v>
                </c:pt>
                <c:pt idx="24">
                  <c:v>57</c:v>
                </c:pt>
                <c:pt idx="25">
                  <c:v>112</c:v>
                </c:pt>
                <c:pt idx="26">
                  <c:v>100</c:v>
                </c:pt>
                <c:pt idx="27">
                  <c:v>76</c:v>
                </c:pt>
                <c:pt idx="28">
                  <c:v>86</c:v>
                </c:pt>
                <c:pt idx="29">
                  <c:v>70</c:v>
                </c:pt>
                <c:pt idx="30">
                  <c:v>100</c:v>
                </c:pt>
                <c:pt idx="31">
                  <c:v>107</c:v>
                </c:pt>
                <c:pt idx="32">
                  <c:v>102</c:v>
                </c:pt>
                <c:pt idx="33">
                  <c:v>55</c:v>
                </c:pt>
                <c:pt idx="34">
                  <c:v>60</c:v>
                </c:pt>
                <c:pt idx="35">
                  <c:v>64</c:v>
                </c:pt>
                <c:pt idx="36">
                  <c:v>64</c:v>
                </c:pt>
                <c:pt idx="37">
                  <c:v>64</c:v>
                </c:pt>
                <c:pt idx="38">
                  <c:v>120</c:v>
                </c:pt>
                <c:pt idx="39">
                  <c:v>112</c:v>
                </c:pt>
                <c:pt idx="40">
                  <c:v>112</c:v>
                </c:pt>
                <c:pt idx="41">
                  <c:v>77</c:v>
                </c:pt>
                <c:pt idx="42">
                  <c:v>74</c:v>
                </c:pt>
                <c:pt idx="43">
                  <c:v>80</c:v>
                </c:pt>
                <c:pt idx="44">
                  <c:v>95</c:v>
                </c:pt>
                <c:pt idx="45">
                  <c:v>80</c:v>
                </c:pt>
                <c:pt idx="46">
                  <c:v>74</c:v>
                </c:pt>
                <c:pt idx="47">
                  <c:v>145</c:v>
                </c:pt>
                <c:pt idx="48">
                  <c:v>95</c:v>
                </c:pt>
                <c:pt idx="49">
                  <c:v>96</c:v>
                </c:pt>
                <c:pt idx="50">
                  <c:v>75</c:v>
                </c:pt>
                <c:pt idx="51">
                  <c:v>121</c:v>
                </c:pt>
                <c:pt idx="52">
                  <c:v>100</c:v>
                </c:pt>
                <c:pt idx="53">
                  <c:v>77</c:v>
                </c:pt>
                <c:pt idx="54">
                  <c:v>82</c:v>
                </c:pt>
                <c:pt idx="55">
                  <c:v>115</c:v>
                </c:pt>
                <c:pt idx="56">
                  <c:v>75</c:v>
                </c:pt>
                <c:pt idx="57">
                  <c:v>74</c:v>
                </c:pt>
                <c:pt idx="58">
                  <c:v>75</c:v>
                </c:pt>
                <c:pt idx="59">
                  <c:v>77</c:v>
                </c:pt>
                <c:pt idx="60">
                  <c:v>80</c:v>
                </c:pt>
                <c:pt idx="61">
                  <c:v>75</c:v>
                </c:pt>
                <c:pt idx="62">
                  <c:v>91</c:v>
                </c:pt>
                <c:pt idx="63">
                  <c:v>70</c:v>
                </c:pt>
                <c:pt idx="64">
                  <c:v>62</c:v>
                </c:pt>
                <c:pt idx="65">
                  <c:v>82</c:v>
                </c:pt>
                <c:pt idx="66">
                  <c:v>58</c:v>
                </c:pt>
                <c:pt idx="67">
                  <c:v>100</c:v>
                </c:pt>
                <c:pt idx="68">
                  <c:v>75</c:v>
                </c:pt>
                <c:pt idx="69">
                  <c:v>76</c:v>
                </c:pt>
                <c:pt idx="70">
                  <c:v>76</c:v>
                </c:pt>
                <c:pt idx="71">
                  <c:v>95</c:v>
                </c:pt>
                <c:pt idx="72">
                  <c:v>60</c:v>
                </c:pt>
                <c:pt idx="73">
                  <c:v>109</c:v>
                </c:pt>
                <c:pt idx="74">
                  <c:v>62</c:v>
                </c:pt>
                <c:pt idx="75">
                  <c:v>80</c:v>
                </c:pt>
                <c:pt idx="76">
                  <c:v>58</c:v>
                </c:pt>
                <c:pt idx="77">
                  <c:v>62</c:v>
                </c:pt>
                <c:pt idx="78">
                  <c:v>64</c:v>
                </c:pt>
                <c:pt idx="79">
                  <c:v>70</c:v>
                </c:pt>
                <c:pt idx="80">
                  <c:v>82</c:v>
                </c:pt>
                <c:pt idx="81">
                  <c:v>70</c:v>
                </c:pt>
                <c:pt idx="82">
                  <c:v>59.7</c:v>
                </c:pt>
                <c:pt idx="83">
                  <c:v>57</c:v>
                </c:pt>
                <c:pt idx="84">
                  <c:v>60</c:v>
                </c:pt>
                <c:pt idx="85">
                  <c:v>84</c:v>
                </c:pt>
                <c:pt idx="86">
                  <c:v>75</c:v>
                </c:pt>
                <c:pt idx="87">
                  <c:v>80</c:v>
                </c:pt>
                <c:pt idx="88">
                  <c:v>77</c:v>
                </c:pt>
                <c:pt idx="89">
                  <c:v>104</c:v>
                </c:pt>
                <c:pt idx="90">
                  <c:v>95</c:v>
                </c:pt>
                <c:pt idx="91">
                  <c:v>58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72</c:v>
                </c:pt>
                <c:pt idx="96">
                  <c:v>58</c:v>
                </c:pt>
                <c:pt idx="97">
                  <c:v>82</c:v>
                </c:pt>
                <c:pt idx="98">
                  <c:v>82</c:v>
                </c:pt>
                <c:pt idx="99">
                  <c:v>70</c:v>
                </c:pt>
                <c:pt idx="100">
                  <c:v>70</c:v>
                </c:pt>
                <c:pt idx="101">
                  <c:v>73</c:v>
                </c:pt>
                <c:pt idx="102">
                  <c:v>66</c:v>
                </c:pt>
                <c:pt idx="103">
                  <c:v>60</c:v>
                </c:pt>
                <c:pt idx="104">
                  <c:v>35</c:v>
                </c:pt>
                <c:pt idx="105">
                  <c:v>62</c:v>
                </c:pt>
                <c:pt idx="106">
                  <c:v>70</c:v>
                </c:pt>
                <c:pt idx="107">
                  <c:v>58</c:v>
                </c:pt>
                <c:pt idx="108">
                  <c:v>77</c:v>
                </c:pt>
                <c:pt idx="109">
                  <c:v>79</c:v>
                </c:pt>
                <c:pt idx="110">
                  <c:v>60</c:v>
                </c:pt>
                <c:pt idx="111">
                  <c:v>65</c:v>
                </c:pt>
                <c:pt idx="112">
                  <c:v>75</c:v>
                </c:pt>
                <c:pt idx="113">
                  <c:v>63</c:v>
                </c:pt>
                <c:pt idx="114">
                  <c:v>64</c:v>
                </c:pt>
                <c:pt idx="115">
                  <c:v>78</c:v>
                </c:pt>
                <c:pt idx="116">
                  <c:v>35</c:v>
                </c:pt>
                <c:pt idx="117">
                  <c:v>63</c:v>
                </c:pt>
                <c:pt idx="118">
                  <c:v>59.4</c:v>
                </c:pt>
                <c:pt idx="119">
                  <c:v>74</c:v>
                </c:pt>
                <c:pt idx="120">
                  <c:v>78</c:v>
                </c:pt>
                <c:pt idx="121">
                  <c:v>78</c:v>
                </c:pt>
                <c:pt idx="122">
                  <c:v>74</c:v>
                </c:pt>
                <c:pt idx="123">
                  <c:v>75</c:v>
                </c:pt>
                <c:pt idx="124">
                  <c:v>70</c:v>
                </c:pt>
                <c:pt idx="125">
                  <c:v>39</c:v>
                </c:pt>
                <c:pt idx="126">
                  <c:v>57.2</c:v>
                </c:pt>
                <c:pt idx="127">
                  <c:v>61</c:v>
                </c:pt>
                <c:pt idx="128">
                  <c:v>97</c:v>
                </c:pt>
                <c:pt idx="129">
                  <c:v>61</c:v>
                </c:pt>
                <c:pt idx="130">
                  <c:v>52</c:v>
                </c:pt>
                <c:pt idx="131">
                  <c:v>68</c:v>
                </c:pt>
                <c:pt idx="132">
                  <c:v>69</c:v>
                </c:pt>
                <c:pt idx="133">
                  <c:v>93</c:v>
                </c:pt>
                <c:pt idx="134">
                  <c:v>70</c:v>
                </c:pt>
                <c:pt idx="135">
                  <c:v>70</c:v>
                </c:pt>
                <c:pt idx="136">
                  <c:v>45</c:v>
                </c:pt>
                <c:pt idx="137">
                  <c:v>70</c:v>
                </c:pt>
                <c:pt idx="138">
                  <c:v>68</c:v>
                </c:pt>
                <c:pt idx="139">
                  <c:v>67</c:v>
                </c:pt>
                <c:pt idx="140">
                  <c:v>70</c:v>
                </c:pt>
                <c:pt idx="141">
                  <c:v>76</c:v>
                </c:pt>
                <c:pt idx="142">
                  <c:v>70</c:v>
                </c:pt>
                <c:pt idx="143">
                  <c:v>60</c:v>
                </c:pt>
                <c:pt idx="144">
                  <c:v>67</c:v>
                </c:pt>
                <c:pt idx="145">
                  <c:v>68</c:v>
                </c:pt>
                <c:pt idx="146">
                  <c:v>58</c:v>
                </c:pt>
                <c:pt idx="147">
                  <c:v>70</c:v>
                </c:pt>
                <c:pt idx="148">
                  <c:v>73</c:v>
                </c:pt>
                <c:pt idx="149">
                  <c:v>70</c:v>
                </c:pt>
                <c:pt idx="150">
                  <c:v>70</c:v>
                </c:pt>
                <c:pt idx="151">
                  <c:v>71.400000000000006</c:v>
                </c:pt>
                <c:pt idx="152">
                  <c:v>70</c:v>
                </c:pt>
                <c:pt idx="153">
                  <c:v>69</c:v>
                </c:pt>
                <c:pt idx="154">
                  <c:v>68</c:v>
                </c:pt>
                <c:pt idx="155">
                  <c:v>69</c:v>
                </c:pt>
                <c:pt idx="156">
                  <c:v>78</c:v>
                </c:pt>
                <c:pt idx="157">
                  <c:v>48</c:v>
                </c:pt>
                <c:pt idx="158">
                  <c:v>71</c:v>
                </c:pt>
                <c:pt idx="159">
                  <c:v>80</c:v>
                </c:pt>
                <c:pt idx="160">
                  <c:v>70</c:v>
                </c:pt>
                <c:pt idx="161">
                  <c:v>65</c:v>
                </c:pt>
                <c:pt idx="162">
                  <c:v>70</c:v>
                </c:pt>
                <c:pt idx="163">
                  <c:v>70</c:v>
                </c:pt>
                <c:pt idx="164">
                  <c:v>69</c:v>
                </c:pt>
                <c:pt idx="165">
                  <c:v>63</c:v>
                </c:pt>
                <c:pt idx="166">
                  <c:v>54</c:v>
                </c:pt>
                <c:pt idx="167">
                  <c:v>67</c:v>
                </c:pt>
                <c:pt idx="168">
                  <c:v>61</c:v>
                </c:pt>
                <c:pt idx="169">
                  <c:v>70</c:v>
                </c:pt>
                <c:pt idx="170">
                  <c:v>70</c:v>
                </c:pt>
                <c:pt idx="171">
                  <c:v>71</c:v>
                </c:pt>
                <c:pt idx="172">
                  <c:v>67</c:v>
                </c:pt>
                <c:pt idx="173">
                  <c:v>67</c:v>
                </c:pt>
                <c:pt idx="174">
                  <c:v>70</c:v>
                </c:pt>
                <c:pt idx="175">
                  <c:v>45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67</c:v>
                </c:pt>
                <c:pt idx="180">
                  <c:v>60</c:v>
                </c:pt>
                <c:pt idx="181">
                  <c:v>73</c:v>
                </c:pt>
                <c:pt idx="182">
                  <c:v>66</c:v>
                </c:pt>
                <c:pt idx="183">
                  <c:v>64</c:v>
                </c:pt>
                <c:pt idx="184">
                  <c:v>63</c:v>
                </c:pt>
                <c:pt idx="185">
                  <c:v>65</c:v>
                </c:pt>
                <c:pt idx="186">
                  <c:v>60</c:v>
                </c:pt>
                <c:pt idx="187">
                  <c:v>132</c:v>
                </c:pt>
                <c:pt idx="188">
                  <c:v>45</c:v>
                </c:pt>
                <c:pt idx="189">
                  <c:v>68</c:v>
                </c:pt>
                <c:pt idx="190">
                  <c:v>68</c:v>
                </c:pt>
                <c:pt idx="191">
                  <c:v>50</c:v>
                </c:pt>
                <c:pt idx="192">
                  <c:v>70</c:v>
                </c:pt>
                <c:pt idx="193">
                  <c:v>70</c:v>
                </c:pt>
                <c:pt idx="194">
                  <c:v>65</c:v>
                </c:pt>
                <c:pt idx="195">
                  <c:v>60</c:v>
                </c:pt>
                <c:pt idx="196">
                  <c:v>75</c:v>
                </c:pt>
                <c:pt idx="197">
                  <c:v>62.9</c:v>
                </c:pt>
                <c:pt idx="198">
                  <c:v>36</c:v>
                </c:pt>
                <c:pt idx="199">
                  <c:v>54</c:v>
                </c:pt>
                <c:pt idx="200">
                  <c:v>48</c:v>
                </c:pt>
                <c:pt idx="201">
                  <c:v>70</c:v>
                </c:pt>
                <c:pt idx="202">
                  <c:v>70</c:v>
                </c:pt>
                <c:pt idx="203">
                  <c:v>57</c:v>
                </c:pt>
                <c:pt idx="204">
                  <c:v>70</c:v>
                </c:pt>
                <c:pt idx="205">
                  <c:v>57</c:v>
                </c:pt>
                <c:pt idx="206">
                  <c:v>65</c:v>
                </c:pt>
                <c:pt idx="207">
                  <c:v>61</c:v>
                </c:pt>
                <c:pt idx="208">
                  <c:v>70</c:v>
                </c:pt>
                <c:pt idx="209">
                  <c:v>64</c:v>
                </c:pt>
                <c:pt idx="210">
                  <c:v>54</c:v>
                </c:pt>
                <c:pt idx="211">
                  <c:v>49</c:v>
                </c:pt>
                <c:pt idx="212">
                  <c:v>52</c:v>
                </c:pt>
                <c:pt idx="213">
                  <c:v>59</c:v>
                </c:pt>
                <c:pt idx="214">
                  <c:v>65</c:v>
                </c:pt>
                <c:pt idx="215">
                  <c:v>61</c:v>
                </c:pt>
                <c:pt idx="216">
                  <c:v>64</c:v>
                </c:pt>
                <c:pt idx="217">
                  <c:v>48</c:v>
                </c:pt>
                <c:pt idx="218">
                  <c:v>54</c:v>
                </c:pt>
                <c:pt idx="219">
                  <c:v>43</c:v>
                </c:pt>
                <c:pt idx="220">
                  <c:v>36</c:v>
                </c:pt>
                <c:pt idx="221">
                  <c:v>70</c:v>
                </c:pt>
                <c:pt idx="222">
                  <c:v>70</c:v>
                </c:pt>
                <c:pt idx="223">
                  <c:v>57</c:v>
                </c:pt>
                <c:pt idx="224">
                  <c:v>62</c:v>
                </c:pt>
                <c:pt idx="225">
                  <c:v>60</c:v>
                </c:pt>
                <c:pt idx="226">
                  <c:v>50</c:v>
                </c:pt>
                <c:pt idx="227">
                  <c:v>59</c:v>
                </c:pt>
                <c:pt idx="228">
                  <c:v>76</c:v>
                </c:pt>
                <c:pt idx="229">
                  <c:v>70</c:v>
                </c:pt>
                <c:pt idx="230">
                  <c:v>63</c:v>
                </c:pt>
                <c:pt idx="231">
                  <c:v>63</c:v>
                </c:pt>
                <c:pt idx="232">
                  <c:v>60</c:v>
                </c:pt>
                <c:pt idx="233">
                  <c:v>62</c:v>
                </c:pt>
                <c:pt idx="234">
                  <c:v>64</c:v>
                </c:pt>
                <c:pt idx="235">
                  <c:v>55</c:v>
                </c:pt>
                <c:pt idx="236">
                  <c:v>56</c:v>
                </c:pt>
                <c:pt idx="237">
                  <c:v>59</c:v>
                </c:pt>
                <c:pt idx="238">
                  <c:v>43</c:v>
                </c:pt>
                <c:pt idx="239">
                  <c:v>60</c:v>
                </c:pt>
                <c:pt idx="240">
                  <c:v>62</c:v>
                </c:pt>
                <c:pt idx="241">
                  <c:v>72</c:v>
                </c:pt>
                <c:pt idx="242">
                  <c:v>70</c:v>
                </c:pt>
                <c:pt idx="243">
                  <c:v>52.3</c:v>
                </c:pt>
                <c:pt idx="244">
                  <c:v>60</c:v>
                </c:pt>
                <c:pt idx="245">
                  <c:v>42</c:v>
                </c:pt>
                <c:pt idx="246">
                  <c:v>71</c:v>
                </c:pt>
                <c:pt idx="247">
                  <c:v>50</c:v>
                </c:pt>
                <c:pt idx="248">
                  <c:v>68</c:v>
                </c:pt>
                <c:pt idx="249">
                  <c:v>60</c:v>
                </c:pt>
                <c:pt idx="250">
                  <c:v>59</c:v>
                </c:pt>
                <c:pt idx="251">
                  <c:v>54</c:v>
                </c:pt>
                <c:pt idx="252">
                  <c:v>70</c:v>
                </c:pt>
                <c:pt idx="253">
                  <c:v>69.3</c:v>
                </c:pt>
                <c:pt idx="254">
                  <c:v>52</c:v>
                </c:pt>
                <c:pt idx="255">
                  <c:v>60</c:v>
                </c:pt>
                <c:pt idx="256">
                  <c:v>80</c:v>
                </c:pt>
                <c:pt idx="257">
                  <c:v>47</c:v>
                </c:pt>
                <c:pt idx="258">
                  <c:v>53</c:v>
                </c:pt>
                <c:pt idx="259">
                  <c:v>62</c:v>
                </c:pt>
                <c:pt idx="260">
                  <c:v>45</c:v>
                </c:pt>
                <c:pt idx="261">
                  <c:v>46</c:v>
                </c:pt>
                <c:pt idx="262">
                  <c:v>51</c:v>
                </c:pt>
                <c:pt idx="263">
                  <c:v>61</c:v>
                </c:pt>
                <c:pt idx="264">
                  <c:v>70</c:v>
                </c:pt>
                <c:pt idx="265">
                  <c:v>71.599999999999994</c:v>
                </c:pt>
                <c:pt idx="266">
                  <c:v>59</c:v>
                </c:pt>
                <c:pt idx="267">
                  <c:v>52</c:v>
                </c:pt>
                <c:pt idx="268">
                  <c:v>60</c:v>
                </c:pt>
                <c:pt idx="269">
                  <c:v>58</c:v>
                </c:pt>
                <c:pt idx="270">
                  <c:v>58</c:v>
                </c:pt>
                <c:pt idx="271">
                  <c:v>58</c:v>
                </c:pt>
                <c:pt idx="272">
                  <c:v>53</c:v>
                </c:pt>
                <c:pt idx="273">
                  <c:v>52</c:v>
                </c:pt>
                <c:pt idx="274">
                  <c:v>56</c:v>
                </c:pt>
                <c:pt idx="275">
                  <c:v>48</c:v>
                </c:pt>
                <c:pt idx="276">
                  <c:v>45</c:v>
                </c:pt>
                <c:pt idx="277">
                  <c:v>56</c:v>
                </c:pt>
                <c:pt idx="278">
                  <c:v>45</c:v>
                </c:pt>
                <c:pt idx="279">
                  <c:v>71.3</c:v>
                </c:pt>
                <c:pt idx="280">
                  <c:v>46</c:v>
                </c:pt>
                <c:pt idx="281">
                  <c:v>43</c:v>
                </c:pt>
                <c:pt idx="282">
                  <c:v>45</c:v>
                </c:pt>
                <c:pt idx="283">
                  <c:v>46</c:v>
                </c:pt>
                <c:pt idx="284">
                  <c:v>50</c:v>
                </c:pt>
                <c:pt idx="285">
                  <c:v>42</c:v>
                </c:pt>
                <c:pt idx="286">
                  <c:v>54</c:v>
                </c:pt>
                <c:pt idx="287">
                  <c:v>70</c:v>
                </c:pt>
                <c:pt idx="288">
                  <c:v>58</c:v>
                </c:pt>
                <c:pt idx="289">
                  <c:v>50</c:v>
                </c:pt>
                <c:pt idx="290">
                  <c:v>59</c:v>
                </c:pt>
                <c:pt idx="291">
                  <c:v>42</c:v>
                </c:pt>
                <c:pt idx="292">
                  <c:v>65</c:v>
                </c:pt>
                <c:pt idx="293">
                  <c:v>53</c:v>
                </c:pt>
                <c:pt idx="294">
                  <c:v>54</c:v>
                </c:pt>
                <c:pt idx="295">
                  <c:v>60</c:v>
                </c:pt>
                <c:pt idx="296">
                  <c:v>51</c:v>
                </c:pt>
                <c:pt idx="297">
                  <c:v>49</c:v>
                </c:pt>
                <c:pt idx="298">
                  <c:v>50</c:v>
                </c:pt>
                <c:pt idx="299">
                  <c:v>73</c:v>
                </c:pt>
                <c:pt idx="300">
                  <c:v>52</c:v>
                </c:pt>
                <c:pt idx="301">
                  <c:v>45</c:v>
                </c:pt>
                <c:pt idx="302">
                  <c:v>54</c:v>
                </c:pt>
                <c:pt idx="303">
                  <c:v>54</c:v>
                </c:pt>
                <c:pt idx="304">
                  <c:v>73.150000000000006</c:v>
                </c:pt>
                <c:pt idx="305">
                  <c:v>60</c:v>
                </c:pt>
                <c:pt idx="306">
                  <c:v>44</c:v>
                </c:pt>
                <c:pt idx="307">
                  <c:v>46</c:v>
                </c:pt>
                <c:pt idx="308">
                  <c:v>56</c:v>
                </c:pt>
                <c:pt idx="309">
                  <c:v>54</c:v>
                </c:pt>
                <c:pt idx="310">
                  <c:v>60</c:v>
                </c:pt>
                <c:pt idx="311">
                  <c:v>40</c:v>
                </c:pt>
                <c:pt idx="312">
                  <c:v>40</c:v>
                </c:pt>
                <c:pt idx="313">
                  <c:v>48</c:v>
                </c:pt>
                <c:pt idx="314">
                  <c:v>50</c:v>
                </c:pt>
                <c:pt idx="315">
                  <c:v>56</c:v>
                </c:pt>
                <c:pt idx="316">
                  <c:v>44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65</c:v>
                </c:pt>
                <c:pt idx="321">
                  <c:v>56</c:v>
                </c:pt>
                <c:pt idx="322">
                  <c:v>58</c:v>
                </c:pt>
                <c:pt idx="323">
                  <c:v>44</c:v>
                </c:pt>
                <c:pt idx="324">
                  <c:v>45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  <c:pt idx="329">
                  <c:v>44</c:v>
                </c:pt>
                <c:pt idx="330">
                  <c:v>45</c:v>
                </c:pt>
                <c:pt idx="331">
                  <c:v>48</c:v>
                </c:pt>
                <c:pt idx="332">
                  <c:v>65</c:v>
                </c:pt>
                <c:pt idx="333">
                  <c:v>69</c:v>
                </c:pt>
                <c:pt idx="334">
                  <c:v>68</c:v>
                </c:pt>
                <c:pt idx="335">
                  <c:v>51</c:v>
                </c:pt>
                <c:pt idx="336">
                  <c:v>42</c:v>
                </c:pt>
                <c:pt idx="337">
                  <c:v>50</c:v>
                </c:pt>
                <c:pt idx="338">
                  <c:v>50</c:v>
                </c:pt>
                <c:pt idx="339">
                  <c:v>38</c:v>
                </c:pt>
                <c:pt idx="340">
                  <c:v>40</c:v>
                </c:pt>
                <c:pt idx="341">
                  <c:v>45.5</c:v>
                </c:pt>
                <c:pt idx="342">
                  <c:v>44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45</c:v>
                </c:pt>
                <c:pt idx="347">
                  <c:v>45</c:v>
                </c:pt>
                <c:pt idx="348">
                  <c:v>50</c:v>
                </c:pt>
                <c:pt idx="349">
                  <c:v>39</c:v>
                </c:pt>
                <c:pt idx="350">
                  <c:v>39</c:v>
                </c:pt>
                <c:pt idx="351">
                  <c:v>55</c:v>
                </c:pt>
                <c:pt idx="352">
                  <c:v>45</c:v>
                </c:pt>
                <c:pt idx="353">
                  <c:v>45</c:v>
                </c:pt>
                <c:pt idx="354">
                  <c:v>34</c:v>
                </c:pt>
                <c:pt idx="355">
                  <c:v>40</c:v>
                </c:pt>
                <c:pt idx="356">
                  <c:v>40</c:v>
                </c:pt>
                <c:pt idx="357">
                  <c:v>52</c:v>
                </c:pt>
                <c:pt idx="358">
                  <c:v>38</c:v>
                </c:pt>
                <c:pt idx="359">
                  <c:v>48</c:v>
                </c:pt>
                <c:pt idx="360">
                  <c:v>50</c:v>
                </c:pt>
                <c:pt idx="361">
                  <c:v>45</c:v>
                </c:pt>
                <c:pt idx="362">
                  <c:v>45</c:v>
                </c:pt>
                <c:pt idx="363">
                  <c:v>54</c:v>
                </c:pt>
                <c:pt idx="364">
                  <c:v>28</c:v>
                </c:pt>
                <c:pt idx="365">
                  <c:v>33</c:v>
                </c:pt>
                <c:pt idx="366">
                  <c:v>40</c:v>
                </c:pt>
                <c:pt idx="367">
                  <c:v>60</c:v>
                </c:pt>
                <c:pt idx="368">
                  <c:v>61</c:v>
                </c:pt>
                <c:pt idx="369">
                  <c:v>44.2</c:v>
                </c:pt>
                <c:pt idx="370">
                  <c:v>61.31</c:v>
                </c:pt>
                <c:pt idx="371">
                  <c:v>39</c:v>
                </c:pt>
                <c:pt idx="372">
                  <c:v>50</c:v>
                </c:pt>
                <c:pt idx="373">
                  <c:v>50</c:v>
                </c:pt>
                <c:pt idx="374">
                  <c:v>42</c:v>
                </c:pt>
                <c:pt idx="375">
                  <c:v>45</c:v>
                </c:pt>
                <c:pt idx="376">
                  <c:v>55</c:v>
                </c:pt>
                <c:pt idx="377">
                  <c:v>62</c:v>
                </c:pt>
                <c:pt idx="378">
                  <c:v>62</c:v>
                </c:pt>
                <c:pt idx="379">
                  <c:v>50.5</c:v>
                </c:pt>
                <c:pt idx="380">
                  <c:v>40</c:v>
                </c:pt>
                <c:pt idx="381">
                  <c:v>50</c:v>
                </c:pt>
                <c:pt idx="382">
                  <c:v>53</c:v>
                </c:pt>
                <c:pt idx="383">
                  <c:v>40</c:v>
                </c:pt>
                <c:pt idx="384">
                  <c:v>46</c:v>
                </c:pt>
                <c:pt idx="385">
                  <c:v>45</c:v>
                </c:pt>
                <c:pt idx="386">
                  <c:v>40</c:v>
                </c:pt>
                <c:pt idx="387">
                  <c:v>40</c:v>
                </c:pt>
                <c:pt idx="388">
                  <c:v>41</c:v>
                </c:pt>
                <c:pt idx="389">
                  <c:v>66</c:v>
                </c:pt>
                <c:pt idx="390">
                  <c:v>46</c:v>
                </c:pt>
              </c:numCache>
            </c:numRef>
          </c:xVal>
          <c:yVal>
            <c:numRef>
              <c:f>'2 room apt'!$L$38:$L$428</c:f>
              <c:numCache>
                <c:formatCode>General</c:formatCode>
                <c:ptCount val="391"/>
                <c:pt idx="0">
                  <c:v>4988.6496269265936</c:v>
                </c:pt>
                <c:pt idx="1">
                  <c:v>3257.1912120322067</c:v>
                </c:pt>
                <c:pt idx="2">
                  <c:v>3706.0878381159364</c:v>
                </c:pt>
                <c:pt idx="3">
                  <c:v>5373.4181635697905</c:v>
                </c:pt>
                <c:pt idx="4">
                  <c:v>2840.358630668743</c:v>
                </c:pt>
                <c:pt idx="5">
                  <c:v>2295.2698704242134</c:v>
                </c:pt>
                <c:pt idx="6">
                  <c:v>4988.6496269265936</c:v>
                </c:pt>
                <c:pt idx="7">
                  <c:v>3706.0878381159364</c:v>
                </c:pt>
                <c:pt idx="8">
                  <c:v>3706.0878381159364</c:v>
                </c:pt>
                <c:pt idx="9">
                  <c:v>3225.12716731194</c:v>
                </c:pt>
                <c:pt idx="10">
                  <c:v>3225.12716731194</c:v>
                </c:pt>
                <c:pt idx="11">
                  <c:v>4507.6889561225971</c:v>
                </c:pt>
                <c:pt idx="12">
                  <c:v>5181.0338952481925</c:v>
                </c:pt>
                <c:pt idx="13">
                  <c:v>2840.358630668743</c:v>
                </c:pt>
                <c:pt idx="14">
                  <c:v>3321.3193014727394</c:v>
                </c:pt>
                <c:pt idx="15">
                  <c:v>3385.4473909132721</c:v>
                </c:pt>
                <c:pt idx="16">
                  <c:v>2295.2698704242134</c:v>
                </c:pt>
                <c:pt idx="17">
                  <c:v>3930.5361511578017</c:v>
                </c:pt>
                <c:pt idx="18">
                  <c:v>2423.5260493052792</c:v>
                </c:pt>
                <c:pt idx="19">
                  <c:v>2391.4620045850129</c:v>
                </c:pt>
                <c:pt idx="20">
                  <c:v>2744.1664965079435</c:v>
                </c:pt>
                <c:pt idx="21">
                  <c:v>2615.9103176268777</c:v>
                </c:pt>
                <c:pt idx="22">
                  <c:v>2968.6148095498088</c:v>
                </c:pt>
                <c:pt idx="23">
                  <c:v>3385.4473909132721</c:v>
                </c:pt>
                <c:pt idx="24">
                  <c:v>2006.6934679418157</c:v>
                </c:pt>
                <c:pt idx="25">
                  <c:v>3770.2159275564695</c:v>
                </c:pt>
                <c:pt idx="26">
                  <c:v>3385.4473909132721</c:v>
                </c:pt>
                <c:pt idx="27">
                  <c:v>2615.9103176268777</c:v>
                </c:pt>
                <c:pt idx="28">
                  <c:v>2936.550764829542</c:v>
                </c:pt>
                <c:pt idx="29">
                  <c:v>2423.5260493052792</c:v>
                </c:pt>
                <c:pt idx="30">
                  <c:v>3385.4473909132721</c:v>
                </c:pt>
                <c:pt idx="31">
                  <c:v>3609.8957039551374</c:v>
                </c:pt>
                <c:pt idx="32">
                  <c:v>3449.5754803538052</c:v>
                </c:pt>
                <c:pt idx="33">
                  <c:v>1942.5653785012828</c:v>
                </c:pt>
                <c:pt idx="34">
                  <c:v>2102.8856021026149</c:v>
                </c:pt>
                <c:pt idx="35">
                  <c:v>2231.1417809836807</c:v>
                </c:pt>
                <c:pt idx="36">
                  <c:v>2231.1417809836807</c:v>
                </c:pt>
                <c:pt idx="37">
                  <c:v>2231.1417809836807</c:v>
                </c:pt>
                <c:pt idx="38">
                  <c:v>4026.7282853186007</c:v>
                </c:pt>
                <c:pt idx="39">
                  <c:v>3770.2159275564695</c:v>
                </c:pt>
                <c:pt idx="40">
                  <c:v>3770.2159275564695</c:v>
                </c:pt>
                <c:pt idx="41">
                  <c:v>2647.9743623471445</c:v>
                </c:pt>
                <c:pt idx="42">
                  <c:v>2551.782228186345</c:v>
                </c:pt>
                <c:pt idx="43">
                  <c:v>2744.1664965079435</c:v>
                </c:pt>
                <c:pt idx="44">
                  <c:v>3225.12716731194</c:v>
                </c:pt>
                <c:pt idx="45">
                  <c:v>2744.1664965079435</c:v>
                </c:pt>
                <c:pt idx="46">
                  <c:v>2551.782228186345</c:v>
                </c:pt>
                <c:pt idx="47">
                  <c:v>4828.3294033252614</c:v>
                </c:pt>
                <c:pt idx="48">
                  <c:v>3225.12716731194</c:v>
                </c:pt>
                <c:pt idx="49">
                  <c:v>3257.1912120322067</c:v>
                </c:pt>
                <c:pt idx="50">
                  <c:v>2583.8462729066114</c:v>
                </c:pt>
                <c:pt idx="51">
                  <c:v>4058.7923300388675</c:v>
                </c:pt>
                <c:pt idx="52">
                  <c:v>3385.4473909132721</c:v>
                </c:pt>
                <c:pt idx="53">
                  <c:v>2647.9743623471445</c:v>
                </c:pt>
                <c:pt idx="54">
                  <c:v>2808.2945859484767</c:v>
                </c:pt>
                <c:pt idx="55">
                  <c:v>3866.4080617172685</c:v>
                </c:pt>
                <c:pt idx="56">
                  <c:v>2583.8462729066114</c:v>
                </c:pt>
                <c:pt idx="57">
                  <c:v>2551.782228186345</c:v>
                </c:pt>
                <c:pt idx="58">
                  <c:v>2583.8462729066114</c:v>
                </c:pt>
                <c:pt idx="59">
                  <c:v>2647.9743623471445</c:v>
                </c:pt>
                <c:pt idx="60">
                  <c:v>2744.1664965079435</c:v>
                </c:pt>
                <c:pt idx="61">
                  <c:v>2583.8462729066114</c:v>
                </c:pt>
                <c:pt idx="62">
                  <c:v>3096.8709884308741</c:v>
                </c:pt>
                <c:pt idx="63">
                  <c:v>2423.5260493052792</c:v>
                </c:pt>
                <c:pt idx="64">
                  <c:v>2167.0136915431476</c:v>
                </c:pt>
                <c:pt idx="65">
                  <c:v>2808.2945859484767</c:v>
                </c:pt>
                <c:pt idx="66">
                  <c:v>2038.7575126620823</c:v>
                </c:pt>
                <c:pt idx="67">
                  <c:v>3385.4473909132721</c:v>
                </c:pt>
                <c:pt idx="68">
                  <c:v>2583.8462729066114</c:v>
                </c:pt>
                <c:pt idx="69">
                  <c:v>2615.9103176268777</c:v>
                </c:pt>
                <c:pt idx="70">
                  <c:v>2615.9103176268777</c:v>
                </c:pt>
                <c:pt idx="71">
                  <c:v>3225.12716731194</c:v>
                </c:pt>
                <c:pt idx="72">
                  <c:v>2102.8856021026149</c:v>
                </c:pt>
                <c:pt idx="73">
                  <c:v>3674.0237933956701</c:v>
                </c:pt>
                <c:pt idx="74">
                  <c:v>2167.0136915431476</c:v>
                </c:pt>
                <c:pt idx="75">
                  <c:v>2744.1664965079435</c:v>
                </c:pt>
                <c:pt idx="76">
                  <c:v>2038.7575126620823</c:v>
                </c:pt>
                <c:pt idx="77">
                  <c:v>2167.0136915431476</c:v>
                </c:pt>
                <c:pt idx="78">
                  <c:v>2231.1417809836807</c:v>
                </c:pt>
                <c:pt idx="79">
                  <c:v>2423.5260493052792</c:v>
                </c:pt>
                <c:pt idx="80">
                  <c:v>2808.2945859484767</c:v>
                </c:pt>
                <c:pt idx="81">
                  <c:v>2423.5260493052792</c:v>
                </c:pt>
                <c:pt idx="82">
                  <c:v>2093.2663886865353</c:v>
                </c:pt>
                <c:pt idx="83">
                  <c:v>2006.6934679418157</c:v>
                </c:pt>
                <c:pt idx="84">
                  <c:v>2102.8856021026149</c:v>
                </c:pt>
                <c:pt idx="85">
                  <c:v>2872.4226753890093</c:v>
                </c:pt>
                <c:pt idx="86">
                  <c:v>2583.8462729066114</c:v>
                </c:pt>
                <c:pt idx="87">
                  <c:v>2744.1664965079435</c:v>
                </c:pt>
                <c:pt idx="88">
                  <c:v>2647.9743623471445</c:v>
                </c:pt>
                <c:pt idx="89">
                  <c:v>3513.7035697943379</c:v>
                </c:pt>
                <c:pt idx="90">
                  <c:v>3225.12716731194</c:v>
                </c:pt>
                <c:pt idx="91">
                  <c:v>2038.7575126620823</c:v>
                </c:pt>
                <c:pt idx="92">
                  <c:v>2423.5260493052792</c:v>
                </c:pt>
                <c:pt idx="93">
                  <c:v>2423.5260493052792</c:v>
                </c:pt>
                <c:pt idx="94">
                  <c:v>2423.5260493052792</c:v>
                </c:pt>
                <c:pt idx="95">
                  <c:v>2487.6541387458124</c:v>
                </c:pt>
                <c:pt idx="96">
                  <c:v>2038.7575126620823</c:v>
                </c:pt>
                <c:pt idx="97">
                  <c:v>2808.2945859484767</c:v>
                </c:pt>
                <c:pt idx="98">
                  <c:v>2808.2945859484767</c:v>
                </c:pt>
                <c:pt idx="99">
                  <c:v>2423.5260493052792</c:v>
                </c:pt>
                <c:pt idx="100">
                  <c:v>2423.5260493052792</c:v>
                </c:pt>
                <c:pt idx="101">
                  <c:v>2519.7181834660787</c:v>
                </c:pt>
                <c:pt idx="102">
                  <c:v>2295.2698704242134</c:v>
                </c:pt>
                <c:pt idx="103">
                  <c:v>2102.8856021026149</c:v>
                </c:pt>
                <c:pt idx="104">
                  <c:v>1301.2844840959542</c:v>
                </c:pt>
                <c:pt idx="105">
                  <c:v>2167.0136915431476</c:v>
                </c:pt>
                <c:pt idx="106">
                  <c:v>2423.5260493052792</c:v>
                </c:pt>
                <c:pt idx="107">
                  <c:v>2038.7575126620823</c:v>
                </c:pt>
                <c:pt idx="108">
                  <c:v>2647.9743623471445</c:v>
                </c:pt>
                <c:pt idx="109">
                  <c:v>2712.1024517876772</c:v>
                </c:pt>
                <c:pt idx="110">
                  <c:v>2102.8856021026149</c:v>
                </c:pt>
                <c:pt idx="111">
                  <c:v>2263.2058257039471</c:v>
                </c:pt>
                <c:pt idx="112">
                  <c:v>2583.8462729066114</c:v>
                </c:pt>
                <c:pt idx="113">
                  <c:v>2199.0777362634144</c:v>
                </c:pt>
                <c:pt idx="114">
                  <c:v>2231.1417809836807</c:v>
                </c:pt>
                <c:pt idx="115">
                  <c:v>2680.0384070674108</c:v>
                </c:pt>
                <c:pt idx="116">
                  <c:v>1301.2844840959542</c:v>
                </c:pt>
                <c:pt idx="117">
                  <c:v>2199.0777362634144</c:v>
                </c:pt>
                <c:pt idx="118">
                  <c:v>2083.6471752704551</c:v>
                </c:pt>
                <c:pt idx="119">
                  <c:v>2551.782228186345</c:v>
                </c:pt>
                <c:pt idx="120">
                  <c:v>2680.0384070674108</c:v>
                </c:pt>
                <c:pt idx="121">
                  <c:v>2680.0384070674108</c:v>
                </c:pt>
                <c:pt idx="122">
                  <c:v>2551.782228186345</c:v>
                </c:pt>
                <c:pt idx="123">
                  <c:v>2583.8462729066114</c:v>
                </c:pt>
                <c:pt idx="124">
                  <c:v>2423.5260493052792</c:v>
                </c:pt>
                <c:pt idx="125">
                  <c:v>1429.54066297702</c:v>
                </c:pt>
                <c:pt idx="126">
                  <c:v>2013.1062768858692</c:v>
                </c:pt>
                <c:pt idx="127">
                  <c:v>2134.9496468228817</c:v>
                </c:pt>
                <c:pt idx="128">
                  <c:v>3289.2552567524731</c:v>
                </c:pt>
                <c:pt idx="129">
                  <c:v>2134.9496468228817</c:v>
                </c:pt>
                <c:pt idx="130">
                  <c:v>1846.3732443404836</c:v>
                </c:pt>
                <c:pt idx="131">
                  <c:v>2359.3979598647466</c:v>
                </c:pt>
                <c:pt idx="132">
                  <c:v>2391.4620045850129</c:v>
                </c:pt>
                <c:pt idx="133">
                  <c:v>3160.9990778714073</c:v>
                </c:pt>
                <c:pt idx="134">
                  <c:v>2423.5260493052792</c:v>
                </c:pt>
                <c:pt idx="135">
                  <c:v>2423.5260493052792</c:v>
                </c:pt>
                <c:pt idx="136">
                  <c:v>1621.9249312986185</c:v>
                </c:pt>
                <c:pt idx="137">
                  <c:v>2423.5260493052792</c:v>
                </c:pt>
                <c:pt idx="138">
                  <c:v>2359.3979598647466</c:v>
                </c:pt>
                <c:pt idx="139">
                  <c:v>2327.3339151444802</c:v>
                </c:pt>
                <c:pt idx="140">
                  <c:v>2423.5260493052792</c:v>
                </c:pt>
                <c:pt idx="141">
                  <c:v>2615.9103176268777</c:v>
                </c:pt>
                <c:pt idx="142">
                  <c:v>2423.5260493052792</c:v>
                </c:pt>
                <c:pt idx="143">
                  <c:v>2102.8856021026149</c:v>
                </c:pt>
                <c:pt idx="144">
                  <c:v>2327.3339151444802</c:v>
                </c:pt>
                <c:pt idx="145">
                  <c:v>2359.3979598647466</c:v>
                </c:pt>
                <c:pt idx="146">
                  <c:v>2038.7575126620823</c:v>
                </c:pt>
                <c:pt idx="147">
                  <c:v>2423.5260493052792</c:v>
                </c:pt>
                <c:pt idx="148">
                  <c:v>2519.7181834660787</c:v>
                </c:pt>
                <c:pt idx="149">
                  <c:v>2423.5260493052792</c:v>
                </c:pt>
                <c:pt idx="150">
                  <c:v>2423.5260493052792</c:v>
                </c:pt>
                <c:pt idx="151">
                  <c:v>2468.4157119136526</c:v>
                </c:pt>
                <c:pt idx="152">
                  <c:v>2423.5260493052792</c:v>
                </c:pt>
                <c:pt idx="153">
                  <c:v>2391.4620045850129</c:v>
                </c:pt>
                <c:pt idx="154">
                  <c:v>2359.3979598647466</c:v>
                </c:pt>
                <c:pt idx="155">
                  <c:v>2391.4620045850129</c:v>
                </c:pt>
                <c:pt idx="156">
                  <c:v>2680.0384070674108</c:v>
                </c:pt>
                <c:pt idx="157">
                  <c:v>1718.117065459418</c:v>
                </c:pt>
                <c:pt idx="158">
                  <c:v>2455.5900940255456</c:v>
                </c:pt>
                <c:pt idx="159">
                  <c:v>2744.1664965079435</c:v>
                </c:pt>
                <c:pt idx="160">
                  <c:v>2423.5260493052792</c:v>
                </c:pt>
                <c:pt idx="161">
                  <c:v>2263.2058257039471</c:v>
                </c:pt>
                <c:pt idx="162">
                  <c:v>2423.5260493052792</c:v>
                </c:pt>
                <c:pt idx="163">
                  <c:v>2423.5260493052792</c:v>
                </c:pt>
                <c:pt idx="164">
                  <c:v>2391.4620045850129</c:v>
                </c:pt>
                <c:pt idx="165">
                  <c:v>2199.0777362634144</c:v>
                </c:pt>
                <c:pt idx="166">
                  <c:v>1910.5013337810165</c:v>
                </c:pt>
                <c:pt idx="167">
                  <c:v>2327.3339151444802</c:v>
                </c:pt>
                <c:pt idx="168">
                  <c:v>2134.9496468228817</c:v>
                </c:pt>
                <c:pt idx="169">
                  <c:v>2423.5260493052792</c:v>
                </c:pt>
                <c:pt idx="170">
                  <c:v>2423.5260493052792</c:v>
                </c:pt>
                <c:pt idx="171">
                  <c:v>2455.5900940255456</c:v>
                </c:pt>
                <c:pt idx="172">
                  <c:v>2327.3339151444802</c:v>
                </c:pt>
                <c:pt idx="173">
                  <c:v>2327.3339151444802</c:v>
                </c:pt>
                <c:pt idx="174">
                  <c:v>2423.5260493052792</c:v>
                </c:pt>
                <c:pt idx="175">
                  <c:v>1621.9249312986185</c:v>
                </c:pt>
                <c:pt idx="176">
                  <c:v>2423.5260493052792</c:v>
                </c:pt>
                <c:pt idx="177">
                  <c:v>2423.5260493052792</c:v>
                </c:pt>
                <c:pt idx="178">
                  <c:v>2423.5260493052792</c:v>
                </c:pt>
                <c:pt idx="179">
                  <c:v>2327.3339151444802</c:v>
                </c:pt>
                <c:pt idx="180">
                  <c:v>2102.8856021026149</c:v>
                </c:pt>
                <c:pt idx="181">
                  <c:v>2519.7181834660787</c:v>
                </c:pt>
                <c:pt idx="182">
                  <c:v>2295.2698704242134</c:v>
                </c:pt>
                <c:pt idx="183">
                  <c:v>2231.1417809836807</c:v>
                </c:pt>
                <c:pt idx="184">
                  <c:v>2199.0777362634144</c:v>
                </c:pt>
                <c:pt idx="185">
                  <c:v>2263.2058257039471</c:v>
                </c:pt>
                <c:pt idx="186">
                  <c:v>2102.8856021026149</c:v>
                </c:pt>
                <c:pt idx="187">
                  <c:v>4411.4968219617977</c:v>
                </c:pt>
                <c:pt idx="188">
                  <c:v>1621.9249312986185</c:v>
                </c:pt>
                <c:pt idx="189">
                  <c:v>2359.3979598647466</c:v>
                </c:pt>
                <c:pt idx="190">
                  <c:v>2359.3979598647466</c:v>
                </c:pt>
                <c:pt idx="191">
                  <c:v>1782.2451548999506</c:v>
                </c:pt>
                <c:pt idx="192">
                  <c:v>2423.5260493052792</c:v>
                </c:pt>
                <c:pt idx="193">
                  <c:v>2423.5260493052792</c:v>
                </c:pt>
                <c:pt idx="194">
                  <c:v>2263.2058257039471</c:v>
                </c:pt>
                <c:pt idx="195">
                  <c:v>2102.8856021026149</c:v>
                </c:pt>
                <c:pt idx="196">
                  <c:v>2583.8462729066114</c:v>
                </c:pt>
                <c:pt idx="197">
                  <c:v>2195.8713317913875</c:v>
                </c:pt>
                <c:pt idx="198">
                  <c:v>1333.3485288162208</c:v>
                </c:pt>
                <c:pt idx="199">
                  <c:v>1910.5013337810165</c:v>
                </c:pt>
                <c:pt idx="200">
                  <c:v>1718.117065459418</c:v>
                </c:pt>
                <c:pt idx="201">
                  <c:v>2423.5260493052792</c:v>
                </c:pt>
                <c:pt idx="202">
                  <c:v>2423.5260493052792</c:v>
                </c:pt>
                <c:pt idx="203">
                  <c:v>2006.6934679418157</c:v>
                </c:pt>
                <c:pt idx="204">
                  <c:v>2423.5260493052792</c:v>
                </c:pt>
                <c:pt idx="205">
                  <c:v>2006.6934679418157</c:v>
                </c:pt>
                <c:pt idx="206">
                  <c:v>2263.2058257039471</c:v>
                </c:pt>
                <c:pt idx="207">
                  <c:v>2134.9496468228817</c:v>
                </c:pt>
                <c:pt idx="208">
                  <c:v>2423.5260493052792</c:v>
                </c:pt>
                <c:pt idx="209">
                  <c:v>2231.1417809836807</c:v>
                </c:pt>
                <c:pt idx="210">
                  <c:v>1910.5013337810165</c:v>
                </c:pt>
                <c:pt idx="211">
                  <c:v>1750.1811101796843</c:v>
                </c:pt>
                <c:pt idx="212">
                  <c:v>1846.3732443404836</c:v>
                </c:pt>
                <c:pt idx="213">
                  <c:v>2070.8215573823486</c:v>
                </c:pt>
                <c:pt idx="214">
                  <c:v>2263.2058257039471</c:v>
                </c:pt>
                <c:pt idx="215">
                  <c:v>2134.9496468228817</c:v>
                </c:pt>
                <c:pt idx="216">
                  <c:v>2231.1417809836807</c:v>
                </c:pt>
                <c:pt idx="217">
                  <c:v>1718.117065459418</c:v>
                </c:pt>
                <c:pt idx="218">
                  <c:v>1910.5013337810165</c:v>
                </c:pt>
                <c:pt idx="219">
                  <c:v>1557.7968418580856</c:v>
                </c:pt>
                <c:pt idx="220">
                  <c:v>1333.3485288162208</c:v>
                </c:pt>
                <c:pt idx="221">
                  <c:v>2423.5260493052792</c:v>
                </c:pt>
                <c:pt idx="222">
                  <c:v>2423.5260493052792</c:v>
                </c:pt>
                <c:pt idx="223">
                  <c:v>2006.6934679418157</c:v>
                </c:pt>
                <c:pt idx="224">
                  <c:v>2167.0136915431476</c:v>
                </c:pt>
                <c:pt idx="225">
                  <c:v>2102.8856021026149</c:v>
                </c:pt>
                <c:pt idx="226">
                  <c:v>1782.2451548999506</c:v>
                </c:pt>
                <c:pt idx="227">
                  <c:v>2070.8215573823486</c:v>
                </c:pt>
                <c:pt idx="228">
                  <c:v>2615.9103176268777</c:v>
                </c:pt>
                <c:pt idx="229">
                  <c:v>2423.5260493052792</c:v>
                </c:pt>
                <c:pt idx="230">
                  <c:v>2199.0777362634144</c:v>
                </c:pt>
                <c:pt idx="231">
                  <c:v>2199.0777362634144</c:v>
                </c:pt>
                <c:pt idx="232">
                  <c:v>2102.8856021026149</c:v>
                </c:pt>
                <c:pt idx="233">
                  <c:v>2167.0136915431476</c:v>
                </c:pt>
                <c:pt idx="234">
                  <c:v>2231.1417809836807</c:v>
                </c:pt>
                <c:pt idx="235">
                  <c:v>1942.5653785012828</c:v>
                </c:pt>
                <c:pt idx="236">
                  <c:v>1974.6294232215494</c:v>
                </c:pt>
                <c:pt idx="237">
                  <c:v>2070.8215573823486</c:v>
                </c:pt>
                <c:pt idx="238">
                  <c:v>1557.7968418580856</c:v>
                </c:pt>
                <c:pt idx="239">
                  <c:v>2102.8856021026149</c:v>
                </c:pt>
                <c:pt idx="240">
                  <c:v>2167.0136915431476</c:v>
                </c:pt>
                <c:pt idx="241">
                  <c:v>2487.6541387458124</c:v>
                </c:pt>
                <c:pt idx="242">
                  <c:v>2423.5260493052792</c:v>
                </c:pt>
                <c:pt idx="243">
                  <c:v>1855.9924577565635</c:v>
                </c:pt>
                <c:pt idx="244">
                  <c:v>2102.8856021026149</c:v>
                </c:pt>
                <c:pt idx="245">
                  <c:v>1525.7327971378193</c:v>
                </c:pt>
                <c:pt idx="246">
                  <c:v>2455.5900940255456</c:v>
                </c:pt>
                <c:pt idx="247">
                  <c:v>1782.2451548999506</c:v>
                </c:pt>
                <c:pt idx="248">
                  <c:v>2359.3979598647466</c:v>
                </c:pt>
                <c:pt idx="249">
                  <c:v>2102.8856021026149</c:v>
                </c:pt>
                <c:pt idx="250">
                  <c:v>2070.8215573823486</c:v>
                </c:pt>
                <c:pt idx="251">
                  <c:v>1910.5013337810165</c:v>
                </c:pt>
                <c:pt idx="252">
                  <c:v>2423.5260493052792</c:v>
                </c:pt>
                <c:pt idx="253">
                  <c:v>2401.0812180010926</c:v>
                </c:pt>
                <c:pt idx="254">
                  <c:v>1846.3732443404836</c:v>
                </c:pt>
                <c:pt idx="255">
                  <c:v>2102.8856021026149</c:v>
                </c:pt>
                <c:pt idx="256">
                  <c:v>2744.1664965079435</c:v>
                </c:pt>
                <c:pt idx="257">
                  <c:v>1686.0530207391514</c:v>
                </c:pt>
                <c:pt idx="258">
                  <c:v>1878.4372890607501</c:v>
                </c:pt>
                <c:pt idx="259">
                  <c:v>2167.0136915431476</c:v>
                </c:pt>
                <c:pt idx="260">
                  <c:v>1621.9249312986185</c:v>
                </c:pt>
                <c:pt idx="261">
                  <c:v>1653.9889760188851</c:v>
                </c:pt>
                <c:pt idx="262">
                  <c:v>1814.3091996202172</c:v>
                </c:pt>
                <c:pt idx="263">
                  <c:v>2134.9496468228817</c:v>
                </c:pt>
                <c:pt idx="264">
                  <c:v>2423.5260493052792</c:v>
                </c:pt>
                <c:pt idx="265">
                  <c:v>2474.8285208577054</c:v>
                </c:pt>
                <c:pt idx="266">
                  <c:v>2070.8215573823486</c:v>
                </c:pt>
                <c:pt idx="267">
                  <c:v>1846.3732443404836</c:v>
                </c:pt>
                <c:pt idx="268">
                  <c:v>2102.8856021026149</c:v>
                </c:pt>
                <c:pt idx="269">
                  <c:v>2038.7575126620823</c:v>
                </c:pt>
                <c:pt idx="270">
                  <c:v>2038.7575126620823</c:v>
                </c:pt>
                <c:pt idx="271">
                  <c:v>2038.7575126620823</c:v>
                </c:pt>
                <c:pt idx="272">
                  <c:v>1878.4372890607501</c:v>
                </c:pt>
                <c:pt idx="273">
                  <c:v>1846.3732443404836</c:v>
                </c:pt>
                <c:pt idx="274">
                  <c:v>1974.6294232215494</c:v>
                </c:pt>
                <c:pt idx="275">
                  <c:v>1718.117065459418</c:v>
                </c:pt>
                <c:pt idx="276">
                  <c:v>1621.9249312986185</c:v>
                </c:pt>
                <c:pt idx="277">
                  <c:v>1974.6294232215494</c:v>
                </c:pt>
                <c:pt idx="278">
                  <c:v>1621.9249312986185</c:v>
                </c:pt>
                <c:pt idx="279">
                  <c:v>2465.2093074416257</c:v>
                </c:pt>
                <c:pt idx="280">
                  <c:v>1653.9889760188851</c:v>
                </c:pt>
                <c:pt idx="281">
                  <c:v>1557.7968418580856</c:v>
                </c:pt>
                <c:pt idx="282">
                  <c:v>1621.9249312986185</c:v>
                </c:pt>
                <c:pt idx="283">
                  <c:v>1653.9889760188851</c:v>
                </c:pt>
                <c:pt idx="284">
                  <c:v>1782.2451548999506</c:v>
                </c:pt>
                <c:pt idx="285">
                  <c:v>1525.7327971378193</c:v>
                </c:pt>
                <c:pt idx="286">
                  <c:v>1910.5013337810165</c:v>
                </c:pt>
                <c:pt idx="287">
                  <c:v>2423.5260493052792</c:v>
                </c:pt>
                <c:pt idx="288">
                  <c:v>2038.7575126620823</c:v>
                </c:pt>
                <c:pt idx="289">
                  <c:v>1782.2451548999506</c:v>
                </c:pt>
                <c:pt idx="290">
                  <c:v>2070.8215573823486</c:v>
                </c:pt>
                <c:pt idx="291">
                  <c:v>1525.7327971378193</c:v>
                </c:pt>
                <c:pt idx="292">
                  <c:v>2263.2058257039471</c:v>
                </c:pt>
                <c:pt idx="293">
                  <c:v>1878.4372890607501</c:v>
                </c:pt>
                <c:pt idx="294">
                  <c:v>1910.5013337810165</c:v>
                </c:pt>
                <c:pt idx="295">
                  <c:v>2102.8856021026149</c:v>
                </c:pt>
                <c:pt idx="296">
                  <c:v>1814.3091996202172</c:v>
                </c:pt>
                <c:pt idx="297">
                  <c:v>1750.1811101796843</c:v>
                </c:pt>
                <c:pt idx="298">
                  <c:v>1782.2451548999506</c:v>
                </c:pt>
                <c:pt idx="299">
                  <c:v>2519.7181834660787</c:v>
                </c:pt>
                <c:pt idx="300">
                  <c:v>1846.3732443404836</c:v>
                </c:pt>
                <c:pt idx="301">
                  <c:v>1621.9249312986185</c:v>
                </c:pt>
                <c:pt idx="302">
                  <c:v>1910.5013337810165</c:v>
                </c:pt>
                <c:pt idx="303">
                  <c:v>1910.5013337810165</c:v>
                </c:pt>
                <c:pt idx="304">
                  <c:v>2524.5277901741188</c:v>
                </c:pt>
                <c:pt idx="305">
                  <c:v>2102.8856021026149</c:v>
                </c:pt>
                <c:pt idx="306">
                  <c:v>1589.8608865783522</c:v>
                </c:pt>
                <c:pt idx="307">
                  <c:v>1653.9889760188851</c:v>
                </c:pt>
                <c:pt idx="308">
                  <c:v>1974.6294232215494</c:v>
                </c:pt>
                <c:pt idx="309">
                  <c:v>1910.5013337810165</c:v>
                </c:pt>
                <c:pt idx="310">
                  <c:v>2102.8856021026149</c:v>
                </c:pt>
                <c:pt idx="311">
                  <c:v>1461.6047076972864</c:v>
                </c:pt>
                <c:pt idx="312">
                  <c:v>1461.6047076972864</c:v>
                </c:pt>
                <c:pt idx="313">
                  <c:v>1718.117065459418</c:v>
                </c:pt>
                <c:pt idx="314">
                  <c:v>1782.2451548999506</c:v>
                </c:pt>
                <c:pt idx="315">
                  <c:v>1974.6294232215494</c:v>
                </c:pt>
                <c:pt idx="316">
                  <c:v>1589.8608865783522</c:v>
                </c:pt>
                <c:pt idx="317">
                  <c:v>2423.5260493052792</c:v>
                </c:pt>
                <c:pt idx="318">
                  <c:v>2423.5260493052792</c:v>
                </c:pt>
                <c:pt idx="319">
                  <c:v>2423.5260493052792</c:v>
                </c:pt>
                <c:pt idx="320">
                  <c:v>2263.2058257039471</c:v>
                </c:pt>
                <c:pt idx="321">
                  <c:v>1974.6294232215494</c:v>
                </c:pt>
                <c:pt idx="322">
                  <c:v>2038.7575126620823</c:v>
                </c:pt>
                <c:pt idx="323">
                  <c:v>1589.8608865783522</c:v>
                </c:pt>
                <c:pt idx="324">
                  <c:v>1621.9249312986185</c:v>
                </c:pt>
                <c:pt idx="325">
                  <c:v>1461.6047076972864</c:v>
                </c:pt>
                <c:pt idx="326">
                  <c:v>1461.6047076972864</c:v>
                </c:pt>
                <c:pt idx="327">
                  <c:v>1461.6047076972864</c:v>
                </c:pt>
                <c:pt idx="328">
                  <c:v>1461.6047076972864</c:v>
                </c:pt>
                <c:pt idx="329">
                  <c:v>1589.8608865783522</c:v>
                </c:pt>
                <c:pt idx="330">
                  <c:v>1621.9249312986185</c:v>
                </c:pt>
                <c:pt idx="331">
                  <c:v>1718.117065459418</c:v>
                </c:pt>
                <c:pt idx="332">
                  <c:v>2263.2058257039471</c:v>
                </c:pt>
                <c:pt idx="333">
                  <c:v>2391.4620045850129</c:v>
                </c:pt>
                <c:pt idx="334">
                  <c:v>2359.3979598647466</c:v>
                </c:pt>
                <c:pt idx="335">
                  <c:v>1814.3091996202172</c:v>
                </c:pt>
                <c:pt idx="336">
                  <c:v>1525.7327971378193</c:v>
                </c:pt>
                <c:pt idx="337">
                  <c:v>1782.2451548999506</c:v>
                </c:pt>
                <c:pt idx="338">
                  <c:v>1782.2451548999506</c:v>
                </c:pt>
                <c:pt idx="339">
                  <c:v>1397.4766182567535</c:v>
                </c:pt>
                <c:pt idx="340">
                  <c:v>1461.6047076972864</c:v>
                </c:pt>
                <c:pt idx="341">
                  <c:v>1637.9569536587517</c:v>
                </c:pt>
                <c:pt idx="342">
                  <c:v>1589.8608865783522</c:v>
                </c:pt>
                <c:pt idx="343">
                  <c:v>1461.6047076972864</c:v>
                </c:pt>
                <c:pt idx="344">
                  <c:v>1461.6047076972864</c:v>
                </c:pt>
                <c:pt idx="345">
                  <c:v>1461.6047076972864</c:v>
                </c:pt>
                <c:pt idx="346">
                  <c:v>1621.9249312986185</c:v>
                </c:pt>
                <c:pt idx="347">
                  <c:v>1621.9249312986185</c:v>
                </c:pt>
                <c:pt idx="348">
                  <c:v>1782.2451548999506</c:v>
                </c:pt>
                <c:pt idx="349">
                  <c:v>1429.54066297702</c:v>
                </c:pt>
                <c:pt idx="350">
                  <c:v>1429.54066297702</c:v>
                </c:pt>
                <c:pt idx="351">
                  <c:v>1942.5653785012828</c:v>
                </c:pt>
                <c:pt idx="352">
                  <c:v>1621.9249312986185</c:v>
                </c:pt>
                <c:pt idx="353">
                  <c:v>1621.9249312986185</c:v>
                </c:pt>
                <c:pt idx="354">
                  <c:v>1269.2204393756879</c:v>
                </c:pt>
                <c:pt idx="355">
                  <c:v>1461.6047076972864</c:v>
                </c:pt>
                <c:pt idx="356">
                  <c:v>1461.6047076972864</c:v>
                </c:pt>
                <c:pt idx="357">
                  <c:v>1846.3732443404836</c:v>
                </c:pt>
                <c:pt idx="358">
                  <c:v>1397.4766182567535</c:v>
                </c:pt>
                <c:pt idx="359">
                  <c:v>1718.117065459418</c:v>
                </c:pt>
                <c:pt idx="360">
                  <c:v>1782.2451548999506</c:v>
                </c:pt>
                <c:pt idx="361">
                  <c:v>1621.9249312986185</c:v>
                </c:pt>
                <c:pt idx="362">
                  <c:v>1621.9249312986185</c:v>
                </c:pt>
                <c:pt idx="363">
                  <c:v>1910.5013337810165</c:v>
                </c:pt>
                <c:pt idx="364">
                  <c:v>1076.8361710540894</c:v>
                </c:pt>
                <c:pt idx="365">
                  <c:v>1237.1563946554213</c:v>
                </c:pt>
                <c:pt idx="366">
                  <c:v>1461.6047076972864</c:v>
                </c:pt>
                <c:pt idx="367">
                  <c:v>2102.8856021026149</c:v>
                </c:pt>
                <c:pt idx="368">
                  <c:v>2134.9496468228817</c:v>
                </c:pt>
                <c:pt idx="369">
                  <c:v>1596.2736955224054</c:v>
                </c:pt>
                <c:pt idx="370">
                  <c:v>2144.889500686164</c:v>
                </c:pt>
                <c:pt idx="371">
                  <c:v>1429.54066297702</c:v>
                </c:pt>
                <c:pt idx="372">
                  <c:v>1782.2451548999506</c:v>
                </c:pt>
                <c:pt idx="373">
                  <c:v>1782.2451548999506</c:v>
                </c:pt>
                <c:pt idx="374">
                  <c:v>1525.7327971378193</c:v>
                </c:pt>
                <c:pt idx="375">
                  <c:v>1621.9249312986185</c:v>
                </c:pt>
                <c:pt idx="376">
                  <c:v>1942.5653785012828</c:v>
                </c:pt>
                <c:pt idx="377">
                  <c:v>2167.0136915431476</c:v>
                </c:pt>
                <c:pt idx="378">
                  <c:v>2167.0136915431476</c:v>
                </c:pt>
                <c:pt idx="379">
                  <c:v>1798.277177260084</c:v>
                </c:pt>
                <c:pt idx="380">
                  <c:v>1461.6047076972864</c:v>
                </c:pt>
                <c:pt idx="381">
                  <c:v>1782.2451548999506</c:v>
                </c:pt>
                <c:pt idx="382">
                  <c:v>1878.4372890607501</c:v>
                </c:pt>
                <c:pt idx="383">
                  <c:v>1461.6047076972864</c:v>
                </c:pt>
                <c:pt idx="384">
                  <c:v>1653.9889760188851</c:v>
                </c:pt>
                <c:pt idx="385">
                  <c:v>1621.9249312986185</c:v>
                </c:pt>
                <c:pt idx="386">
                  <c:v>1461.6047076972864</c:v>
                </c:pt>
                <c:pt idx="387">
                  <c:v>1461.6047076972864</c:v>
                </c:pt>
                <c:pt idx="388">
                  <c:v>1493.6687524175529</c:v>
                </c:pt>
                <c:pt idx="389">
                  <c:v>2295.2698704242134</c:v>
                </c:pt>
                <c:pt idx="390">
                  <c:v>1653.9889760188851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72-9248-90FC-0DA44166B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97920"/>
        <c:axId val="31899920"/>
      </c:scatterChart>
      <c:valAx>
        <c:axId val="3189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Общая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899920"/>
        <c:crosses val="autoZero"/>
        <c:crossBetween val="midCat"/>
      </c:valAx>
      <c:valAx>
        <c:axId val="31899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Цена, тыс. руб.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8979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>
        <c:manualLayout>
          <c:xMode val="edge"/>
          <c:yMode val="edge"/>
          <c:x val="0.18490369473046639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room apt'!$O$38:$O$428</c:f>
              <c:numCache>
                <c:formatCode>General</c:formatCode>
                <c:ptCount val="391"/>
                <c:pt idx="0">
                  <c:v>0.12787723785166241</c:v>
                </c:pt>
                <c:pt idx="1">
                  <c:v>0.38363171355498726</c:v>
                </c:pt>
                <c:pt idx="2">
                  <c:v>0.63938618925831203</c:v>
                </c:pt>
                <c:pt idx="3">
                  <c:v>0.89514066496163691</c:v>
                </c:pt>
                <c:pt idx="4">
                  <c:v>1.1508951406649617</c:v>
                </c:pt>
                <c:pt idx="5">
                  <c:v>1.4066496163682864</c:v>
                </c:pt>
                <c:pt idx="6">
                  <c:v>1.6624040920716114</c:v>
                </c:pt>
                <c:pt idx="7">
                  <c:v>1.9181585677749362</c:v>
                </c:pt>
                <c:pt idx="8">
                  <c:v>2.1739130434782612</c:v>
                </c:pt>
                <c:pt idx="9">
                  <c:v>2.429667519181586</c:v>
                </c:pt>
                <c:pt idx="10">
                  <c:v>2.6854219948849107</c:v>
                </c:pt>
                <c:pt idx="11">
                  <c:v>2.9411764705882355</c:v>
                </c:pt>
                <c:pt idx="12">
                  <c:v>3.1969309462915607</c:v>
                </c:pt>
                <c:pt idx="13">
                  <c:v>3.4526854219948855</c:v>
                </c:pt>
                <c:pt idx="14">
                  <c:v>3.7084398976982103</c:v>
                </c:pt>
                <c:pt idx="15">
                  <c:v>3.964194373401535</c:v>
                </c:pt>
                <c:pt idx="16">
                  <c:v>4.2199488491048598</c:v>
                </c:pt>
                <c:pt idx="17">
                  <c:v>4.475703324808185</c:v>
                </c:pt>
                <c:pt idx="18">
                  <c:v>4.7314578005115093</c:v>
                </c:pt>
                <c:pt idx="19">
                  <c:v>4.9872122762148345</c:v>
                </c:pt>
                <c:pt idx="20">
                  <c:v>5.2429667519181589</c:v>
                </c:pt>
                <c:pt idx="21">
                  <c:v>5.4987212276214841</c:v>
                </c:pt>
                <c:pt idx="22">
                  <c:v>5.7544757033248084</c:v>
                </c:pt>
                <c:pt idx="23">
                  <c:v>6.0102301790281336</c:v>
                </c:pt>
                <c:pt idx="24">
                  <c:v>6.2659846547314588</c:v>
                </c:pt>
                <c:pt idx="25">
                  <c:v>6.5217391304347831</c:v>
                </c:pt>
                <c:pt idx="26">
                  <c:v>6.7774936061381084</c:v>
                </c:pt>
                <c:pt idx="27">
                  <c:v>7.0332480818414327</c:v>
                </c:pt>
                <c:pt idx="28">
                  <c:v>7.2890025575447579</c:v>
                </c:pt>
                <c:pt idx="29">
                  <c:v>7.5447570332480822</c:v>
                </c:pt>
                <c:pt idx="30">
                  <c:v>7.8005115089514074</c:v>
                </c:pt>
                <c:pt idx="31">
                  <c:v>8.0562659846547309</c:v>
                </c:pt>
                <c:pt idx="32">
                  <c:v>8.3120204603580561</c:v>
                </c:pt>
                <c:pt idx="33">
                  <c:v>8.5677749360613813</c:v>
                </c:pt>
                <c:pt idx="34">
                  <c:v>8.8235294117647065</c:v>
                </c:pt>
                <c:pt idx="35">
                  <c:v>9.0792838874680299</c:v>
                </c:pt>
                <c:pt idx="36">
                  <c:v>9.3350383631713552</c:v>
                </c:pt>
                <c:pt idx="37">
                  <c:v>9.5907928388746804</c:v>
                </c:pt>
                <c:pt idx="38">
                  <c:v>9.8465473145780056</c:v>
                </c:pt>
                <c:pt idx="39">
                  <c:v>10.102301790281329</c:v>
                </c:pt>
                <c:pt idx="40">
                  <c:v>10.358056265984654</c:v>
                </c:pt>
                <c:pt idx="41">
                  <c:v>10.613810741687979</c:v>
                </c:pt>
                <c:pt idx="42">
                  <c:v>10.869565217391305</c:v>
                </c:pt>
                <c:pt idx="43">
                  <c:v>11.12531969309463</c:v>
                </c:pt>
                <c:pt idx="44">
                  <c:v>11.381074168797953</c:v>
                </c:pt>
                <c:pt idx="45">
                  <c:v>11.636828644501279</c:v>
                </c:pt>
                <c:pt idx="46">
                  <c:v>11.892583120204604</c:v>
                </c:pt>
                <c:pt idx="47">
                  <c:v>12.148337595907929</c:v>
                </c:pt>
                <c:pt idx="48">
                  <c:v>12.404092071611254</c:v>
                </c:pt>
                <c:pt idx="49">
                  <c:v>12.659846547314578</c:v>
                </c:pt>
                <c:pt idx="50">
                  <c:v>12.915601023017903</c:v>
                </c:pt>
                <c:pt idx="51">
                  <c:v>13.171355498721228</c:v>
                </c:pt>
                <c:pt idx="52">
                  <c:v>13.427109974424553</c:v>
                </c:pt>
                <c:pt idx="53">
                  <c:v>13.682864450127877</c:v>
                </c:pt>
                <c:pt idx="54">
                  <c:v>13.938618925831202</c:v>
                </c:pt>
                <c:pt idx="55">
                  <c:v>14.194373401534527</c:v>
                </c:pt>
                <c:pt idx="56">
                  <c:v>14.450127877237852</c:v>
                </c:pt>
                <c:pt idx="57">
                  <c:v>14.705882352941178</c:v>
                </c:pt>
                <c:pt idx="58">
                  <c:v>14.961636828644501</c:v>
                </c:pt>
                <c:pt idx="59">
                  <c:v>15.217391304347826</c:v>
                </c:pt>
                <c:pt idx="60">
                  <c:v>15.473145780051151</c:v>
                </c:pt>
                <c:pt idx="61">
                  <c:v>15.728900255754477</c:v>
                </c:pt>
                <c:pt idx="62">
                  <c:v>15.9846547314578</c:v>
                </c:pt>
                <c:pt idx="63">
                  <c:v>16.240409207161129</c:v>
                </c:pt>
                <c:pt idx="64">
                  <c:v>16.496163682864452</c:v>
                </c:pt>
                <c:pt idx="65">
                  <c:v>16.751918158567776</c:v>
                </c:pt>
                <c:pt idx="66">
                  <c:v>17.007672634271103</c:v>
                </c:pt>
                <c:pt idx="67">
                  <c:v>17.263427109974426</c:v>
                </c:pt>
                <c:pt idx="68">
                  <c:v>17.519181585677753</c:v>
                </c:pt>
                <c:pt idx="69">
                  <c:v>17.774936061381077</c:v>
                </c:pt>
                <c:pt idx="70">
                  <c:v>18.0306905370844</c:v>
                </c:pt>
                <c:pt idx="71">
                  <c:v>18.286445012787727</c:v>
                </c:pt>
                <c:pt idx="72">
                  <c:v>18.54219948849105</c:v>
                </c:pt>
                <c:pt idx="73">
                  <c:v>18.797953964194377</c:v>
                </c:pt>
                <c:pt idx="74">
                  <c:v>19.053708439897701</c:v>
                </c:pt>
                <c:pt idx="75">
                  <c:v>19.309462915601024</c:v>
                </c:pt>
                <c:pt idx="76">
                  <c:v>19.565217391304351</c:v>
                </c:pt>
                <c:pt idx="77">
                  <c:v>19.820971867007675</c:v>
                </c:pt>
                <c:pt idx="78">
                  <c:v>20.076726342710998</c:v>
                </c:pt>
                <c:pt idx="79">
                  <c:v>20.332480818414325</c:v>
                </c:pt>
                <c:pt idx="80">
                  <c:v>20.588235294117649</c:v>
                </c:pt>
                <c:pt idx="81">
                  <c:v>20.843989769820976</c:v>
                </c:pt>
                <c:pt idx="82">
                  <c:v>21.099744245524299</c:v>
                </c:pt>
                <c:pt idx="83">
                  <c:v>21.355498721227622</c:v>
                </c:pt>
                <c:pt idx="84">
                  <c:v>21.611253196930949</c:v>
                </c:pt>
                <c:pt idx="85">
                  <c:v>21.867007672634273</c:v>
                </c:pt>
                <c:pt idx="86">
                  <c:v>22.1227621483376</c:v>
                </c:pt>
                <c:pt idx="87">
                  <c:v>22.378516624040923</c:v>
                </c:pt>
                <c:pt idx="88">
                  <c:v>22.634271099744247</c:v>
                </c:pt>
                <c:pt idx="89">
                  <c:v>22.890025575447574</c:v>
                </c:pt>
                <c:pt idx="90">
                  <c:v>23.145780051150897</c:v>
                </c:pt>
                <c:pt idx="91">
                  <c:v>23.401534526854224</c:v>
                </c:pt>
                <c:pt idx="92">
                  <c:v>23.657289002557548</c:v>
                </c:pt>
                <c:pt idx="93">
                  <c:v>23.913043478260871</c:v>
                </c:pt>
                <c:pt idx="94">
                  <c:v>24.168797953964198</c:v>
                </c:pt>
                <c:pt idx="95">
                  <c:v>24.424552429667521</c:v>
                </c:pt>
                <c:pt idx="96">
                  <c:v>24.680306905370848</c:v>
                </c:pt>
                <c:pt idx="97">
                  <c:v>24.936061381074172</c:v>
                </c:pt>
                <c:pt idx="98">
                  <c:v>25.191815856777495</c:v>
                </c:pt>
                <c:pt idx="99">
                  <c:v>25.447570332480822</c:v>
                </c:pt>
                <c:pt idx="100">
                  <c:v>25.703324808184146</c:v>
                </c:pt>
                <c:pt idx="101">
                  <c:v>25.959079283887469</c:v>
                </c:pt>
                <c:pt idx="102">
                  <c:v>26.214833759590796</c:v>
                </c:pt>
                <c:pt idx="103">
                  <c:v>26.47058823529412</c:v>
                </c:pt>
                <c:pt idx="104">
                  <c:v>26.726342710997447</c:v>
                </c:pt>
                <c:pt idx="105">
                  <c:v>26.98209718670077</c:v>
                </c:pt>
                <c:pt idx="106">
                  <c:v>27.237851662404093</c:v>
                </c:pt>
                <c:pt idx="107">
                  <c:v>27.49360613810742</c:v>
                </c:pt>
                <c:pt idx="108">
                  <c:v>27.749360613810744</c:v>
                </c:pt>
                <c:pt idx="109">
                  <c:v>28.005115089514071</c:v>
                </c:pt>
                <c:pt idx="110">
                  <c:v>28.260869565217394</c:v>
                </c:pt>
                <c:pt idx="111">
                  <c:v>28.516624040920718</c:v>
                </c:pt>
                <c:pt idx="112">
                  <c:v>28.772378516624045</c:v>
                </c:pt>
                <c:pt idx="113">
                  <c:v>29.028132992327368</c:v>
                </c:pt>
                <c:pt idx="114">
                  <c:v>29.283887468030695</c:v>
                </c:pt>
                <c:pt idx="115">
                  <c:v>29.539641943734019</c:v>
                </c:pt>
                <c:pt idx="116">
                  <c:v>29.795396419437342</c:v>
                </c:pt>
                <c:pt idx="117">
                  <c:v>30.051150895140669</c:v>
                </c:pt>
                <c:pt idx="118">
                  <c:v>30.306905370843992</c:v>
                </c:pt>
                <c:pt idx="119">
                  <c:v>30.562659846547316</c:v>
                </c:pt>
                <c:pt idx="120">
                  <c:v>30.818414322250643</c:v>
                </c:pt>
                <c:pt idx="121">
                  <c:v>31.074168797953966</c:v>
                </c:pt>
                <c:pt idx="122">
                  <c:v>31.329923273657293</c:v>
                </c:pt>
                <c:pt idx="123">
                  <c:v>31.585677749360617</c:v>
                </c:pt>
                <c:pt idx="124">
                  <c:v>31.84143222506394</c:v>
                </c:pt>
                <c:pt idx="125">
                  <c:v>32.097186700767267</c:v>
                </c:pt>
                <c:pt idx="126">
                  <c:v>32.352941176470594</c:v>
                </c:pt>
                <c:pt idx="127">
                  <c:v>32.608695652173914</c:v>
                </c:pt>
                <c:pt idx="128">
                  <c:v>32.864450127877241</c:v>
                </c:pt>
                <c:pt idx="129">
                  <c:v>33.120204603580568</c:v>
                </c:pt>
                <c:pt idx="130">
                  <c:v>33.375959079283888</c:v>
                </c:pt>
                <c:pt idx="131">
                  <c:v>33.631713554987215</c:v>
                </c:pt>
                <c:pt idx="132">
                  <c:v>33.887468030690542</c:v>
                </c:pt>
                <c:pt idx="133">
                  <c:v>34.143222506393862</c:v>
                </c:pt>
                <c:pt idx="134">
                  <c:v>34.398976982097189</c:v>
                </c:pt>
                <c:pt idx="135">
                  <c:v>34.654731457800516</c:v>
                </c:pt>
                <c:pt idx="136">
                  <c:v>34.910485933503843</c:v>
                </c:pt>
                <c:pt idx="137">
                  <c:v>35.166240409207163</c:v>
                </c:pt>
                <c:pt idx="138">
                  <c:v>35.42199488491049</c:v>
                </c:pt>
                <c:pt idx="139">
                  <c:v>35.677749360613817</c:v>
                </c:pt>
                <c:pt idx="140">
                  <c:v>35.933503836317136</c:v>
                </c:pt>
                <c:pt idx="141">
                  <c:v>36.189258312020463</c:v>
                </c:pt>
                <c:pt idx="142">
                  <c:v>36.44501278772379</c:v>
                </c:pt>
                <c:pt idx="143">
                  <c:v>36.70076726342711</c:v>
                </c:pt>
                <c:pt idx="144">
                  <c:v>36.956521739130437</c:v>
                </c:pt>
                <c:pt idx="145">
                  <c:v>37.212276214833764</c:v>
                </c:pt>
                <c:pt idx="146">
                  <c:v>37.468030690537091</c:v>
                </c:pt>
                <c:pt idx="147">
                  <c:v>37.723785166240411</c:v>
                </c:pt>
                <c:pt idx="148">
                  <c:v>37.979539641943738</c:v>
                </c:pt>
                <c:pt idx="149">
                  <c:v>38.235294117647065</c:v>
                </c:pt>
                <c:pt idx="150">
                  <c:v>38.491048593350385</c:v>
                </c:pt>
                <c:pt idx="151">
                  <c:v>38.746803069053712</c:v>
                </c:pt>
                <c:pt idx="152">
                  <c:v>39.002557544757039</c:v>
                </c:pt>
                <c:pt idx="153">
                  <c:v>39.258312020460359</c:v>
                </c:pt>
                <c:pt idx="154">
                  <c:v>39.514066496163686</c:v>
                </c:pt>
                <c:pt idx="155">
                  <c:v>39.769820971867013</c:v>
                </c:pt>
                <c:pt idx="156">
                  <c:v>40.025575447570333</c:v>
                </c:pt>
                <c:pt idx="157">
                  <c:v>40.28132992327366</c:v>
                </c:pt>
                <c:pt idx="158">
                  <c:v>40.537084398976987</c:v>
                </c:pt>
                <c:pt idx="159">
                  <c:v>40.792838874680314</c:v>
                </c:pt>
                <c:pt idx="160">
                  <c:v>41.048593350383634</c:v>
                </c:pt>
                <c:pt idx="161">
                  <c:v>41.304347826086961</c:v>
                </c:pt>
                <c:pt idx="162">
                  <c:v>41.560102301790288</c:v>
                </c:pt>
                <c:pt idx="163">
                  <c:v>41.815856777493607</c:v>
                </c:pt>
                <c:pt idx="164">
                  <c:v>42.071611253196934</c:v>
                </c:pt>
                <c:pt idx="165">
                  <c:v>42.327365728900261</c:v>
                </c:pt>
                <c:pt idx="166">
                  <c:v>42.583120204603581</c:v>
                </c:pt>
                <c:pt idx="167">
                  <c:v>42.838874680306908</c:v>
                </c:pt>
                <c:pt idx="168">
                  <c:v>43.094629156010235</c:v>
                </c:pt>
                <c:pt idx="169">
                  <c:v>43.350383631713562</c:v>
                </c:pt>
                <c:pt idx="170">
                  <c:v>43.606138107416882</c:v>
                </c:pt>
                <c:pt idx="171">
                  <c:v>43.861892583120209</c:v>
                </c:pt>
                <c:pt idx="172">
                  <c:v>44.117647058823536</c:v>
                </c:pt>
                <c:pt idx="173">
                  <c:v>44.373401534526856</c:v>
                </c:pt>
                <c:pt idx="174">
                  <c:v>44.629156010230183</c:v>
                </c:pt>
                <c:pt idx="175">
                  <c:v>44.88491048593351</c:v>
                </c:pt>
                <c:pt idx="176">
                  <c:v>45.14066496163683</c:v>
                </c:pt>
                <c:pt idx="177">
                  <c:v>45.396419437340157</c:v>
                </c:pt>
                <c:pt idx="178">
                  <c:v>45.652173913043484</c:v>
                </c:pt>
                <c:pt idx="179">
                  <c:v>45.907928388746804</c:v>
                </c:pt>
                <c:pt idx="180">
                  <c:v>46.163682864450131</c:v>
                </c:pt>
                <c:pt idx="181">
                  <c:v>46.419437340153458</c:v>
                </c:pt>
                <c:pt idx="182">
                  <c:v>46.675191815856785</c:v>
                </c:pt>
                <c:pt idx="183">
                  <c:v>46.930946291560105</c:v>
                </c:pt>
                <c:pt idx="184">
                  <c:v>47.186700767263432</c:v>
                </c:pt>
                <c:pt idx="185">
                  <c:v>47.442455242966759</c:v>
                </c:pt>
                <c:pt idx="186">
                  <c:v>47.698209718670078</c:v>
                </c:pt>
                <c:pt idx="187">
                  <c:v>47.953964194373405</c:v>
                </c:pt>
                <c:pt idx="188">
                  <c:v>48.209718670076732</c:v>
                </c:pt>
                <c:pt idx="189">
                  <c:v>48.465473145780052</c:v>
                </c:pt>
                <c:pt idx="190">
                  <c:v>48.721227621483379</c:v>
                </c:pt>
                <c:pt idx="191">
                  <c:v>48.976982097186706</c:v>
                </c:pt>
                <c:pt idx="192">
                  <c:v>49.232736572890033</c:v>
                </c:pt>
                <c:pt idx="193">
                  <c:v>49.488491048593353</c:v>
                </c:pt>
                <c:pt idx="194">
                  <c:v>49.74424552429668</c:v>
                </c:pt>
                <c:pt idx="195">
                  <c:v>50.000000000000007</c:v>
                </c:pt>
                <c:pt idx="196">
                  <c:v>50.255754475703327</c:v>
                </c:pt>
                <c:pt idx="197">
                  <c:v>50.511508951406654</c:v>
                </c:pt>
                <c:pt idx="198">
                  <c:v>50.767263427109981</c:v>
                </c:pt>
                <c:pt idx="199">
                  <c:v>51.023017902813301</c:v>
                </c:pt>
                <c:pt idx="200">
                  <c:v>51.278772378516628</c:v>
                </c:pt>
                <c:pt idx="201">
                  <c:v>51.534526854219955</c:v>
                </c:pt>
                <c:pt idx="202">
                  <c:v>51.790281329923275</c:v>
                </c:pt>
                <c:pt idx="203">
                  <c:v>52.046035805626602</c:v>
                </c:pt>
                <c:pt idx="204">
                  <c:v>52.301790281329929</c:v>
                </c:pt>
                <c:pt idx="205">
                  <c:v>52.557544757033256</c:v>
                </c:pt>
                <c:pt idx="206">
                  <c:v>52.813299232736576</c:v>
                </c:pt>
                <c:pt idx="207">
                  <c:v>53.069053708439903</c:v>
                </c:pt>
                <c:pt idx="208">
                  <c:v>53.32480818414323</c:v>
                </c:pt>
                <c:pt idx="209">
                  <c:v>53.580562659846549</c:v>
                </c:pt>
                <c:pt idx="210">
                  <c:v>53.836317135549876</c:v>
                </c:pt>
                <c:pt idx="211">
                  <c:v>54.092071611253203</c:v>
                </c:pt>
                <c:pt idx="212">
                  <c:v>54.347826086956523</c:v>
                </c:pt>
                <c:pt idx="213">
                  <c:v>54.60358056265985</c:v>
                </c:pt>
                <c:pt idx="214">
                  <c:v>54.859335038363177</c:v>
                </c:pt>
                <c:pt idx="215">
                  <c:v>55.115089514066497</c:v>
                </c:pt>
                <c:pt idx="216">
                  <c:v>55.370843989769824</c:v>
                </c:pt>
                <c:pt idx="217">
                  <c:v>55.626598465473151</c:v>
                </c:pt>
                <c:pt idx="218">
                  <c:v>55.882352941176478</c:v>
                </c:pt>
                <c:pt idx="219">
                  <c:v>56.138107416879798</c:v>
                </c:pt>
                <c:pt idx="220">
                  <c:v>56.393861892583125</c:v>
                </c:pt>
                <c:pt idx="221">
                  <c:v>56.649616368286452</c:v>
                </c:pt>
                <c:pt idx="222">
                  <c:v>56.905370843989772</c:v>
                </c:pt>
                <c:pt idx="223">
                  <c:v>57.161125319693099</c:v>
                </c:pt>
                <c:pt idx="224">
                  <c:v>57.416879795396426</c:v>
                </c:pt>
                <c:pt idx="225">
                  <c:v>57.672634271099746</c:v>
                </c:pt>
                <c:pt idx="226">
                  <c:v>57.928388746803073</c:v>
                </c:pt>
                <c:pt idx="227">
                  <c:v>58.1841432225064</c:v>
                </c:pt>
                <c:pt idx="228">
                  <c:v>58.439897698209727</c:v>
                </c:pt>
                <c:pt idx="229">
                  <c:v>58.695652173913047</c:v>
                </c:pt>
                <c:pt idx="230">
                  <c:v>58.951406649616374</c:v>
                </c:pt>
                <c:pt idx="231">
                  <c:v>59.207161125319701</c:v>
                </c:pt>
                <c:pt idx="232">
                  <c:v>59.46291560102302</c:v>
                </c:pt>
                <c:pt idx="233">
                  <c:v>59.718670076726347</c:v>
                </c:pt>
                <c:pt idx="234">
                  <c:v>59.974424552429674</c:v>
                </c:pt>
                <c:pt idx="235">
                  <c:v>60.230179028132994</c:v>
                </c:pt>
                <c:pt idx="236">
                  <c:v>60.485933503836321</c:v>
                </c:pt>
                <c:pt idx="237">
                  <c:v>60.741687979539648</c:v>
                </c:pt>
                <c:pt idx="238">
                  <c:v>60.997442455242968</c:v>
                </c:pt>
                <c:pt idx="239">
                  <c:v>61.253196930946295</c:v>
                </c:pt>
                <c:pt idx="240">
                  <c:v>61.508951406649622</c:v>
                </c:pt>
                <c:pt idx="241">
                  <c:v>61.764705882352949</c:v>
                </c:pt>
                <c:pt idx="242">
                  <c:v>62.020460358056269</c:v>
                </c:pt>
                <c:pt idx="243">
                  <c:v>62.276214833759596</c:v>
                </c:pt>
                <c:pt idx="244">
                  <c:v>62.531969309462923</c:v>
                </c:pt>
                <c:pt idx="245">
                  <c:v>62.787723785166243</c:v>
                </c:pt>
                <c:pt idx="246">
                  <c:v>63.04347826086957</c:v>
                </c:pt>
                <c:pt idx="247">
                  <c:v>63.299232736572897</c:v>
                </c:pt>
                <c:pt idx="248">
                  <c:v>63.554987212276217</c:v>
                </c:pt>
                <c:pt idx="249">
                  <c:v>63.810741687979544</c:v>
                </c:pt>
                <c:pt idx="250">
                  <c:v>64.066496163682871</c:v>
                </c:pt>
                <c:pt idx="251">
                  <c:v>64.322250639386198</c:v>
                </c:pt>
                <c:pt idx="252">
                  <c:v>64.578005115089525</c:v>
                </c:pt>
                <c:pt idx="253">
                  <c:v>64.833759590792837</c:v>
                </c:pt>
                <c:pt idx="254">
                  <c:v>65.089514066496164</c:v>
                </c:pt>
                <c:pt idx="255">
                  <c:v>65.345268542199491</c:v>
                </c:pt>
                <c:pt idx="256">
                  <c:v>65.601023017902818</c:v>
                </c:pt>
                <c:pt idx="257">
                  <c:v>65.856777493606145</c:v>
                </c:pt>
                <c:pt idx="258">
                  <c:v>66.112531969309472</c:v>
                </c:pt>
                <c:pt idx="259">
                  <c:v>66.368286445012799</c:v>
                </c:pt>
                <c:pt idx="260">
                  <c:v>66.624040920716112</c:v>
                </c:pt>
                <c:pt idx="261">
                  <c:v>66.879795396419439</c:v>
                </c:pt>
                <c:pt idx="262">
                  <c:v>67.135549872122766</c:v>
                </c:pt>
                <c:pt idx="263">
                  <c:v>67.391304347826093</c:v>
                </c:pt>
                <c:pt idx="264">
                  <c:v>67.64705882352942</c:v>
                </c:pt>
                <c:pt idx="265">
                  <c:v>67.902813299232747</c:v>
                </c:pt>
                <c:pt idx="266">
                  <c:v>68.15856777493606</c:v>
                </c:pt>
                <c:pt idx="267">
                  <c:v>68.414322250639387</c:v>
                </c:pt>
                <c:pt idx="268">
                  <c:v>68.670076726342714</c:v>
                </c:pt>
                <c:pt idx="269">
                  <c:v>68.925831202046041</c:v>
                </c:pt>
                <c:pt idx="270">
                  <c:v>69.181585677749368</c:v>
                </c:pt>
                <c:pt idx="271">
                  <c:v>69.437340153452695</c:v>
                </c:pt>
                <c:pt idx="272">
                  <c:v>69.693094629156022</c:v>
                </c:pt>
                <c:pt idx="273">
                  <c:v>69.948849104859335</c:v>
                </c:pt>
                <c:pt idx="274">
                  <c:v>70.204603580562662</c:v>
                </c:pt>
                <c:pt idx="275">
                  <c:v>70.460358056265989</c:v>
                </c:pt>
                <c:pt idx="276">
                  <c:v>70.716112531969316</c:v>
                </c:pt>
                <c:pt idx="277">
                  <c:v>70.971867007672643</c:v>
                </c:pt>
                <c:pt idx="278">
                  <c:v>71.22762148337597</c:v>
                </c:pt>
                <c:pt idx="279">
                  <c:v>71.483375959079282</c:v>
                </c:pt>
                <c:pt idx="280">
                  <c:v>71.739130434782609</c:v>
                </c:pt>
                <c:pt idx="281">
                  <c:v>71.994884910485936</c:v>
                </c:pt>
                <c:pt idx="282">
                  <c:v>72.250639386189263</c:v>
                </c:pt>
                <c:pt idx="283">
                  <c:v>72.50639386189259</c:v>
                </c:pt>
                <c:pt idx="284">
                  <c:v>72.762148337595917</c:v>
                </c:pt>
                <c:pt idx="285">
                  <c:v>73.017902813299244</c:v>
                </c:pt>
                <c:pt idx="286">
                  <c:v>73.273657289002557</c:v>
                </c:pt>
                <c:pt idx="287">
                  <c:v>73.529411764705884</c:v>
                </c:pt>
                <c:pt idx="288">
                  <c:v>73.785166240409211</c:v>
                </c:pt>
                <c:pt idx="289">
                  <c:v>74.040920716112538</c:v>
                </c:pt>
                <c:pt idx="290">
                  <c:v>74.296675191815865</c:v>
                </c:pt>
                <c:pt idx="291">
                  <c:v>74.552429667519192</c:v>
                </c:pt>
                <c:pt idx="292">
                  <c:v>74.808184143222519</c:v>
                </c:pt>
                <c:pt idx="293">
                  <c:v>75.063938618925832</c:v>
                </c:pt>
                <c:pt idx="294">
                  <c:v>75.319693094629159</c:v>
                </c:pt>
                <c:pt idx="295">
                  <c:v>75.575447570332486</c:v>
                </c:pt>
                <c:pt idx="296">
                  <c:v>75.831202046035813</c:v>
                </c:pt>
                <c:pt idx="297">
                  <c:v>76.08695652173914</c:v>
                </c:pt>
                <c:pt idx="298">
                  <c:v>76.342710997442467</c:v>
                </c:pt>
                <c:pt idx="299">
                  <c:v>76.598465473145779</c:v>
                </c:pt>
                <c:pt idx="300">
                  <c:v>76.854219948849106</c:v>
                </c:pt>
                <c:pt idx="301">
                  <c:v>77.109974424552433</c:v>
                </c:pt>
                <c:pt idx="302">
                  <c:v>77.36572890025576</c:v>
                </c:pt>
                <c:pt idx="303">
                  <c:v>77.621483375959087</c:v>
                </c:pt>
                <c:pt idx="304">
                  <c:v>77.877237851662414</c:v>
                </c:pt>
                <c:pt idx="305">
                  <c:v>78.132992327365741</c:v>
                </c:pt>
                <c:pt idx="306">
                  <c:v>78.388746803069054</c:v>
                </c:pt>
                <c:pt idx="307">
                  <c:v>78.644501278772381</c:v>
                </c:pt>
                <c:pt idx="308">
                  <c:v>78.900255754475708</c:v>
                </c:pt>
                <c:pt idx="309">
                  <c:v>79.156010230179035</c:v>
                </c:pt>
                <c:pt idx="310">
                  <c:v>79.411764705882362</c:v>
                </c:pt>
                <c:pt idx="311">
                  <c:v>79.667519181585689</c:v>
                </c:pt>
                <c:pt idx="312">
                  <c:v>79.923273657289002</c:v>
                </c:pt>
                <c:pt idx="313">
                  <c:v>80.179028132992329</c:v>
                </c:pt>
                <c:pt idx="314">
                  <c:v>80.434782608695656</c:v>
                </c:pt>
                <c:pt idx="315">
                  <c:v>80.690537084398983</c:v>
                </c:pt>
                <c:pt idx="316">
                  <c:v>80.94629156010231</c:v>
                </c:pt>
                <c:pt idx="317">
                  <c:v>81.202046035805637</c:v>
                </c:pt>
                <c:pt idx="318">
                  <c:v>81.457800511508964</c:v>
                </c:pt>
                <c:pt idx="319">
                  <c:v>81.713554987212277</c:v>
                </c:pt>
                <c:pt idx="320">
                  <c:v>81.969309462915604</c:v>
                </c:pt>
                <c:pt idx="321">
                  <c:v>82.225063938618931</c:v>
                </c:pt>
                <c:pt idx="322">
                  <c:v>82.480818414322258</c:v>
                </c:pt>
                <c:pt idx="323">
                  <c:v>82.736572890025585</c:v>
                </c:pt>
                <c:pt idx="324">
                  <c:v>82.992327365728912</c:v>
                </c:pt>
                <c:pt idx="325">
                  <c:v>83.248081841432224</c:v>
                </c:pt>
                <c:pt idx="326">
                  <c:v>83.503836317135551</c:v>
                </c:pt>
                <c:pt idx="327">
                  <c:v>83.759590792838878</c:v>
                </c:pt>
                <c:pt idx="328">
                  <c:v>84.015345268542205</c:v>
                </c:pt>
                <c:pt idx="329">
                  <c:v>84.271099744245532</c:v>
                </c:pt>
                <c:pt idx="330">
                  <c:v>84.526854219948859</c:v>
                </c:pt>
                <c:pt idx="331">
                  <c:v>84.782608695652186</c:v>
                </c:pt>
                <c:pt idx="332">
                  <c:v>85.038363171355499</c:v>
                </c:pt>
                <c:pt idx="333">
                  <c:v>85.294117647058826</c:v>
                </c:pt>
                <c:pt idx="334">
                  <c:v>85.549872122762153</c:v>
                </c:pt>
                <c:pt idx="335">
                  <c:v>85.80562659846548</c:v>
                </c:pt>
                <c:pt idx="336">
                  <c:v>86.061381074168807</c:v>
                </c:pt>
                <c:pt idx="337">
                  <c:v>86.317135549872134</c:v>
                </c:pt>
                <c:pt idx="338">
                  <c:v>86.572890025575461</c:v>
                </c:pt>
                <c:pt idx="339">
                  <c:v>86.828644501278774</c:v>
                </c:pt>
                <c:pt idx="340">
                  <c:v>87.084398976982101</c:v>
                </c:pt>
                <c:pt idx="341">
                  <c:v>87.340153452685428</c:v>
                </c:pt>
                <c:pt idx="342">
                  <c:v>87.595907928388755</c:v>
                </c:pt>
                <c:pt idx="343">
                  <c:v>87.851662404092082</c:v>
                </c:pt>
                <c:pt idx="344">
                  <c:v>88.107416879795409</c:v>
                </c:pt>
                <c:pt idx="345">
                  <c:v>88.363171355498721</c:v>
                </c:pt>
                <c:pt idx="346">
                  <c:v>88.618925831202048</c:v>
                </c:pt>
                <c:pt idx="347">
                  <c:v>88.874680306905375</c:v>
                </c:pt>
                <c:pt idx="348">
                  <c:v>89.130434782608702</c:v>
                </c:pt>
                <c:pt idx="349">
                  <c:v>89.386189258312029</c:v>
                </c:pt>
                <c:pt idx="350">
                  <c:v>89.641943734015356</c:v>
                </c:pt>
                <c:pt idx="351">
                  <c:v>89.897698209718683</c:v>
                </c:pt>
                <c:pt idx="352">
                  <c:v>90.153452685421996</c:v>
                </c:pt>
                <c:pt idx="353">
                  <c:v>90.409207161125323</c:v>
                </c:pt>
                <c:pt idx="354">
                  <c:v>90.66496163682865</c:v>
                </c:pt>
                <c:pt idx="355">
                  <c:v>90.920716112531977</c:v>
                </c:pt>
                <c:pt idx="356">
                  <c:v>91.176470588235304</c:v>
                </c:pt>
                <c:pt idx="357">
                  <c:v>91.432225063938631</c:v>
                </c:pt>
                <c:pt idx="358">
                  <c:v>91.687979539641944</c:v>
                </c:pt>
                <c:pt idx="359">
                  <c:v>91.943734015345271</c:v>
                </c:pt>
                <c:pt idx="360">
                  <c:v>92.199488491048598</c:v>
                </c:pt>
                <c:pt idx="361">
                  <c:v>92.455242966751925</c:v>
                </c:pt>
                <c:pt idx="362">
                  <c:v>92.710997442455252</c:v>
                </c:pt>
                <c:pt idx="363">
                  <c:v>92.966751918158579</c:v>
                </c:pt>
                <c:pt idx="364">
                  <c:v>93.222506393861906</c:v>
                </c:pt>
                <c:pt idx="365">
                  <c:v>93.478260869565219</c:v>
                </c:pt>
                <c:pt idx="366">
                  <c:v>93.734015345268546</c:v>
                </c:pt>
                <c:pt idx="367">
                  <c:v>93.989769820971873</c:v>
                </c:pt>
                <c:pt idx="368">
                  <c:v>94.2455242966752</c:v>
                </c:pt>
                <c:pt idx="369">
                  <c:v>94.501278772378527</c:v>
                </c:pt>
                <c:pt idx="370">
                  <c:v>94.757033248081854</c:v>
                </c:pt>
                <c:pt idx="371">
                  <c:v>95.012787723785166</c:v>
                </c:pt>
                <c:pt idx="372">
                  <c:v>95.268542199488493</c:v>
                </c:pt>
                <c:pt idx="373">
                  <c:v>95.52429667519182</c:v>
                </c:pt>
                <c:pt idx="374">
                  <c:v>95.780051150895147</c:v>
                </c:pt>
                <c:pt idx="375">
                  <c:v>96.035805626598474</c:v>
                </c:pt>
                <c:pt idx="376">
                  <c:v>96.291560102301801</c:v>
                </c:pt>
                <c:pt idx="377">
                  <c:v>96.547314578005128</c:v>
                </c:pt>
                <c:pt idx="378">
                  <c:v>96.803069053708441</c:v>
                </c:pt>
                <c:pt idx="379">
                  <c:v>97.058823529411768</c:v>
                </c:pt>
                <c:pt idx="380">
                  <c:v>97.314578005115095</c:v>
                </c:pt>
                <c:pt idx="381">
                  <c:v>97.570332480818422</c:v>
                </c:pt>
                <c:pt idx="382">
                  <c:v>97.826086956521749</c:v>
                </c:pt>
                <c:pt idx="383">
                  <c:v>98.081841432225076</c:v>
                </c:pt>
                <c:pt idx="384">
                  <c:v>98.337595907928403</c:v>
                </c:pt>
                <c:pt idx="385">
                  <c:v>98.593350383631716</c:v>
                </c:pt>
                <c:pt idx="386">
                  <c:v>98.849104859335043</c:v>
                </c:pt>
                <c:pt idx="387">
                  <c:v>99.10485933503837</c:v>
                </c:pt>
                <c:pt idx="388">
                  <c:v>99.360613810741697</c:v>
                </c:pt>
                <c:pt idx="389">
                  <c:v>99.616368286445024</c:v>
                </c:pt>
                <c:pt idx="390">
                  <c:v>99.872122762148351</c:v>
                </c:pt>
              </c:numCache>
            </c:numRef>
          </c:xVal>
          <c:yVal>
            <c:numRef>
              <c:f>'2 room apt'!$P$38:$P$428</c:f>
              <c:numCache>
                <c:formatCode>General</c:formatCode>
                <c:ptCount val="391"/>
                <c:pt idx="0">
                  <c:v>1380</c:v>
                </c:pt>
                <c:pt idx="1">
                  <c:v>1386</c:v>
                </c:pt>
                <c:pt idx="2">
                  <c:v>1399.95</c:v>
                </c:pt>
                <c:pt idx="3">
                  <c:v>1399.95</c:v>
                </c:pt>
                <c:pt idx="4">
                  <c:v>1399.95</c:v>
                </c:pt>
                <c:pt idx="5">
                  <c:v>1400</c:v>
                </c:pt>
                <c:pt idx="6">
                  <c:v>1400</c:v>
                </c:pt>
                <c:pt idx="7">
                  <c:v>1401.3</c:v>
                </c:pt>
                <c:pt idx="8">
                  <c:v>1404</c:v>
                </c:pt>
                <c:pt idx="9">
                  <c:v>1404</c:v>
                </c:pt>
                <c:pt idx="10">
                  <c:v>1404</c:v>
                </c:pt>
                <c:pt idx="11">
                  <c:v>1404</c:v>
                </c:pt>
                <c:pt idx="12">
                  <c:v>1410.15</c:v>
                </c:pt>
                <c:pt idx="13">
                  <c:v>1410.15</c:v>
                </c:pt>
                <c:pt idx="14">
                  <c:v>1416.88</c:v>
                </c:pt>
                <c:pt idx="15">
                  <c:v>1428.3</c:v>
                </c:pt>
                <c:pt idx="16">
                  <c:v>1428.3</c:v>
                </c:pt>
                <c:pt idx="17">
                  <c:v>1431</c:v>
                </c:pt>
                <c:pt idx="18">
                  <c:v>1431</c:v>
                </c:pt>
                <c:pt idx="19">
                  <c:v>1431</c:v>
                </c:pt>
                <c:pt idx="20">
                  <c:v>1440</c:v>
                </c:pt>
                <c:pt idx="21">
                  <c:v>1443.61</c:v>
                </c:pt>
                <c:pt idx="22">
                  <c:v>1447.2</c:v>
                </c:pt>
                <c:pt idx="23">
                  <c:v>1447.2</c:v>
                </c:pt>
                <c:pt idx="24">
                  <c:v>1449.9</c:v>
                </c:pt>
                <c:pt idx="25">
                  <c:v>1449.9</c:v>
                </c:pt>
                <c:pt idx="26">
                  <c:v>1449.9</c:v>
                </c:pt>
                <c:pt idx="27">
                  <c:v>1452.6</c:v>
                </c:pt>
                <c:pt idx="28">
                  <c:v>1458</c:v>
                </c:pt>
                <c:pt idx="29">
                  <c:v>1458</c:v>
                </c:pt>
                <c:pt idx="30">
                  <c:v>1484</c:v>
                </c:pt>
                <c:pt idx="31">
                  <c:v>1485</c:v>
                </c:pt>
                <c:pt idx="32">
                  <c:v>1485</c:v>
                </c:pt>
                <c:pt idx="33">
                  <c:v>1485</c:v>
                </c:pt>
                <c:pt idx="34">
                  <c:v>1498.5</c:v>
                </c:pt>
                <c:pt idx="35">
                  <c:v>1498.5</c:v>
                </c:pt>
                <c:pt idx="36">
                  <c:v>1498.5</c:v>
                </c:pt>
                <c:pt idx="37">
                  <c:v>1498.5</c:v>
                </c:pt>
                <c:pt idx="38">
                  <c:v>1500</c:v>
                </c:pt>
                <c:pt idx="39">
                  <c:v>1500.12</c:v>
                </c:pt>
                <c:pt idx="40">
                  <c:v>1500.12</c:v>
                </c:pt>
                <c:pt idx="41">
                  <c:v>1500.12</c:v>
                </c:pt>
                <c:pt idx="42">
                  <c:v>1501.2</c:v>
                </c:pt>
                <c:pt idx="43">
                  <c:v>1501.2</c:v>
                </c:pt>
                <c:pt idx="44">
                  <c:v>1501.2</c:v>
                </c:pt>
                <c:pt idx="45">
                  <c:v>1501.2</c:v>
                </c:pt>
                <c:pt idx="46">
                  <c:v>1501.2</c:v>
                </c:pt>
                <c:pt idx="47">
                  <c:v>1501.2</c:v>
                </c:pt>
                <c:pt idx="48">
                  <c:v>1512</c:v>
                </c:pt>
                <c:pt idx="49">
                  <c:v>1512</c:v>
                </c:pt>
                <c:pt idx="50">
                  <c:v>1512</c:v>
                </c:pt>
                <c:pt idx="51">
                  <c:v>1540</c:v>
                </c:pt>
                <c:pt idx="52">
                  <c:v>1549.8</c:v>
                </c:pt>
                <c:pt idx="53">
                  <c:v>1549.8</c:v>
                </c:pt>
                <c:pt idx="54">
                  <c:v>1549.8</c:v>
                </c:pt>
                <c:pt idx="55">
                  <c:v>1560</c:v>
                </c:pt>
                <c:pt idx="56">
                  <c:v>1560.1</c:v>
                </c:pt>
                <c:pt idx="57">
                  <c:v>1567.7</c:v>
                </c:pt>
                <c:pt idx="58">
                  <c:v>1577.28</c:v>
                </c:pt>
                <c:pt idx="59">
                  <c:v>1599.75</c:v>
                </c:pt>
                <c:pt idx="60">
                  <c:v>1600.02</c:v>
                </c:pt>
                <c:pt idx="61">
                  <c:v>1600.02</c:v>
                </c:pt>
                <c:pt idx="62">
                  <c:v>1600.02</c:v>
                </c:pt>
                <c:pt idx="63">
                  <c:v>1600.02</c:v>
                </c:pt>
                <c:pt idx="64">
                  <c:v>1600.02</c:v>
                </c:pt>
                <c:pt idx="65">
                  <c:v>1600.02</c:v>
                </c:pt>
                <c:pt idx="66">
                  <c:v>1601.1</c:v>
                </c:pt>
                <c:pt idx="67">
                  <c:v>1601.1</c:v>
                </c:pt>
                <c:pt idx="68">
                  <c:v>1601.1</c:v>
                </c:pt>
                <c:pt idx="69">
                  <c:v>1601.1</c:v>
                </c:pt>
                <c:pt idx="70">
                  <c:v>1604.01</c:v>
                </c:pt>
                <c:pt idx="71">
                  <c:v>1609.8</c:v>
                </c:pt>
                <c:pt idx="72">
                  <c:v>1609.8</c:v>
                </c:pt>
                <c:pt idx="73">
                  <c:v>1609.8</c:v>
                </c:pt>
                <c:pt idx="74">
                  <c:v>1610</c:v>
                </c:pt>
                <c:pt idx="75">
                  <c:v>1620</c:v>
                </c:pt>
                <c:pt idx="76">
                  <c:v>1620</c:v>
                </c:pt>
                <c:pt idx="77">
                  <c:v>1620</c:v>
                </c:pt>
                <c:pt idx="78">
                  <c:v>1620</c:v>
                </c:pt>
                <c:pt idx="79">
                  <c:v>1620</c:v>
                </c:pt>
                <c:pt idx="80">
                  <c:v>1620</c:v>
                </c:pt>
                <c:pt idx="81">
                  <c:v>1630.74</c:v>
                </c:pt>
                <c:pt idx="82">
                  <c:v>1649.7</c:v>
                </c:pt>
                <c:pt idx="83">
                  <c:v>1649.7</c:v>
                </c:pt>
                <c:pt idx="84">
                  <c:v>1650</c:v>
                </c:pt>
                <c:pt idx="85">
                  <c:v>1650</c:v>
                </c:pt>
                <c:pt idx="86">
                  <c:v>1650</c:v>
                </c:pt>
                <c:pt idx="87">
                  <c:v>1652.4</c:v>
                </c:pt>
                <c:pt idx="88">
                  <c:v>1670</c:v>
                </c:pt>
                <c:pt idx="89">
                  <c:v>1674</c:v>
                </c:pt>
                <c:pt idx="90">
                  <c:v>1674</c:v>
                </c:pt>
                <c:pt idx="91">
                  <c:v>1680</c:v>
                </c:pt>
                <c:pt idx="92">
                  <c:v>1680</c:v>
                </c:pt>
                <c:pt idx="93">
                  <c:v>1680</c:v>
                </c:pt>
                <c:pt idx="94">
                  <c:v>1684.21</c:v>
                </c:pt>
                <c:pt idx="95">
                  <c:v>1684.21</c:v>
                </c:pt>
                <c:pt idx="96">
                  <c:v>1684.21</c:v>
                </c:pt>
                <c:pt idx="97">
                  <c:v>1699.92</c:v>
                </c:pt>
                <c:pt idx="98">
                  <c:v>1700</c:v>
                </c:pt>
                <c:pt idx="99">
                  <c:v>1700</c:v>
                </c:pt>
                <c:pt idx="100">
                  <c:v>1700</c:v>
                </c:pt>
                <c:pt idx="101">
                  <c:v>1700</c:v>
                </c:pt>
                <c:pt idx="102">
                  <c:v>1700</c:v>
                </c:pt>
                <c:pt idx="103">
                  <c:v>1700</c:v>
                </c:pt>
                <c:pt idx="104">
                  <c:v>1700</c:v>
                </c:pt>
                <c:pt idx="105">
                  <c:v>1700</c:v>
                </c:pt>
                <c:pt idx="106">
                  <c:v>1701</c:v>
                </c:pt>
                <c:pt idx="107">
                  <c:v>1701</c:v>
                </c:pt>
                <c:pt idx="108">
                  <c:v>1701</c:v>
                </c:pt>
                <c:pt idx="109">
                  <c:v>1701</c:v>
                </c:pt>
                <c:pt idx="110">
                  <c:v>1701</c:v>
                </c:pt>
                <c:pt idx="111">
                  <c:v>1707</c:v>
                </c:pt>
                <c:pt idx="112">
                  <c:v>1730.7</c:v>
                </c:pt>
                <c:pt idx="113">
                  <c:v>1741.5</c:v>
                </c:pt>
                <c:pt idx="114">
                  <c:v>1749.6</c:v>
                </c:pt>
                <c:pt idx="115">
                  <c:v>1749.6</c:v>
                </c:pt>
                <c:pt idx="116">
                  <c:v>1749.6</c:v>
                </c:pt>
                <c:pt idx="117">
                  <c:v>1750</c:v>
                </c:pt>
                <c:pt idx="118">
                  <c:v>1750</c:v>
                </c:pt>
                <c:pt idx="119">
                  <c:v>1750</c:v>
                </c:pt>
                <c:pt idx="120">
                  <c:v>1750</c:v>
                </c:pt>
                <c:pt idx="121">
                  <c:v>1750</c:v>
                </c:pt>
                <c:pt idx="122">
                  <c:v>1750.14</c:v>
                </c:pt>
                <c:pt idx="123">
                  <c:v>1752.3</c:v>
                </c:pt>
                <c:pt idx="124">
                  <c:v>1752.3</c:v>
                </c:pt>
                <c:pt idx="125">
                  <c:v>1753</c:v>
                </c:pt>
                <c:pt idx="126">
                  <c:v>1755</c:v>
                </c:pt>
                <c:pt idx="127">
                  <c:v>1755</c:v>
                </c:pt>
                <c:pt idx="128">
                  <c:v>1755</c:v>
                </c:pt>
                <c:pt idx="129">
                  <c:v>1755</c:v>
                </c:pt>
                <c:pt idx="130">
                  <c:v>1755</c:v>
                </c:pt>
                <c:pt idx="131">
                  <c:v>1755</c:v>
                </c:pt>
                <c:pt idx="132">
                  <c:v>1755</c:v>
                </c:pt>
                <c:pt idx="133">
                  <c:v>1762.88</c:v>
                </c:pt>
                <c:pt idx="134">
                  <c:v>1764</c:v>
                </c:pt>
                <c:pt idx="135">
                  <c:v>1768.5</c:v>
                </c:pt>
                <c:pt idx="136">
                  <c:v>1770</c:v>
                </c:pt>
                <c:pt idx="137">
                  <c:v>1780</c:v>
                </c:pt>
                <c:pt idx="138">
                  <c:v>1782</c:v>
                </c:pt>
                <c:pt idx="139">
                  <c:v>1798.2</c:v>
                </c:pt>
                <c:pt idx="140">
                  <c:v>1798.2</c:v>
                </c:pt>
                <c:pt idx="141">
                  <c:v>1799.82</c:v>
                </c:pt>
                <c:pt idx="142">
                  <c:v>1800</c:v>
                </c:pt>
                <c:pt idx="143">
                  <c:v>1800</c:v>
                </c:pt>
                <c:pt idx="144">
                  <c:v>1800</c:v>
                </c:pt>
                <c:pt idx="145">
                  <c:v>1800</c:v>
                </c:pt>
                <c:pt idx="146">
                  <c:v>1800</c:v>
                </c:pt>
                <c:pt idx="147">
                  <c:v>1800</c:v>
                </c:pt>
                <c:pt idx="148">
                  <c:v>1800</c:v>
                </c:pt>
                <c:pt idx="149">
                  <c:v>1800</c:v>
                </c:pt>
                <c:pt idx="150">
                  <c:v>1800.9</c:v>
                </c:pt>
                <c:pt idx="151">
                  <c:v>1800.9</c:v>
                </c:pt>
                <c:pt idx="152">
                  <c:v>1809</c:v>
                </c:pt>
                <c:pt idx="153">
                  <c:v>1809</c:v>
                </c:pt>
                <c:pt idx="154">
                  <c:v>1810</c:v>
                </c:pt>
                <c:pt idx="155">
                  <c:v>1836</c:v>
                </c:pt>
                <c:pt idx="156">
                  <c:v>1849.5</c:v>
                </c:pt>
                <c:pt idx="157">
                  <c:v>1849.5</c:v>
                </c:pt>
                <c:pt idx="158">
                  <c:v>1849.5</c:v>
                </c:pt>
                <c:pt idx="159">
                  <c:v>1850</c:v>
                </c:pt>
                <c:pt idx="160">
                  <c:v>1850</c:v>
                </c:pt>
                <c:pt idx="161">
                  <c:v>1852.2</c:v>
                </c:pt>
                <c:pt idx="162">
                  <c:v>1854</c:v>
                </c:pt>
                <c:pt idx="163">
                  <c:v>1863</c:v>
                </c:pt>
                <c:pt idx="164">
                  <c:v>1871.34</c:v>
                </c:pt>
                <c:pt idx="165">
                  <c:v>1876</c:v>
                </c:pt>
                <c:pt idx="166">
                  <c:v>1879.2</c:v>
                </c:pt>
                <c:pt idx="167">
                  <c:v>1880.01</c:v>
                </c:pt>
                <c:pt idx="168">
                  <c:v>1890</c:v>
                </c:pt>
                <c:pt idx="169">
                  <c:v>1890</c:v>
                </c:pt>
                <c:pt idx="170">
                  <c:v>1890</c:v>
                </c:pt>
                <c:pt idx="171">
                  <c:v>1890</c:v>
                </c:pt>
                <c:pt idx="172">
                  <c:v>1890</c:v>
                </c:pt>
                <c:pt idx="173">
                  <c:v>1890</c:v>
                </c:pt>
                <c:pt idx="174">
                  <c:v>1890</c:v>
                </c:pt>
                <c:pt idx="175">
                  <c:v>1899.99</c:v>
                </c:pt>
                <c:pt idx="176">
                  <c:v>1899.99</c:v>
                </c:pt>
                <c:pt idx="177">
                  <c:v>1899.99</c:v>
                </c:pt>
                <c:pt idx="178">
                  <c:v>1899.99</c:v>
                </c:pt>
                <c:pt idx="179">
                  <c:v>1899.99</c:v>
                </c:pt>
                <c:pt idx="180">
                  <c:v>1900</c:v>
                </c:pt>
                <c:pt idx="181">
                  <c:v>1900</c:v>
                </c:pt>
                <c:pt idx="182">
                  <c:v>1900</c:v>
                </c:pt>
                <c:pt idx="183">
                  <c:v>1900</c:v>
                </c:pt>
                <c:pt idx="184">
                  <c:v>1900.8</c:v>
                </c:pt>
                <c:pt idx="185">
                  <c:v>1939.95</c:v>
                </c:pt>
                <c:pt idx="186">
                  <c:v>1944</c:v>
                </c:pt>
                <c:pt idx="187">
                  <c:v>1944</c:v>
                </c:pt>
                <c:pt idx="188">
                  <c:v>1944</c:v>
                </c:pt>
                <c:pt idx="189">
                  <c:v>1949.4</c:v>
                </c:pt>
                <c:pt idx="190">
                  <c:v>1949.4</c:v>
                </c:pt>
                <c:pt idx="191">
                  <c:v>1952.1</c:v>
                </c:pt>
                <c:pt idx="192">
                  <c:v>1960</c:v>
                </c:pt>
                <c:pt idx="193">
                  <c:v>1998</c:v>
                </c:pt>
                <c:pt idx="194">
                  <c:v>1999.89</c:v>
                </c:pt>
                <c:pt idx="195">
                  <c:v>2000</c:v>
                </c:pt>
                <c:pt idx="196">
                  <c:v>2000</c:v>
                </c:pt>
                <c:pt idx="197">
                  <c:v>2000.7</c:v>
                </c:pt>
                <c:pt idx="198">
                  <c:v>2000.7</c:v>
                </c:pt>
                <c:pt idx="199">
                  <c:v>2000.7</c:v>
                </c:pt>
                <c:pt idx="200">
                  <c:v>2011.5</c:v>
                </c:pt>
                <c:pt idx="201">
                  <c:v>2011.5</c:v>
                </c:pt>
                <c:pt idx="202">
                  <c:v>2025</c:v>
                </c:pt>
                <c:pt idx="203">
                  <c:v>2025</c:v>
                </c:pt>
                <c:pt idx="204">
                  <c:v>2025</c:v>
                </c:pt>
                <c:pt idx="205">
                  <c:v>2052</c:v>
                </c:pt>
                <c:pt idx="206">
                  <c:v>2052</c:v>
                </c:pt>
                <c:pt idx="207">
                  <c:v>2070.9</c:v>
                </c:pt>
                <c:pt idx="208">
                  <c:v>2072</c:v>
                </c:pt>
                <c:pt idx="209">
                  <c:v>2079</c:v>
                </c:pt>
                <c:pt idx="210">
                  <c:v>2079</c:v>
                </c:pt>
                <c:pt idx="211">
                  <c:v>2097.9</c:v>
                </c:pt>
                <c:pt idx="212">
                  <c:v>2100</c:v>
                </c:pt>
                <c:pt idx="213">
                  <c:v>2100</c:v>
                </c:pt>
                <c:pt idx="214">
                  <c:v>2100</c:v>
                </c:pt>
                <c:pt idx="215">
                  <c:v>2100</c:v>
                </c:pt>
                <c:pt idx="216">
                  <c:v>2100.6</c:v>
                </c:pt>
                <c:pt idx="217">
                  <c:v>2100.6</c:v>
                </c:pt>
                <c:pt idx="218">
                  <c:v>2100.6</c:v>
                </c:pt>
                <c:pt idx="219">
                  <c:v>2100.6</c:v>
                </c:pt>
                <c:pt idx="220">
                  <c:v>2100.6</c:v>
                </c:pt>
                <c:pt idx="221">
                  <c:v>2100.6</c:v>
                </c:pt>
                <c:pt idx="222">
                  <c:v>2100.6</c:v>
                </c:pt>
                <c:pt idx="223">
                  <c:v>2106</c:v>
                </c:pt>
                <c:pt idx="224">
                  <c:v>2106</c:v>
                </c:pt>
                <c:pt idx="225">
                  <c:v>2133</c:v>
                </c:pt>
                <c:pt idx="226">
                  <c:v>2138.6799999999998</c:v>
                </c:pt>
                <c:pt idx="227">
                  <c:v>2149.1999999999998</c:v>
                </c:pt>
                <c:pt idx="228">
                  <c:v>2149.1999999999998</c:v>
                </c:pt>
                <c:pt idx="229">
                  <c:v>2149.1999999999998</c:v>
                </c:pt>
                <c:pt idx="230">
                  <c:v>2160</c:v>
                </c:pt>
                <c:pt idx="231">
                  <c:v>2160</c:v>
                </c:pt>
                <c:pt idx="232">
                  <c:v>2160</c:v>
                </c:pt>
                <c:pt idx="233">
                  <c:v>2160</c:v>
                </c:pt>
                <c:pt idx="234">
                  <c:v>2160</c:v>
                </c:pt>
                <c:pt idx="235">
                  <c:v>2160</c:v>
                </c:pt>
                <c:pt idx="236">
                  <c:v>2160</c:v>
                </c:pt>
                <c:pt idx="237">
                  <c:v>2160</c:v>
                </c:pt>
                <c:pt idx="238">
                  <c:v>2169.9899999999998</c:v>
                </c:pt>
                <c:pt idx="239">
                  <c:v>2170</c:v>
                </c:pt>
                <c:pt idx="240">
                  <c:v>2170</c:v>
                </c:pt>
                <c:pt idx="241">
                  <c:v>2187</c:v>
                </c:pt>
                <c:pt idx="242">
                  <c:v>2187</c:v>
                </c:pt>
                <c:pt idx="243">
                  <c:v>2187</c:v>
                </c:pt>
                <c:pt idx="244">
                  <c:v>2199.96</c:v>
                </c:pt>
                <c:pt idx="245">
                  <c:v>2199.96</c:v>
                </c:pt>
                <c:pt idx="246">
                  <c:v>2199.96</c:v>
                </c:pt>
                <c:pt idx="247">
                  <c:v>2199.96</c:v>
                </c:pt>
                <c:pt idx="248">
                  <c:v>2200</c:v>
                </c:pt>
                <c:pt idx="249">
                  <c:v>2200</c:v>
                </c:pt>
                <c:pt idx="250">
                  <c:v>2200</c:v>
                </c:pt>
                <c:pt idx="251">
                  <c:v>2200.5</c:v>
                </c:pt>
                <c:pt idx="252">
                  <c:v>2235.6</c:v>
                </c:pt>
                <c:pt idx="253">
                  <c:v>2239.92</c:v>
                </c:pt>
                <c:pt idx="254">
                  <c:v>2240</c:v>
                </c:pt>
                <c:pt idx="255">
                  <c:v>2240</c:v>
                </c:pt>
                <c:pt idx="256">
                  <c:v>2240</c:v>
                </c:pt>
                <c:pt idx="257">
                  <c:v>2241</c:v>
                </c:pt>
                <c:pt idx="258">
                  <c:v>2241</c:v>
                </c:pt>
                <c:pt idx="259">
                  <c:v>2249.1</c:v>
                </c:pt>
                <c:pt idx="260">
                  <c:v>2251.8000000000002</c:v>
                </c:pt>
                <c:pt idx="261">
                  <c:v>2295</c:v>
                </c:pt>
                <c:pt idx="262">
                  <c:v>2295</c:v>
                </c:pt>
                <c:pt idx="263">
                  <c:v>2295</c:v>
                </c:pt>
                <c:pt idx="264">
                  <c:v>2295</c:v>
                </c:pt>
                <c:pt idx="265">
                  <c:v>2295</c:v>
                </c:pt>
                <c:pt idx="266">
                  <c:v>2299.86</c:v>
                </c:pt>
                <c:pt idx="267">
                  <c:v>2300</c:v>
                </c:pt>
                <c:pt idx="268">
                  <c:v>2300</c:v>
                </c:pt>
                <c:pt idx="269">
                  <c:v>2300.4</c:v>
                </c:pt>
                <c:pt idx="270">
                  <c:v>2300.4</c:v>
                </c:pt>
                <c:pt idx="271">
                  <c:v>2300.4</c:v>
                </c:pt>
                <c:pt idx="272">
                  <c:v>2322</c:v>
                </c:pt>
                <c:pt idx="273">
                  <c:v>2322</c:v>
                </c:pt>
                <c:pt idx="274">
                  <c:v>2349</c:v>
                </c:pt>
                <c:pt idx="275">
                  <c:v>2349</c:v>
                </c:pt>
                <c:pt idx="276">
                  <c:v>2349</c:v>
                </c:pt>
                <c:pt idx="277">
                  <c:v>2349</c:v>
                </c:pt>
                <c:pt idx="278">
                  <c:v>2376</c:v>
                </c:pt>
                <c:pt idx="279">
                  <c:v>2380</c:v>
                </c:pt>
                <c:pt idx="280">
                  <c:v>2403</c:v>
                </c:pt>
                <c:pt idx="281">
                  <c:v>2430</c:v>
                </c:pt>
                <c:pt idx="282">
                  <c:v>2430</c:v>
                </c:pt>
                <c:pt idx="283">
                  <c:v>2430</c:v>
                </c:pt>
                <c:pt idx="284">
                  <c:v>2430</c:v>
                </c:pt>
                <c:pt idx="285">
                  <c:v>2430</c:v>
                </c:pt>
                <c:pt idx="286">
                  <c:v>2436</c:v>
                </c:pt>
                <c:pt idx="287">
                  <c:v>2457</c:v>
                </c:pt>
                <c:pt idx="288">
                  <c:v>2484</c:v>
                </c:pt>
                <c:pt idx="289">
                  <c:v>2500</c:v>
                </c:pt>
                <c:pt idx="290">
                  <c:v>2500.1999999999998</c:v>
                </c:pt>
                <c:pt idx="291">
                  <c:v>2500.1999999999998</c:v>
                </c:pt>
                <c:pt idx="292">
                  <c:v>2500.1999999999998</c:v>
                </c:pt>
                <c:pt idx="293">
                  <c:v>2500.1999999999998</c:v>
                </c:pt>
                <c:pt idx="294">
                  <c:v>2500.1999999999998</c:v>
                </c:pt>
                <c:pt idx="295">
                  <c:v>2511</c:v>
                </c:pt>
                <c:pt idx="296">
                  <c:v>2539.6799999999998</c:v>
                </c:pt>
                <c:pt idx="297">
                  <c:v>2539.6799999999998</c:v>
                </c:pt>
                <c:pt idx="298">
                  <c:v>2549.88</c:v>
                </c:pt>
                <c:pt idx="299">
                  <c:v>2565</c:v>
                </c:pt>
                <c:pt idx="300">
                  <c:v>2570.4</c:v>
                </c:pt>
                <c:pt idx="301">
                  <c:v>2592</c:v>
                </c:pt>
                <c:pt idx="302">
                  <c:v>2592</c:v>
                </c:pt>
                <c:pt idx="303">
                  <c:v>2597.4</c:v>
                </c:pt>
                <c:pt idx="304">
                  <c:v>2600</c:v>
                </c:pt>
                <c:pt idx="305">
                  <c:v>2600.1</c:v>
                </c:pt>
                <c:pt idx="306">
                  <c:v>2600.1</c:v>
                </c:pt>
                <c:pt idx="307">
                  <c:v>2600.1</c:v>
                </c:pt>
                <c:pt idx="308">
                  <c:v>2646</c:v>
                </c:pt>
                <c:pt idx="309">
                  <c:v>2650</c:v>
                </c:pt>
                <c:pt idx="310">
                  <c:v>2651.4</c:v>
                </c:pt>
                <c:pt idx="311">
                  <c:v>2656</c:v>
                </c:pt>
                <c:pt idx="312">
                  <c:v>2700</c:v>
                </c:pt>
                <c:pt idx="313">
                  <c:v>2700</c:v>
                </c:pt>
                <c:pt idx="314">
                  <c:v>2700</c:v>
                </c:pt>
                <c:pt idx="315">
                  <c:v>2700</c:v>
                </c:pt>
                <c:pt idx="316">
                  <c:v>2700</c:v>
                </c:pt>
                <c:pt idx="317">
                  <c:v>2725.11</c:v>
                </c:pt>
                <c:pt idx="318">
                  <c:v>2737.8</c:v>
                </c:pt>
                <c:pt idx="319">
                  <c:v>2751.3</c:v>
                </c:pt>
                <c:pt idx="320">
                  <c:v>2799.9</c:v>
                </c:pt>
                <c:pt idx="321">
                  <c:v>2800</c:v>
                </c:pt>
                <c:pt idx="322">
                  <c:v>2835</c:v>
                </c:pt>
                <c:pt idx="323">
                  <c:v>2970</c:v>
                </c:pt>
                <c:pt idx="324">
                  <c:v>2997</c:v>
                </c:pt>
                <c:pt idx="325">
                  <c:v>2999.7</c:v>
                </c:pt>
                <c:pt idx="326">
                  <c:v>2999.7</c:v>
                </c:pt>
                <c:pt idx="327">
                  <c:v>3000</c:v>
                </c:pt>
                <c:pt idx="328">
                  <c:v>3007.2</c:v>
                </c:pt>
                <c:pt idx="329">
                  <c:v>3105</c:v>
                </c:pt>
                <c:pt idx="330">
                  <c:v>3105</c:v>
                </c:pt>
                <c:pt idx="331">
                  <c:v>3105</c:v>
                </c:pt>
                <c:pt idx="332">
                  <c:v>3105</c:v>
                </c:pt>
                <c:pt idx="333">
                  <c:v>3199.5</c:v>
                </c:pt>
                <c:pt idx="334">
                  <c:v>3202.2</c:v>
                </c:pt>
                <c:pt idx="335">
                  <c:v>3240</c:v>
                </c:pt>
                <c:pt idx="336">
                  <c:v>3240</c:v>
                </c:pt>
                <c:pt idx="337">
                  <c:v>3240</c:v>
                </c:pt>
                <c:pt idx="338">
                  <c:v>3240</c:v>
                </c:pt>
                <c:pt idx="339">
                  <c:v>3267</c:v>
                </c:pt>
                <c:pt idx="340">
                  <c:v>3267</c:v>
                </c:pt>
                <c:pt idx="341">
                  <c:v>3294</c:v>
                </c:pt>
                <c:pt idx="342">
                  <c:v>3302.1</c:v>
                </c:pt>
                <c:pt idx="343">
                  <c:v>3375</c:v>
                </c:pt>
                <c:pt idx="344">
                  <c:v>3375</c:v>
                </c:pt>
                <c:pt idx="345">
                  <c:v>3375</c:v>
                </c:pt>
                <c:pt idx="346">
                  <c:v>3402</c:v>
                </c:pt>
                <c:pt idx="347">
                  <c:v>3402</c:v>
                </c:pt>
                <c:pt idx="348">
                  <c:v>3483</c:v>
                </c:pt>
                <c:pt idx="349">
                  <c:v>3500</c:v>
                </c:pt>
                <c:pt idx="350">
                  <c:v>3510</c:v>
                </c:pt>
                <c:pt idx="351">
                  <c:v>3510</c:v>
                </c:pt>
                <c:pt idx="352">
                  <c:v>3510</c:v>
                </c:pt>
                <c:pt idx="353">
                  <c:v>3510</c:v>
                </c:pt>
                <c:pt idx="354">
                  <c:v>3510</c:v>
                </c:pt>
                <c:pt idx="355">
                  <c:v>3510</c:v>
                </c:pt>
                <c:pt idx="356">
                  <c:v>3510</c:v>
                </c:pt>
                <c:pt idx="357">
                  <c:v>3510</c:v>
                </c:pt>
                <c:pt idx="358">
                  <c:v>3645</c:v>
                </c:pt>
                <c:pt idx="359">
                  <c:v>3780</c:v>
                </c:pt>
                <c:pt idx="360">
                  <c:v>3780</c:v>
                </c:pt>
                <c:pt idx="361">
                  <c:v>3780</c:v>
                </c:pt>
                <c:pt idx="362">
                  <c:v>3780</c:v>
                </c:pt>
                <c:pt idx="363">
                  <c:v>3780</c:v>
                </c:pt>
                <c:pt idx="364">
                  <c:v>3798.9</c:v>
                </c:pt>
                <c:pt idx="365">
                  <c:v>3807</c:v>
                </c:pt>
                <c:pt idx="366">
                  <c:v>3915</c:v>
                </c:pt>
                <c:pt idx="367">
                  <c:v>4050</c:v>
                </c:pt>
                <c:pt idx="368">
                  <c:v>4050</c:v>
                </c:pt>
                <c:pt idx="369">
                  <c:v>4050</c:v>
                </c:pt>
                <c:pt idx="370">
                  <c:v>4050</c:v>
                </c:pt>
                <c:pt idx="371">
                  <c:v>4050</c:v>
                </c:pt>
                <c:pt idx="372">
                  <c:v>4099.95</c:v>
                </c:pt>
                <c:pt idx="373">
                  <c:v>4185</c:v>
                </c:pt>
                <c:pt idx="374">
                  <c:v>4320</c:v>
                </c:pt>
                <c:pt idx="375">
                  <c:v>4455</c:v>
                </c:pt>
                <c:pt idx="376">
                  <c:v>4455</c:v>
                </c:pt>
                <c:pt idx="377">
                  <c:v>4492.8</c:v>
                </c:pt>
                <c:pt idx="378">
                  <c:v>4590</c:v>
                </c:pt>
                <c:pt idx="379">
                  <c:v>4725</c:v>
                </c:pt>
                <c:pt idx="380">
                  <c:v>4725</c:v>
                </c:pt>
                <c:pt idx="381">
                  <c:v>4725</c:v>
                </c:pt>
                <c:pt idx="382">
                  <c:v>4860</c:v>
                </c:pt>
                <c:pt idx="383">
                  <c:v>4995</c:v>
                </c:pt>
                <c:pt idx="384">
                  <c:v>5400</c:v>
                </c:pt>
                <c:pt idx="385">
                  <c:v>5400</c:v>
                </c:pt>
                <c:pt idx="386">
                  <c:v>5400</c:v>
                </c:pt>
                <c:pt idx="387">
                  <c:v>5670</c:v>
                </c:pt>
                <c:pt idx="388">
                  <c:v>5940</c:v>
                </c:pt>
                <c:pt idx="389">
                  <c:v>5999.94</c:v>
                </c:pt>
                <c:pt idx="390">
                  <c:v>6075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0F-1A44-979A-EA5F57400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383327"/>
        <c:axId val="101306288"/>
      </c:scatterChart>
      <c:valAx>
        <c:axId val="2016383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306288"/>
        <c:crosses val="autoZero"/>
        <c:crossBetween val="midCat"/>
      </c:valAx>
      <c:valAx>
        <c:axId val="101306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Цена, тыс. руб.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63833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 room apt'!$E$1</c:f>
              <c:strCache>
                <c:ptCount val="1"/>
                <c:pt idx="0">
                  <c:v>Общая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 room apt'!$D$2:$D$1047498</c:f>
              <c:numCache>
                <c:formatCode>General</c:formatCode>
                <c:ptCount val="1047497"/>
                <c:pt idx="0">
                  <c:v>5940</c:v>
                </c:pt>
                <c:pt idx="1">
                  <c:v>5940</c:v>
                </c:pt>
                <c:pt idx="2">
                  <c:v>5940</c:v>
                </c:pt>
                <c:pt idx="3">
                  <c:v>5670</c:v>
                </c:pt>
                <c:pt idx="4">
                  <c:v>5600</c:v>
                </c:pt>
                <c:pt idx="5">
                  <c:v>5535</c:v>
                </c:pt>
                <c:pt idx="6">
                  <c:v>4860</c:v>
                </c:pt>
                <c:pt idx="7">
                  <c:v>4563</c:v>
                </c:pt>
                <c:pt idx="8">
                  <c:v>4185</c:v>
                </c:pt>
                <c:pt idx="9">
                  <c:v>4185</c:v>
                </c:pt>
                <c:pt idx="10">
                  <c:v>4185</c:v>
                </c:pt>
                <c:pt idx="11">
                  <c:v>4180.68</c:v>
                </c:pt>
                <c:pt idx="12">
                  <c:v>4131</c:v>
                </c:pt>
                <c:pt idx="13">
                  <c:v>4050</c:v>
                </c:pt>
                <c:pt idx="14">
                  <c:v>4050</c:v>
                </c:pt>
                <c:pt idx="15">
                  <c:v>4050</c:v>
                </c:pt>
                <c:pt idx="16">
                  <c:v>3901.5</c:v>
                </c:pt>
                <c:pt idx="17">
                  <c:v>3898.8</c:v>
                </c:pt>
                <c:pt idx="18">
                  <c:v>3799.98</c:v>
                </c:pt>
                <c:pt idx="19">
                  <c:v>3780</c:v>
                </c:pt>
                <c:pt idx="20">
                  <c:v>3645</c:v>
                </c:pt>
                <c:pt idx="21">
                  <c:v>3640</c:v>
                </c:pt>
                <c:pt idx="22">
                  <c:v>3510</c:v>
                </c:pt>
                <c:pt idx="23">
                  <c:v>3510</c:v>
                </c:pt>
                <c:pt idx="24">
                  <c:v>3510</c:v>
                </c:pt>
                <c:pt idx="25">
                  <c:v>3501.9</c:v>
                </c:pt>
                <c:pt idx="26">
                  <c:v>3500.01</c:v>
                </c:pt>
                <c:pt idx="27">
                  <c:v>3499.2</c:v>
                </c:pt>
                <c:pt idx="28">
                  <c:v>3456</c:v>
                </c:pt>
                <c:pt idx="29">
                  <c:v>3429</c:v>
                </c:pt>
                <c:pt idx="30">
                  <c:v>3375</c:v>
                </c:pt>
                <c:pt idx="31">
                  <c:v>3375</c:v>
                </c:pt>
                <c:pt idx="32">
                  <c:v>3375</c:v>
                </c:pt>
                <c:pt idx="33">
                  <c:v>3321</c:v>
                </c:pt>
                <c:pt idx="34">
                  <c:v>3299.4</c:v>
                </c:pt>
                <c:pt idx="35">
                  <c:v>3248</c:v>
                </c:pt>
                <c:pt idx="36">
                  <c:v>3240</c:v>
                </c:pt>
                <c:pt idx="37">
                  <c:v>3240</c:v>
                </c:pt>
                <c:pt idx="38">
                  <c:v>3240</c:v>
                </c:pt>
                <c:pt idx="39">
                  <c:v>3240</c:v>
                </c:pt>
                <c:pt idx="40">
                  <c:v>3240</c:v>
                </c:pt>
                <c:pt idx="41">
                  <c:v>3231.9</c:v>
                </c:pt>
                <c:pt idx="42">
                  <c:v>3164</c:v>
                </c:pt>
                <c:pt idx="43">
                  <c:v>3159</c:v>
                </c:pt>
                <c:pt idx="44">
                  <c:v>3119.9850000000001</c:v>
                </c:pt>
                <c:pt idx="45">
                  <c:v>3110.8</c:v>
                </c:pt>
                <c:pt idx="46">
                  <c:v>3105</c:v>
                </c:pt>
                <c:pt idx="47">
                  <c:v>3105</c:v>
                </c:pt>
                <c:pt idx="48">
                  <c:v>3080</c:v>
                </c:pt>
                <c:pt idx="49">
                  <c:v>3051</c:v>
                </c:pt>
                <c:pt idx="50">
                  <c:v>3051</c:v>
                </c:pt>
                <c:pt idx="51">
                  <c:v>3051</c:v>
                </c:pt>
                <c:pt idx="52">
                  <c:v>3024</c:v>
                </c:pt>
                <c:pt idx="53">
                  <c:v>2999.7</c:v>
                </c:pt>
                <c:pt idx="54">
                  <c:v>2997</c:v>
                </c:pt>
                <c:pt idx="55">
                  <c:v>2970</c:v>
                </c:pt>
                <c:pt idx="56">
                  <c:v>2970</c:v>
                </c:pt>
                <c:pt idx="57">
                  <c:v>2970</c:v>
                </c:pt>
                <c:pt idx="58">
                  <c:v>2970</c:v>
                </c:pt>
                <c:pt idx="59">
                  <c:v>2937.2</c:v>
                </c:pt>
                <c:pt idx="60">
                  <c:v>2903.6</c:v>
                </c:pt>
                <c:pt idx="61">
                  <c:v>2900</c:v>
                </c:pt>
                <c:pt idx="62">
                  <c:v>2899.8</c:v>
                </c:pt>
                <c:pt idx="63">
                  <c:v>2850</c:v>
                </c:pt>
                <c:pt idx="64">
                  <c:v>2835</c:v>
                </c:pt>
                <c:pt idx="65">
                  <c:v>2835</c:v>
                </c:pt>
                <c:pt idx="66">
                  <c:v>2835</c:v>
                </c:pt>
                <c:pt idx="67">
                  <c:v>2835</c:v>
                </c:pt>
                <c:pt idx="68">
                  <c:v>2828</c:v>
                </c:pt>
                <c:pt idx="69">
                  <c:v>2808</c:v>
                </c:pt>
                <c:pt idx="70">
                  <c:v>2800</c:v>
                </c:pt>
                <c:pt idx="71">
                  <c:v>2799.9</c:v>
                </c:pt>
                <c:pt idx="72">
                  <c:v>2799.9</c:v>
                </c:pt>
                <c:pt idx="73">
                  <c:v>2751.3</c:v>
                </c:pt>
                <c:pt idx="74">
                  <c:v>2744</c:v>
                </c:pt>
                <c:pt idx="75">
                  <c:v>2700</c:v>
                </c:pt>
                <c:pt idx="76">
                  <c:v>2700</c:v>
                </c:pt>
                <c:pt idx="77">
                  <c:v>2700</c:v>
                </c:pt>
                <c:pt idx="78">
                  <c:v>2700</c:v>
                </c:pt>
                <c:pt idx="79">
                  <c:v>2700</c:v>
                </c:pt>
                <c:pt idx="80">
                  <c:v>2660</c:v>
                </c:pt>
                <c:pt idx="81">
                  <c:v>2650</c:v>
                </c:pt>
                <c:pt idx="82">
                  <c:v>2646</c:v>
                </c:pt>
                <c:pt idx="83">
                  <c:v>2619</c:v>
                </c:pt>
                <c:pt idx="84">
                  <c:v>2604</c:v>
                </c:pt>
                <c:pt idx="85">
                  <c:v>2600.1</c:v>
                </c:pt>
                <c:pt idx="86">
                  <c:v>2600</c:v>
                </c:pt>
                <c:pt idx="87">
                  <c:v>2592.8000000000002</c:v>
                </c:pt>
                <c:pt idx="88">
                  <c:v>2592</c:v>
                </c:pt>
                <c:pt idx="89">
                  <c:v>2576</c:v>
                </c:pt>
                <c:pt idx="90">
                  <c:v>2540.7199999999998</c:v>
                </c:pt>
                <c:pt idx="91">
                  <c:v>2500.1999999999998</c:v>
                </c:pt>
                <c:pt idx="92">
                  <c:v>2489.1999999999998</c:v>
                </c:pt>
                <c:pt idx="93">
                  <c:v>2489.1999999999998</c:v>
                </c:pt>
                <c:pt idx="94">
                  <c:v>2489.1999999999998</c:v>
                </c:pt>
                <c:pt idx="95">
                  <c:v>2485</c:v>
                </c:pt>
                <c:pt idx="96">
                  <c:v>2484</c:v>
                </c:pt>
                <c:pt idx="97">
                  <c:v>2460</c:v>
                </c:pt>
                <c:pt idx="98">
                  <c:v>2436</c:v>
                </c:pt>
                <c:pt idx="99">
                  <c:v>2436</c:v>
                </c:pt>
                <c:pt idx="100">
                  <c:v>2430</c:v>
                </c:pt>
                <c:pt idx="101">
                  <c:v>2430</c:v>
                </c:pt>
                <c:pt idx="102">
                  <c:v>2430</c:v>
                </c:pt>
                <c:pt idx="103">
                  <c:v>2430</c:v>
                </c:pt>
                <c:pt idx="104">
                  <c:v>2430</c:v>
                </c:pt>
                <c:pt idx="105">
                  <c:v>2430</c:v>
                </c:pt>
                <c:pt idx="106">
                  <c:v>2400.3000000000002</c:v>
                </c:pt>
                <c:pt idx="107">
                  <c:v>2400.3000000000002</c:v>
                </c:pt>
                <c:pt idx="108">
                  <c:v>2400.3000000000002</c:v>
                </c:pt>
                <c:pt idx="109">
                  <c:v>2380.59</c:v>
                </c:pt>
                <c:pt idx="110">
                  <c:v>2380</c:v>
                </c:pt>
                <c:pt idx="111">
                  <c:v>2367.9</c:v>
                </c:pt>
                <c:pt idx="112">
                  <c:v>2362.5</c:v>
                </c:pt>
                <c:pt idx="113">
                  <c:v>2362.5</c:v>
                </c:pt>
                <c:pt idx="114">
                  <c:v>2322</c:v>
                </c:pt>
                <c:pt idx="115">
                  <c:v>2308.5</c:v>
                </c:pt>
                <c:pt idx="116">
                  <c:v>2300.4</c:v>
                </c:pt>
                <c:pt idx="117">
                  <c:v>2295</c:v>
                </c:pt>
                <c:pt idx="118">
                  <c:v>2295</c:v>
                </c:pt>
                <c:pt idx="119">
                  <c:v>2295</c:v>
                </c:pt>
                <c:pt idx="120">
                  <c:v>2295</c:v>
                </c:pt>
                <c:pt idx="121">
                  <c:v>2295</c:v>
                </c:pt>
                <c:pt idx="122">
                  <c:v>2282</c:v>
                </c:pt>
                <c:pt idx="123">
                  <c:v>2241</c:v>
                </c:pt>
                <c:pt idx="124">
                  <c:v>2241</c:v>
                </c:pt>
                <c:pt idx="125">
                  <c:v>2241</c:v>
                </c:pt>
                <c:pt idx="126">
                  <c:v>2241</c:v>
                </c:pt>
                <c:pt idx="127">
                  <c:v>2239.92</c:v>
                </c:pt>
                <c:pt idx="128">
                  <c:v>2200.5</c:v>
                </c:pt>
                <c:pt idx="129">
                  <c:v>2200</c:v>
                </c:pt>
                <c:pt idx="130">
                  <c:v>2199.96</c:v>
                </c:pt>
                <c:pt idx="131">
                  <c:v>2187</c:v>
                </c:pt>
                <c:pt idx="132">
                  <c:v>2184</c:v>
                </c:pt>
                <c:pt idx="133">
                  <c:v>2180</c:v>
                </c:pt>
                <c:pt idx="134">
                  <c:v>2178.4</c:v>
                </c:pt>
                <c:pt idx="135">
                  <c:v>2173.5</c:v>
                </c:pt>
                <c:pt idx="136">
                  <c:v>2168.1</c:v>
                </c:pt>
                <c:pt idx="137">
                  <c:v>2160</c:v>
                </c:pt>
                <c:pt idx="138">
                  <c:v>2160</c:v>
                </c:pt>
                <c:pt idx="139">
                  <c:v>2160</c:v>
                </c:pt>
                <c:pt idx="140">
                  <c:v>2160</c:v>
                </c:pt>
                <c:pt idx="141">
                  <c:v>2160</c:v>
                </c:pt>
                <c:pt idx="142">
                  <c:v>2160</c:v>
                </c:pt>
                <c:pt idx="143">
                  <c:v>2160</c:v>
                </c:pt>
                <c:pt idx="144">
                  <c:v>2156</c:v>
                </c:pt>
                <c:pt idx="145">
                  <c:v>2156</c:v>
                </c:pt>
                <c:pt idx="146">
                  <c:v>2150</c:v>
                </c:pt>
                <c:pt idx="147">
                  <c:v>2149.1999999999998</c:v>
                </c:pt>
                <c:pt idx="148">
                  <c:v>2128</c:v>
                </c:pt>
                <c:pt idx="149">
                  <c:v>2124.9</c:v>
                </c:pt>
                <c:pt idx="150">
                  <c:v>2106</c:v>
                </c:pt>
                <c:pt idx="151">
                  <c:v>2100.6</c:v>
                </c:pt>
                <c:pt idx="152">
                  <c:v>2100.6</c:v>
                </c:pt>
                <c:pt idx="153">
                  <c:v>2079</c:v>
                </c:pt>
                <c:pt idx="154">
                  <c:v>2079</c:v>
                </c:pt>
                <c:pt idx="155">
                  <c:v>2079</c:v>
                </c:pt>
                <c:pt idx="156">
                  <c:v>2074.8000000000002</c:v>
                </c:pt>
                <c:pt idx="157">
                  <c:v>2073.6</c:v>
                </c:pt>
                <c:pt idx="158">
                  <c:v>2072</c:v>
                </c:pt>
                <c:pt idx="159">
                  <c:v>2040</c:v>
                </c:pt>
                <c:pt idx="160">
                  <c:v>2025</c:v>
                </c:pt>
                <c:pt idx="161">
                  <c:v>2025</c:v>
                </c:pt>
                <c:pt idx="162">
                  <c:v>2025</c:v>
                </c:pt>
                <c:pt idx="163">
                  <c:v>2025</c:v>
                </c:pt>
                <c:pt idx="164">
                  <c:v>2025</c:v>
                </c:pt>
                <c:pt idx="165">
                  <c:v>2025</c:v>
                </c:pt>
                <c:pt idx="166">
                  <c:v>2025</c:v>
                </c:pt>
                <c:pt idx="167">
                  <c:v>2023</c:v>
                </c:pt>
                <c:pt idx="168">
                  <c:v>2016</c:v>
                </c:pt>
                <c:pt idx="169">
                  <c:v>2000.7</c:v>
                </c:pt>
                <c:pt idx="170">
                  <c:v>2000</c:v>
                </c:pt>
                <c:pt idx="171">
                  <c:v>2000</c:v>
                </c:pt>
                <c:pt idx="172">
                  <c:v>1999.89</c:v>
                </c:pt>
                <c:pt idx="173">
                  <c:v>1998</c:v>
                </c:pt>
                <c:pt idx="174">
                  <c:v>1984.5</c:v>
                </c:pt>
                <c:pt idx="175">
                  <c:v>1971.2</c:v>
                </c:pt>
                <c:pt idx="176">
                  <c:v>1971</c:v>
                </c:pt>
                <c:pt idx="177">
                  <c:v>1970.36</c:v>
                </c:pt>
                <c:pt idx="178">
                  <c:v>1960</c:v>
                </c:pt>
                <c:pt idx="179">
                  <c:v>1960</c:v>
                </c:pt>
                <c:pt idx="180">
                  <c:v>1950.75</c:v>
                </c:pt>
                <c:pt idx="181">
                  <c:v>1944</c:v>
                </c:pt>
                <c:pt idx="182">
                  <c:v>1917</c:v>
                </c:pt>
                <c:pt idx="183">
                  <c:v>1900.8</c:v>
                </c:pt>
                <c:pt idx="184">
                  <c:v>1900.8</c:v>
                </c:pt>
                <c:pt idx="185">
                  <c:v>1900.8</c:v>
                </c:pt>
                <c:pt idx="186">
                  <c:v>1900.8</c:v>
                </c:pt>
                <c:pt idx="187">
                  <c:v>1900</c:v>
                </c:pt>
                <c:pt idx="188">
                  <c:v>1899.99</c:v>
                </c:pt>
                <c:pt idx="189">
                  <c:v>1890</c:v>
                </c:pt>
                <c:pt idx="190">
                  <c:v>1890</c:v>
                </c:pt>
                <c:pt idx="191">
                  <c:v>1890</c:v>
                </c:pt>
                <c:pt idx="192">
                  <c:v>1890</c:v>
                </c:pt>
                <c:pt idx="193">
                  <c:v>1890</c:v>
                </c:pt>
                <c:pt idx="194">
                  <c:v>1890</c:v>
                </c:pt>
                <c:pt idx="195">
                  <c:v>1890</c:v>
                </c:pt>
                <c:pt idx="196">
                  <c:v>1890</c:v>
                </c:pt>
                <c:pt idx="197">
                  <c:v>1890</c:v>
                </c:pt>
                <c:pt idx="198">
                  <c:v>1890</c:v>
                </c:pt>
                <c:pt idx="199">
                  <c:v>1890</c:v>
                </c:pt>
                <c:pt idx="200">
                  <c:v>1890</c:v>
                </c:pt>
                <c:pt idx="201">
                  <c:v>1890</c:v>
                </c:pt>
                <c:pt idx="202">
                  <c:v>1890</c:v>
                </c:pt>
                <c:pt idx="203">
                  <c:v>1890</c:v>
                </c:pt>
                <c:pt idx="204">
                  <c:v>1890</c:v>
                </c:pt>
                <c:pt idx="205">
                  <c:v>1890</c:v>
                </c:pt>
                <c:pt idx="206">
                  <c:v>1890</c:v>
                </c:pt>
                <c:pt idx="207">
                  <c:v>1863</c:v>
                </c:pt>
                <c:pt idx="208">
                  <c:v>1863</c:v>
                </c:pt>
                <c:pt idx="209">
                  <c:v>1863</c:v>
                </c:pt>
                <c:pt idx="210">
                  <c:v>1857.6</c:v>
                </c:pt>
                <c:pt idx="211">
                  <c:v>1850</c:v>
                </c:pt>
                <c:pt idx="212">
                  <c:v>1850</c:v>
                </c:pt>
                <c:pt idx="213">
                  <c:v>1849.5</c:v>
                </c:pt>
                <c:pt idx="214">
                  <c:v>1849.5</c:v>
                </c:pt>
                <c:pt idx="215">
                  <c:v>1849.5</c:v>
                </c:pt>
                <c:pt idx="216">
                  <c:v>1836</c:v>
                </c:pt>
                <c:pt idx="217">
                  <c:v>1836</c:v>
                </c:pt>
                <c:pt idx="218">
                  <c:v>1822.5</c:v>
                </c:pt>
                <c:pt idx="219">
                  <c:v>1820</c:v>
                </c:pt>
                <c:pt idx="220">
                  <c:v>1811.7</c:v>
                </c:pt>
                <c:pt idx="221">
                  <c:v>1809</c:v>
                </c:pt>
                <c:pt idx="222">
                  <c:v>1809</c:v>
                </c:pt>
                <c:pt idx="223">
                  <c:v>1809</c:v>
                </c:pt>
                <c:pt idx="224">
                  <c:v>1809</c:v>
                </c:pt>
                <c:pt idx="225">
                  <c:v>1809</c:v>
                </c:pt>
                <c:pt idx="226">
                  <c:v>1800.9</c:v>
                </c:pt>
                <c:pt idx="227">
                  <c:v>1800.9</c:v>
                </c:pt>
                <c:pt idx="228">
                  <c:v>1800.9</c:v>
                </c:pt>
                <c:pt idx="229">
                  <c:v>1800</c:v>
                </c:pt>
                <c:pt idx="230">
                  <c:v>1798.2</c:v>
                </c:pt>
                <c:pt idx="231">
                  <c:v>1798.2</c:v>
                </c:pt>
                <c:pt idx="232">
                  <c:v>1798.2</c:v>
                </c:pt>
                <c:pt idx="233">
                  <c:v>1795.5</c:v>
                </c:pt>
                <c:pt idx="234">
                  <c:v>1769.85</c:v>
                </c:pt>
                <c:pt idx="235">
                  <c:v>1764</c:v>
                </c:pt>
                <c:pt idx="236">
                  <c:v>1755</c:v>
                </c:pt>
                <c:pt idx="237">
                  <c:v>1755</c:v>
                </c:pt>
                <c:pt idx="238">
                  <c:v>1755</c:v>
                </c:pt>
                <c:pt idx="239">
                  <c:v>1755</c:v>
                </c:pt>
                <c:pt idx="240">
                  <c:v>1755</c:v>
                </c:pt>
                <c:pt idx="241">
                  <c:v>1755</c:v>
                </c:pt>
                <c:pt idx="242">
                  <c:v>1755</c:v>
                </c:pt>
                <c:pt idx="243">
                  <c:v>1755</c:v>
                </c:pt>
                <c:pt idx="244">
                  <c:v>1755</c:v>
                </c:pt>
                <c:pt idx="245">
                  <c:v>1755</c:v>
                </c:pt>
                <c:pt idx="246">
                  <c:v>1755</c:v>
                </c:pt>
                <c:pt idx="247">
                  <c:v>1755</c:v>
                </c:pt>
                <c:pt idx="248">
                  <c:v>1755</c:v>
                </c:pt>
                <c:pt idx="249">
                  <c:v>1750</c:v>
                </c:pt>
                <c:pt idx="250">
                  <c:v>1749.6</c:v>
                </c:pt>
                <c:pt idx="251">
                  <c:v>1749.6</c:v>
                </c:pt>
                <c:pt idx="252">
                  <c:v>1749.6</c:v>
                </c:pt>
                <c:pt idx="253">
                  <c:v>1749.6</c:v>
                </c:pt>
                <c:pt idx="254">
                  <c:v>1749.6</c:v>
                </c:pt>
                <c:pt idx="255">
                  <c:v>1728</c:v>
                </c:pt>
                <c:pt idx="256">
                  <c:v>1728</c:v>
                </c:pt>
                <c:pt idx="257">
                  <c:v>1701</c:v>
                </c:pt>
                <c:pt idx="258">
                  <c:v>1701</c:v>
                </c:pt>
                <c:pt idx="259">
                  <c:v>1701</c:v>
                </c:pt>
                <c:pt idx="260">
                  <c:v>1701</c:v>
                </c:pt>
                <c:pt idx="261">
                  <c:v>1701</c:v>
                </c:pt>
                <c:pt idx="262">
                  <c:v>1699.92</c:v>
                </c:pt>
                <c:pt idx="263">
                  <c:v>1680</c:v>
                </c:pt>
                <c:pt idx="264">
                  <c:v>1680</c:v>
                </c:pt>
                <c:pt idx="265">
                  <c:v>1674</c:v>
                </c:pt>
                <c:pt idx="266">
                  <c:v>1674</c:v>
                </c:pt>
                <c:pt idx="267">
                  <c:v>1674</c:v>
                </c:pt>
                <c:pt idx="268">
                  <c:v>1674</c:v>
                </c:pt>
                <c:pt idx="269">
                  <c:v>1674</c:v>
                </c:pt>
                <c:pt idx="270">
                  <c:v>1674</c:v>
                </c:pt>
                <c:pt idx="271">
                  <c:v>1674</c:v>
                </c:pt>
                <c:pt idx="272">
                  <c:v>1671.3</c:v>
                </c:pt>
                <c:pt idx="273">
                  <c:v>1660.5</c:v>
                </c:pt>
                <c:pt idx="274">
                  <c:v>1660.4</c:v>
                </c:pt>
                <c:pt idx="275">
                  <c:v>1655.1</c:v>
                </c:pt>
                <c:pt idx="276">
                  <c:v>1652.4</c:v>
                </c:pt>
                <c:pt idx="277">
                  <c:v>1652.4</c:v>
                </c:pt>
                <c:pt idx="278">
                  <c:v>1649.7</c:v>
                </c:pt>
                <c:pt idx="279">
                  <c:v>1649.7</c:v>
                </c:pt>
                <c:pt idx="280">
                  <c:v>1649.7</c:v>
                </c:pt>
                <c:pt idx="281">
                  <c:v>1629.99</c:v>
                </c:pt>
                <c:pt idx="282">
                  <c:v>1620</c:v>
                </c:pt>
                <c:pt idx="283">
                  <c:v>1620</c:v>
                </c:pt>
                <c:pt idx="284">
                  <c:v>1620</c:v>
                </c:pt>
                <c:pt idx="285">
                  <c:v>1620</c:v>
                </c:pt>
                <c:pt idx="286">
                  <c:v>1620</c:v>
                </c:pt>
                <c:pt idx="287">
                  <c:v>1620</c:v>
                </c:pt>
                <c:pt idx="288">
                  <c:v>1620</c:v>
                </c:pt>
                <c:pt idx="289">
                  <c:v>1620</c:v>
                </c:pt>
                <c:pt idx="290">
                  <c:v>1620</c:v>
                </c:pt>
                <c:pt idx="291">
                  <c:v>1620</c:v>
                </c:pt>
                <c:pt idx="292">
                  <c:v>1620</c:v>
                </c:pt>
                <c:pt idx="293">
                  <c:v>1601.1</c:v>
                </c:pt>
                <c:pt idx="294">
                  <c:v>1601.1</c:v>
                </c:pt>
                <c:pt idx="295">
                  <c:v>1600.02</c:v>
                </c:pt>
                <c:pt idx="296">
                  <c:v>1600.02</c:v>
                </c:pt>
                <c:pt idx="297">
                  <c:v>1600.02</c:v>
                </c:pt>
                <c:pt idx="298">
                  <c:v>1600</c:v>
                </c:pt>
                <c:pt idx="299">
                  <c:v>1599.75</c:v>
                </c:pt>
                <c:pt idx="300">
                  <c:v>1599.75</c:v>
                </c:pt>
                <c:pt idx="301">
                  <c:v>1593</c:v>
                </c:pt>
                <c:pt idx="302">
                  <c:v>1593</c:v>
                </c:pt>
                <c:pt idx="303">
                  <c:v>1593</c:v>
                </c:pt>
                <c:pt idx="304">
                  <c:v>1579.5</c:v>
                </c:pt>
                <c:pt idx="305">
                  <c:v>1571.4</c:v>
                </c:pt>
                <c:pt idx="306">
                  <c:v>1570.05</c:v>
                </c:pt>
                <c:pt idx="307">
                  <c:v>1552.5</c:v>
                </c:pt>
                <c:pt idx="308">
                  <c:v>1549.8</c:v>
                </c:pt>
                <c:pt idx="309">
                  <c:v>1540</c:v>
                </c:pt>
                <c:pt idx="310">
                  <c:v>1540</c:v>
                </c:pt>
                <c:pt idx="311">
                  <c:v>1539</c:v>
                </c:pt>
                <c:pt idx="312">
                  <c:v>1539</c:v>
                </c:pt>
                <c:pt idx="313">
                  <c:v>1512</c:v>
                </c:pt>
                <c:pt idx="314">
                  <c:v>1512</c:v>
                </c:pt>
                <c:pt idx="315">
                  <c:v>1506.4</c:v>
                </c:pt>
                <c:pt idx="316">
                  <c:v>1501.2</c:v>
                </c:pt>
                <c:pt idx="317">
                  <c:v>1501.2</c:v>
                </c:pt>
                <c:pt idx="318">
                  <c:v>1500.12</c:v>
                </c:pt>
                <c:pt idx="319">
                  <c:v>1499.9849999999999</c:v>
                </c:pt>
                <c:pt idx="320">
                  <c:v>1499.9849999999999</c:v>
                </c:pt>
                <c:pt idx="321">
                  <c:v>1499.9849999999999</c:v>
                </c:pt>
                <c:pt idx="322">
                  <c:v>1499.85</c:v>
                </c:pt>
                <c:pt idx="323">
                  <c:v>1499.85</c:v>
                </c:pt>
                <c:pt idx="324">
                  <c:v>1498.5</c:v>
                </c:pt>
                <c:pt idx="325">
                  <c:v>1498.5</c:v>
                </c:pt>
                <c:pt idx="326">
                  <c:v>1498.5</c:v>
                </c:pt>
                <c:pt idx="327">
                  <c:v>1485</c:v>
                </c:pt>
                <c:pt idx="328">
                  <c:v>1485</c:v>
                </c:pt>
                <c:pt idx="329">
                  <c:v>1485</c:v>
                </c:pt>
                <c:pt idx="330">
                  <c:v>1485</c:v>
                </c:pt>
                <c:pt idx="331">
                  <c:v>1485</c:v>
                </c:pt>
                <c:pt idx="332">
                  <c:v>1485</c:v>
                </c:pt>
                <c:pt idx="333">
                  <c:v>1485</c:v>
                </c:pt>
                <c:pt idx="334">
                  <c:v>1485</c:v>
                </c:pt>
                <c:pt idx="335">
                  <c:v>1485</c:v>
                </c:pt>
                <c:pt idx="336">
                  <c:v>1485</c:v>
                </c:pt>
                <c:pt idx="337">
                  <c:v>1485</c:v>
                </c:pt>
                <c:pt idx="338">
                  <c:v>1485</c:v>
                </c:pt>
                <c:pt idx="339">
                  <c:v>1485</c:v>
                </c:pt>
                <c:pt idx="340">
                  <c:v>1485</c:v>
                </c:pt>
                <c:pt idx="341">
                  <c:v>1485</c:v>
                </c:pt>
                <c:pt idx="342">
                  <c:v>1479.6</c:v>
                </c:pt>
                <c:pt idx="343">
                  <c:v>1471.5</c:v>
                </c:pt>
                <c:pt idx="344">
                  <c:v>1458</c:v>
                </c:pt>
                <c:pt idx="345">
                  <c:v>1458</c:v>
                </c:pt>
                <c:pt idx="346">
                  <c:v>1458</c:v>
                </c:pt>
                <c:pt idx="347">
                  <c:v>1458</c:v>
                </c:pt>
                <c:pt idx="348">
                  <c:v>1449.9</c:v>
                </c:pt>
                <c:pt idx="349">
                  <c:v>1449.9</c:v>
                </c:pt>
                <c:pt idx="350">
                  <c:v>1449.9</c:v>
                </c:pt>
                <c:pt idx="351">
                  <c:v>1404</c:v>
                </c:pt>
                <c:pt idx="352">
                  <c:v>1404</c:v>
                </c:pt>
                <c:pt idx="353">
                  <c:v>1404</c:v>
                </c:pt>
                <c:pt idx="354">
                  <c:v>1404</c:v>
                </c:pt>
                <c:pt idx="355">
                  <c:v>1401.3</c:v>
                </c:pt>
                <c:pt idx="356">
                  <c:v>1399.95</c:v>
                </c:pt>
                <c:pt idx="357">
                  <c:v>1399.95</c:v>
                </c:pt>
                <c:pt idx="358">
                  <c:v>1366.2</c:v>
                </c:pt>
                <c:pt idx="359">
                  <c:v>1351</c:v>
                </c:pt>
                <c:pt idx="360">
                  <c:v>1350</c:v>
                </c:pt>
                <c:pt idx="361">
                  <c:v>1350</c:v>
                </c:pt>
                <c:pt idx="362">
                  <c:v>1350</c:v>
                </c:pt>
                <c:pt idx="363">
                  <c:v>1350</c:v>
                </c:pt>
                <c:pt idx="364">
                  <c:v>1350</c:v>
                </c:pt>
                <c:pt idx="365">
                  <c:v>1350</c:v>
                </c:pt>
                <c:pt idx="366">
                  <c:v>1350</c:v>
                </c:pt>
                <c:pt idx="367">
                  <c:v>1350</c:v>
                </c:pt>
                <c:pt idx="368">
                  <c:v>1350</c:v>
                </c:pt>
                <c:pt idx="369">
                  <c:v>1350</c:v>
                </c:pt>
                <c:pt idx="370">
                  <c:v>1350</c:v>
                </c:pt>
                <c:pt idx="371">
                  <c:v>1350</c:v>
                </c:pt>
                <c:pt idx="372">
                  <c:v>1348.2</c:v>
                </c:pt>
                <c:pt idx="373">
                  <c:v>1325.7</c:v>
                </c:pt>
                <c:pt idx="374">
                  <c:v>1323</c:v>
                </c:pt>
                <c:pt idx="375">
                  <c:v>1323</c:v>
                </c:pt>
                <c:pt idx="376">
                  <c:v>1309.5</c:v>
                </c:pt>
                <c:pt idx="377">
                  <c:v>1301.4000000000001</c:v>
                </c:pt>
                <c:pt idx="378">
                  <c:v>1301.4000000000001</c:v>
                </c:pt>
                <c:pt idx="379">
                  <c:v>1301.4000000000001</c:v>
                </c:pt>
                <c:pt idx="380">
                  <c:v>1301.4000000000001</c:v>
                </c:pt>
                <c:pt idx="381">
                  <c:v>1301.4000000000001</c:v>
                </c:pt>
                <c:pt idx="382">
                  <c:v>1300.05</c:v>
                </c:pt>
                <c:pt idx="383">
                  <c:v>1300.05</c:v>
                </c:pt>
                <c:pt idx="384">
                  <c:v>1300.05</c:v>
                </c:pt>
                <c:pt idx="385">
                  <c:v>1300.05</c:v>
                </c:pt>
                <c:pt idx="386">
                  <c:v>1300.05</c:v>
                </c:pt>
                <c:pt idx="387">
                  <c:v>1300.05</c:v>
                </c:pt>
                <c:pt idx="388">
                  <c:v>1296</c:v>
                </c:pt>
                <c:pt idx="389">
                  <c:v>1296</c:v>
                </c:pt>
                <c:pt idx="390">
                  <c:v>1296</c:v>
                </c:pt>
                <c:pt idx="391">
                  <c:v>1269</c:v>
                </c:pt>
                <c:pt idx="392">
                  <c:v>1260.9000000000001</c:v>
                </c:pt>
                <c:pt idx="393">
                  <c:v>1255.5</c:v>
                </c:pt>
                <c:pt idx="394">
                  <c:v>1254.1500000000001</c:v>
                </c:pt>
                <c:pt idx="395">
                  <c:v>1250.0999999999999</c:v>
                </c:pt>
                <c:pt idx="396">
                  <c:v>1250.0999999999999</c:v>
                </c:pt>
                <c:pt idx="397">
                  <c:v>1250.0999999999999</c:v>
                </c:pt>
                <c:pt idx="398">
                  <c:v>1250.0999999999999</c:v>
                </c:pt>
                <c:pt idx="399">
                  <c:v>1250.0999999999999</c:v>
                </c:pt>
                <c:pt idx="400">
                  <c:v>1250.0999999999999</c:v>
                </c:pt>
                <c:pt idx="401">
                  <c:v>1250.0999999999999</c:v>
                </c:pt>
                <c:pt idx="402">
                  <c:v>1250.0999999999999</c:v>
                </c:pt>
                <c:pt idx="403">
                  <c:v>1250.0999999999999</c:v>
                </c:pt>
                <c:pt idx="404">
                  <c:v>1250.0999999999999</c:v>
                </c:pt>
                <c:pt idx="405">
                  <c:v>1250.0999999999999</c:v>
                </c:pt>
                <c:pt idx="406">
                  <c:v>1242</c:v>
                </c:pt>
                <c:pt idx="407">
                  <c:v>1242</c:v>
                </c:pt>
                <c:pt idx="408">
                  <c:v>1242</c:v>
                </c:pt>
                <c:pt idx="409">
                  <c:v>1242</c:v>
                </c:pt>
                <c:pt idx="410">
                  <c:v>1242</c:v>
                </c:pt>
                <c:pt idx="411">
                  <c:v>1236.5999999999999</c:v>
                </c:pt>
                <c:pt idx="412">
                  <c:v>1220.4000000000001</c:v>
                </c:pt>
                <c:pt idx="413">
                  <c:v>1217.7</c:v>
                </c:pt>
                <c:pt idx="414">
                  <c:v>1215</c:v>
                </c:pt>
                <c:pt idx="415">
                  <c:v>1215</c:v>
                </c:pt>
                <c:pt idx="416">
                  <c:v>1215</c:v>
                </c:pt>
                <c:pt idx="417">
                  <c:v>1205.28</c:v>
                </c:pt>
                <c:pt idx="418">
                  <c:v>1201.5</c:v>
                </c:pt>
                <c:pt idx="419">
                  <c:v>1201.5</c:v>
                </c:pt>
                <c:pt idx="420">
                  <c:v>1201.5</c:v>
                </c:pt>
                <c:pt idx="421">
                  <c:v>1201.5</c:v>
                </c:pt>
                <c:pt idx="422">
                  <c:v>1201.5</c:v>
                </c:pt>
                <c:pt idx="423">
                  <c:v>1200.1500000000001</c:v>
                </c:pt>
                <c:pt idx="424">
                  <c:v>1198.8</c:v>
                </c:pt>
                <c:pt idx="425">
                  <c:v>1198.8</c:v>
                </c:pt>
                <c:pt idx="426">
                  <c:v>1198.8</c:v>
                </c:pt>
                <c:pt idx="427">
                  <c:v>1198.8</c:v>
                </c:pt>
                <c:pt idx="428">
                  <c:v>1198.8</c:v>
                </c:pt>
                <c:pt idx="429">
                  <c:v>1188</c:v>
                </c:pt>
                <c:pt idx="430">
                  <c:v>1188</c:v>
                </c:pt>
                <c:pt idx="431">
                  <c:v>1188</c:v>
                </c:pt>
                <c:pt idx="432">
                  <c:v>1174.5</c:v>
                </c:pt>
                <c:pt idx="433">
                  <c:v>1174.5</c:v>
                </c:pt>
                <c:pt idx="434">
                  <c:v>1174.5</c:v>
                </c:pt>
                <c:pt idx="435">
                  <c:v>1161</c:v>
                </c:pt>
                <c:pt idx="436">
                  <c:v>1161</c:v>
                </c:pt>
                <c:pt idx="437">
                  <c:v>1150.2</c:v>
                </c:pt>
                <c:pt idx="438">
                  <c:v>1134</c:v>
                </c:pt>
                <c:pt idx="439">
                  <c:v>1134</c:v>
                </c:pt>
                <c:pt idx="440">
                  <c:v>1134</c:v>
                </c:pt>
                <c:pt idx="441">
                  <c:v>1134</c:v>
                </c:pt>
                <c:pt idx="442">
                  <c:v>1134</c:v>
                </c:pt>
                <c:pt idx="443">
                  <c:v>1120.5</c:v>
                </c:pt>
                <c:pt idx="444">
                  <c:v>1117.8</c:v>
                </c:pt>
                <c:pt idx="445">
                  <c:v>1112.4000000000001</c:v>
                </c:pt>
                <c:pt idx="446">
                  <c:v>1107</c:v>
                </c:pt>
                <c:pt idx="447">
                  <c:v>1107</c:v>
                </c:pt>
                <c:pt idx="448">
                  <c:v>1107</c:v>
                </c:pt>
                <c:pt idx="449">
                  <c:v>1101.5999999999999</c:v>
                </c:pt>
                <c:pt idx="450">
                  <c:v>1100.25</c:v>
                </c:pt>
                <c:pt idx="451">
                  <c:v>1093.5</c:v>
                </c:pt>
                <c:pt idx="452">
                  <c:v>1080</c:v>
                </c:pt>
                <c:pt idx="453">
                  <c:v>1080</c:v>
                </c:pt>
                <c:pt idx="454">
                  <c:v>1080</c:v>
                </c:pt>
                <c:pt idx="455">
                  <c:v>1080</c:v>
                </c:pt>
                <c:pt idx="456">
                  <c:v>1053</c:v>
                </c:pt>
                <c:pt idx="457">
                  <c:v>1053</c:v>
                </c:pt>
                <c:pt idx="458">
                  <c:v>1039.5</c:v>
                </c:pt>
                <c:pt idx="459">
                  <c:v>1026</c:v>
                </c:pt>
                <c:pt idx="460">
                  <c:v>1026</c:v>
                </c:pt>
                <c:pt idx="461">
                  <c:v>1001.7</c:v>
                </c:pt>
                <c:pt idx="462">
                  <c:v>999</c:v>
                </c:pt>
                <c:pt idx="463">
                  <c:v>999</c:v>
                </c:pt>
                <c:pt idx="464">
                  <c:v>950.4</c:v>
                </c:pt>
                <c:pt idx="465">
                  <c:v>945</c:v>
                </c:pt>
                <c:pt idx="466">
                  <c:v>945</c:v>
                </c:pt>
                <c:pt idx="467">
                  <c:v>945</c:v>
                </c:pt>
                <c:pt idx="468">
                  <c:v>900.18</c:v>
                </c:pt>
                <c:pt idx="469">
                  <c:v>877.5</c:v>
                </c:pt>
                <c:pt idx="470">
                  <c:v>865.08</c:v>
                </c:pt>
                <c:pt idx="471">
                  <c:v>864</c:v>
                </c:pt>
                <c:pt idx="472">
                  <c:v>850.5</c:v>
                </c:pt>
                <c:pt idx="473">
                  <c:v>850.5</c:v>
                </c:pt>
                <c:pt idx="474">
                  <c:v>850.5</c:v>
                </c:pt>
                <c:pt idx="475">
                  <c:v>842.4</c:v>
                </c:pt>
                <c:pt idx="476">
                  <c:v>837</c:v>
                </c:pt>
                <c:pt idx="477">
                  <c:v>810</c:v>
                </c:pt>
                <c:pt idx="478">
                  <c:v>810</c:v>
                </c:pt>
                <c:pt idx="479">
                  <c:v>810</c:v>
                </c:pt>
                <c:pt idx="480">
                  <c:v>810</c:v>
                </c:pt>
                <c:pt idx="481">
                  <c:v>796.5</c:v>
                </c:pt>
                <c:pt idx="482">
                  <c:v>783</c:v>
                </c:pt>
                <c:pt idx="483">
                  <c:v>661.5</c:v>
                </c:pt>
                <c:pt idx="484">
                  <c:v>657.99</c:v>
                </c:pt>
                <c:pt idx="485">
                  <c:v>569.70000000000005</c:v>
                </c:pt>
                <c:pt idx="486">
                  <c:v>499.5</c:v>
                </c:pt>
              </c:numCache>
            </c:numRef>
          </c:xVal>
          <c:yVal>
            <c:numRef>
              <c:f>'3 room apt'!$E$2:$E$1047498</c:f>
              <c:numCache>
                <c:formatCode>General</c:formatCode>
                <c:ptCount val="1047497"/>
                <c:pt idx="0">
                  <c:v>96</c:v>
                </c:pt>
                <c:pt idx="1">
                  <c:v>226</c:v>
                </c:pt>
                <c:pt idx="2">
                  <c:v>110</c:v>
                </c:pt>
                <c:pt idx="3">
                  <c:v>120.5</c:v>
                </c:pt>
                <c:pt idx="4">
                  <c:v>66</c:v>
                </c:pt>
                <c:pt idx="5">
                  <c:v>205</c:v>
                </c:pt>
                <c:pt idx="6">
                  <c:v>72.8</c:v>
                </c:pt>
                <c:pt idx="7">
                  <c:v>100</c:v>
                </c:pt>
                <c:pt idx="8">
                  <c:v>112</c:v>
                </c:pt>
                <c:pt idx="9">
                  <c:v>94.3</c:v>
                </c:pt>
                <c:pt idx="10">
                  <c:v>96</c:v>
                </c:pt>
                <c:pt idx="11">
                  <c:v>110</c:v>
                </c:pt>
                <c:pt idx="12">
                  <c:v>127.2</c:v>
                </c:pt>
                <c:pt idx="13">
                  <c:v>80</c:v>
                </c:pt>
                <c:pt idx="14">
                  <c:v>98</c:v>
                </c:pt>
                <c:pt idx="15">
                  <c:v>100</c:v>
                </c:pt>
                <c:pt idx="16">
                  <c:v>108.4</c:v>
                </c:pt>
                <c:pt idx="17">
                  <c:v>80</c:v>
                </c:pt>
                <c:pt idx="18">
                  <c:v>112</c:v>
                </c:pt>
                <c:pt idx="19">
                  <c:v>100</c:v>
                </c:pt>
                <c:pt idx="20">
                  <c:v>134</c:v>
                </c:pt>
                <c:pt idx="21">
                  <c:v>60</c:v>
                </c:pt>
                <c:pt idx="22">
                  <c:v>51</c:v>
                </c:pt>
                <c:pt idx="23">
                  <c:v>100</c:v>
                </c:pt>
                <c:pt idx="24">
                  <c:v>112</c:v>
                </c:pt>
                <c:pt idx="25">
                  <c:v>49</c:v>
                </c:pt>
                <c:pt idx="26">
                  <c:v>91</c:v>
                </c:pt>
                <c:pt idx="27">
                  <c:v>80</c:v>
                </c:pt>
                <c:pt idx="28">
                  <c:v>100</c:v>
                </c:pt>
                <c:pt idx="29">
                  <c:v>108.9</c:v>
                </c:pt>
                <c:pt idx="30">
                  <c:v>135</c:v>
                </c:pt>
                <c:pt idx="31">
                  <c:v>140</c:v>
                </c:pt>
                <c:pt idx="32">
                  <c:v>140</c:v>
                </c:pt>
                <c:pt idx="33">
                  <c:v>104</c:v>
                </c:pt>
                <c:pt idx="34">
                  <c:v>65</c:v>
                </c:pt>
                <c:pt idx="35">
                  <c:v>70</c:v>
                </c:pt>
                <c:pt idx="36">
                  <c:v>105</c:v>
                </c:pt>
                <c:pt idx="37">
                  <c:v>147</c:v>
                </c:pt>
                <c:pt idx="38">
                  <c:v>40</c:v>
                </c:pt>
                <c:pt idx="39">
                  <c:v>80</c:v>
                </c:pt>
                <c:pt idx="40">
                  <c:v>100</c:v>
                </c:pt>
                <c:pt idx="41">
                  <c:v>147</c:v>
                </c:pt>
                <c:pt idx="42">
                  <c:v>70</c:v>
                </c:pt>
                <c:pt idx="43">
                  <c:v>147</c:v>
                </c:pt>
                <c:pt idx="44">
                  <c:v>97</c:v>
                </c:pt>
                <c:pt idx="45">
                  <c:v>62</c:v>
                </c:pt>
                <c:pt idx="46">
                  <c:v>147</c:v>
                </c:pt>
                <c:pt idx="47">
                  <c:v>110</c:v>
                </c:pt>
                <c:pt idx="48">
                  <c:v>59</c:v>
                </c:pt>
                <c:pt idx="49">
                  <c:v>91</c:v>
                </c:pt>
                <c:pt idx="50">
                  <c:v>95</c:v>
                </c:pt>
                <c:pt idx="51">
                  <c:v>113</c:v>
                </c:pt>
                <c:pt idx="52">
                  <c:v>72</c:v>
                </c:pt>
                <c:pt idx="53">
                  <c:v>111</c:v>
                </c:pt>
                <c:pt idx="54">
                  <c:v>85</c:v>
                </c:pt>
                <c:pt idx="55">
                  <c:v>43.5</c:v>
                </c:pt>
                <c:pt idx="56">
                  <c:v>70</c:v>
                </c:pt>
                <c:pt idx="57">
                  <c:v>59</c:v>
                </c:pt>
                <c:pt idx="58">
                  <c:v>70</c:v>
                </c:pt>
                <c:pt idx="59">
                  <c:v>72</c:v>
                </c:pt>
                <c:pt idx="60">
                  <c:v>64</c:v>
                </c:pt>
                <c:pt idx="61">
                  <c:v>82</c:v>
                </c:pt>
                <c:pt idx="62">
                  <c:v>70</c:v>
                </c:pt>
                <c:pt idx="63">
                  <c:v>82</c:v>
                </c:pt>
                <c:pt idx="64">
                  <c:v>86</c:v>
                </c:pt>
                <c:pt idx="65">
                  <c:v>115</c:v>
                </c:pt>
                <c:pt idx="66">
                  <c:v>112</c:v>
                </c:pt>
                <c:pt idx="67">
                  <c:v>78</c:v>
                </c:pt>
                <c:pt idx="68">
                  <c:v>77</c:v>
                </c:pt>
                <c:pt idx="69">
                  <c:v>104</c:v>
                </c:pt>
                <c:pt idx="70">
                  <c:v>74</c:v>
                </c:pt>
                <c:pt idx="71">
                  <c:v>56</c:v>
                </c:pt>
                <c:pt idx="72">
                  <c:v>75</c:v>
                </c:pt>
                <c:pt idx="73">
                  <c:v>49</c:v>
                </c:pt>
                <c:pt idx="74">
                  <c:v>72</c:v>
                </c:pt>
                <c:pt idx="75">
                  <c:v>67</c:v>
                </c:pt>
                <c:pt idx="76">
                  <c:v>58</c:v>
                </c:pt>
                <c:pt idx="77">
                  <c:v>58</c:v>
                </c:pt>
                <c:pt idx="78">
                  <c:v>60</c:v>
                </c:pt>
                <c:pt idx="79">
                  <c:v>60</c:v>
                </c:pt>
                <c:pt idx="80">
                  <c:v>63</c:v>
                </c:pt>
                <c:pt idx="81">
                  <c:v>68</c:v>
                </c:pt>
                <c:pt idx="82">
                  <c:v>80</c:v>
                </c:pt>
                <c:pt idx="83">
                  <c:v>81</c:v>
                </c:pt>
                <c:pt idx="84">
                  <c:v>63</c:v>
                </c:pt>
                <c:pt idx="85">
                  <c:v>85</c:v>
                </c:pt>
                <c:pt idx="86">
                  <c:v>93</c:v>
                </c:pt>
                <c:pt idx="87">
                  <c:v>67</c:v>
                </c:pt>
                <c:pt idx="88">
                  <c:v>104</c:v>
                </c:pt>
                <c:pt idx="89">
                  <c:v>70</c:v>
                </c:pt>
                <c:pt idx="90">
                  <c:v>75</c:v>
                </c:pt>
                <c:pt idx="91">
                  <c:v>64</c:v>
                </c:pt>
                <c:pt idx="92">
                  <c:v>75</c:v>
                </c:pt>
                <c:pt idx="93">
                  <c:v>75</c:v>
                </c:pt>
                <c:pt idx="94">
                  <c:v>67</c:v>
                </c:pt>
                <c:pt idx="95">
                  <c:v>93</c:v>
                </c:pt>
                <c:pt idx="96">
                  <c:v>80</c:v>
                </c:pt>
                <c:pt idx="97">
                  <c:v>82</c:v>
                </c:pt>
                <c:pt idx="98">
                  <c:v>70</c:v>
                </c:pt>
                <c:pt idx="99">
                  <c:v>63</c:v>
                </c:pt>
                <c:pt idx="100">
                  <c:v>36</c:v>
                </c:pt>
                <c:pt idx="101">
                  <c:v>80</c:v>
                </c:pt>
                <c:pt idx="102">
                  <c:v>147</c:v>
                </c:pt>
                <c:pt idx="103">
                  <c:v>59</c:v>
                </c:pt>
                <c:pt idx="104">
                  <c:v>65</c:v>
                </c:pt>
                <c:pt idx="105">
                  <c:v>73</c:v>
                </c:pt>
                <c:pt idx="106">
                  <c:v>60</c:v>
                </c:pt>
                <c:pt idx="107">
                  <c:v>60</c:v>
                </c:pt>
                <c:pt idx="108">
                  <c:v>75</c:v>
                </c:pt>
                <c:pt idx="109">
                  <c:v>74</c:v>
                </c:pt>
                <c:pt idx="110">
                  <c:v>61</c:v>
                </c:pt>
                <c:pt idx="111">
                  <c:v>74</c:v>
                </c:pt>
                <c:pt idx="112">
                  <c:v>43</c:v>
                </c:pt>
                <c:pt idx="113">
                  <c:v>70</c:v>
                </c:pt>
                <c:pt idx="114">
                  <c:v>72</c:v>
                </c:pt>
                <c:pt idx="115">
                  <c:v>72</c:v>
                </c:pt>
                <c:pt idx="116">
                  <c:v>78</c:v>
                </c:pt>
                <c:pt idx="117">
                  <c:v>66.5</c:v>
                </c:pt>
                <c:pt idx="118">
                  <c:v>77</c:v>
                </c:pt>
                <c:pt idx="119">
                  <c:v>40</c:v>
                </c:pt>
                <c:pt idx="120">
                  <c:v>70</c:v>
                </c:pt>
                <c:pt idx="121">
                  <c:v>72</c:v>
                </c:pt>
                <c:pt idx="122">
                  <c:v>68</c:v>
                </c:pt>
                <c:pt idx="123">
                  <c:v>62</c:v>
                </c:pt>
                <c:pt idx="124">
                  <c:v>73.400000000000006</c:v>
                </c:pt>
                <c:pt idx="125">
                  <c:v>50</c:v>
                </c:pt>
                <c:pt idx="126">
                  <c:v>70</c:v>
                </c:pt>
                <c:pt idx="127">
                  <c:v>70</c:v>
                </c:pt>
                <c:pt idx="128">
                  <c:v>78</c:v>
                </c:pt>
                <c:pt idx="129">
                  <c:v>80</c:v>
                </c:pt>
                <c:pt idx="130">
                  <c:v>70</c:v>
                </c:pt>
                <c:pt idx="131">
                  <c:v>62</c:v>
                </c:pt>
                <c:pt idx="132">
                  <c:v>72</c:v>
                </c:pt>
                <c:pt idx="133">
                  <c:v>85</c:v>
                </c:pt>
                <c:pt idx="134">
                  <c:v>72</c:v>
                </c:pt>
                <c:pt idx="135">
                  <c:v>62</c:v>
                </c:pt>
                <c:pt idx="136">
                  <c:v>67</c:v>
                </c:pt>
                <c:pt idx="137">
                  <c:v>47</c:v>
                </c:pt>
                <c:pt idx="138">
                  <c:v>50</c:v>
                </c:pt>
                <c:pt idx="139">
                  <c:v>73</c:v>
                </c:pt>
                <c:pt idx="140">
                  <c:v>80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70</c:v>
                </c:pt>
                <c:pt idx="145">
                  <c:v>72</c:v>
                </c:pt>
                <c:pt idx="146">
                  <c:v>61</c:v>
                </c:pt>
                <c:pt idx="147">
                  <c:v>86</c:v>
                </c:pt>
                <c:pt idx="148">
                  <c:v>70</c:v>
                </c:pt>
                <c:pt idx="149">
                  <c:v>85</c:v>
                </c:pt>
                <c:pt idx="150">
                  <c:v>70</c:v>
                </c:pt>
                <c:pt idx="151">
                  <c:v>60</c:v>
                </c:pt>
                <c:pt idx="152">
                  <c:v>70</c:v>
                </c:pt>
                <c:pt idx="153">
                  <c:v>69.8</c:v>
                </c:pt>
                <c:pt idx="154">
                  <c:v>82</c:v>
                </c:pt>
                <c:pt idx="155">
                  <c:v>76.7</c:v>
                </c:pt>
                <c:pt idx="156">
                  <c:v>66</c:v>
                </c:pt>
                <c:pt idx="157">
                  <c:v>79</c:v>
                </c:pt>
                <c:pt idx="158">
                  <c:v>60</c:v>
                </c:pt>
                <c:pt idx="159">
                  <c:v>85</c:v>
                </c:pt>
                <c:pt idx="160">
                  <c:v>56</c:v>
                </c:pt>
                <c:pt idx="161">
                  <c:v>56</c:v>
                </c:pt>
                <c:pt idx="162">
                  <c:v>60</c:v>
                </c:pt>
                <c:pt idx="163">
                  <c:v>71</c:v>
                </c:pt>
                <c:pt idx="164">
                  <c:v>61</c:v>
                </c:pt>
                <c:pt idx="165">
                  <c:v>57</c:v>
                </c:pt>
                <c:pt idx="166">
                  <c:v>64</c:v>
                </c:pt>
                <c:pt idx="167">
                  <c:v>60</c:v>
                </c:pt>
                <c:pt idx="168">
                  <c:v>36</c:v>
                </c:pt>
                <c:pt idx="169">
                  <c:v>69</c:v>
                </c:pt>
                <c:pt idx="170">
                  <c:v>60</c:v>
                </c:pt>
                <c:pt idx="171">
                  <c:v>68</c:v>
                </c:pt>
                <c:pt idx="172">
                  <c:v>49</c:v>
                </c:pt>
                <c:pt idx="173">
                  <c:v>60</c:v>
                </c:pt>
                <c:pt idx="174">
                  <c:v>95</c:v>
                </c:pt>
                <c:pt idx="175">
                  <c:v>60</c:v>
                </c:pt>
                <c:pt idx="176">
                  <c:v>68</c:v>
                </c:pt>
                <c:pt idx="177">
                  <c:v>64</c:v>
                </c:pt>
                <c:pt idx="178">
                  <c:v>54</c:v>
                </c:pt>
                <c:pt idx="179">
                  <c:v>54</c:v>
                </c:pt>
                <c:pt idx="180">
                  <c:v>60</c:v>
                </c:pt>
                <c:pt idx="181">
                  <c:v>67</c:v>
                </c:pt>
                <c:pt idx="182">
                  <c:v>63.1</c:v>
                </c:pt>
                <c:pt idx="183">
                  <c:v>45</c:v>
                </c:pt>
                <c:pt idx="184">
                  <c:v>60</c:v>
                </c:pt>
                <c:pt idx="185">
                  <c:v>60</c:v>
                </c:pt>
                <c:pt idx="186">
                  <c:v>70</c:v>
                </c:pt>
                <c:pt idx="187">
                  <c:v>72</c:v>
                </c:pt>
                <c:pt idx="188">
                  <c:v>44</c:v>
                </c:pt>
                <c:pt idx="189">
                  <c:v>41</c:v>
                </c:pt>
                <c:pt idx="190">
                  <c:v>44</c:v>
                </c:pt>
                <c:pt idx="191">
                  <c:v>46</c:v>
                </c:pt>
                <c:pt idx="192">
                  <c:v>58.5</c:v>
                </c:pt>
                <c:pt idx="193">
                  <c:v>60</c:v>
                </c:pt>
                <c:pt idx="194">
                  <c:v>60</c:v>
                </c:pt>
                <c:pt idx="195">
                  <c:v>45</c:v>
                </c:pt>
                <c:pt idx="196">
                  <c:v>45</c:v>
                </c:pt>
                <c:pt idx="197">
                  <c:v>60</c:v>
                </c:pt>
                <c:pt idx="198">
                  <c:v>74</c:v>
                </c:pt>
                <c:pt idx="199">
                  <c:v>54</c:v>
                </c:pt>
                <c:pt idx="200">
                  <c:v>60</c:v>
                </c:pt>
                <c:pt idx="201">
                  <c:v>62.1</c:v>
                </c:pt>
                <c:pt idx="202">
                  <c:v>70</c:v>
                </c:pt>
                <c:pt idx="203">
                  <c:v>59</c:v>
                </c:pt>
                <c:pt idx="204">
                  <c:v>60</c:v>
                </c:pt>
                <c:pt idx="205">
                  <c:v>63</c:v>
                </c:pt>
                <c:pt idx="206">
                  <c:v>68</c:v>
                </c:pt>
                <c:pt idx="207">
                  <c:v>41.6</c:v>
                </c:pt>
                <c:pt idx="208">
                  <c:v>65</c:v>
                </c:pt>
                <c:pt idx="209">
                  <c:v>63</c:v>
                </c:pt>
                <c:pt idx="210">
                  <c:v>57</c:v>
                </c:pt>
                <c:pt idx="211">
                  <c:v>63</c:v>
                </c:pt>
                <c:pt idx="212">
                  <c:v>63</c:v>
                </c:pt>
                <c:pt idx="213">
                  <c:v>52</c:v>
                </c:pt>
                <c:pt idx="214">
                  <c:v>56</c:v>
                </c:pt>
                <c:pt idx="215">
                  <c:v>60</c:v>
                </c:pt>
                <c:pt idx="216">
                  <c:v>56</c:v>
                </c:pt>
                <c:pt idx="217">
                  <c:v>60</c:v>
                </c:pt>
                <c:pt idx="218">
                  <c:v>60</c:v>
                </c:pt>
                <c:pt idx="219">
                  <c:v>53</c:v>
                </c:pt>
                <c:pt idx="220">
                  <c:v>56.1</c:v>
                </c:pt>
                <c:pt idx="221">
                  <c:v>46</c:v>
                </c:pt>
                <c:pt idx="222">
                  <c:v>54</c:v>
                </c:pt>
                <c:pt idx="223">
                  <c:v>53</c:v>
                </c:pt>
                <c:pt idx="224">
                  <c:v>57</c:v>
                </c:pt>
                <c:pt idx="225">
                  <c:v>62</c:v>
                </c:pt>
                <c:pt idx="226">
                  <c:v>33</c:v>
                </c:pt>
                <c:pt idx="227">
                  <c:v>48</c:v>
                </c:pt>
                <c:pt idx="228">
                  <c:v>63</c:v>
                </c:pt>
                <c:pt idx="229">
                  <c:v>60</c:v>
                </c:pt>
                <c:pt idx="230">
                  <c:v>64</c:v>
                </c:pt>
                <c:pt idx="231">
                  <c:v>70</c:v>
                </c:pt>
                <c:pt idx="232">
                  <c:v>60</c:v>
                </c:pt>
                <c:pt idx="233">
                  <c:v>59.4</c:v>
                </c:pt>
                <c:pt idx="234">
                  <c:v>60</c:v>
                </c:pt>
                <c:pt idx="235">
                  <c:v>45</c:v>
                </c:pt>
                <c:pt idx="236">
                  <c:v>30.8</c:v>
                </c:pt>
                <c:pt idx="237">
                  <c:v>33</c:v>
                </c:pt>
                <c:pt idx="238">
                  <c:v>40</c:v>
                </c:pt>
                <c:pt idx="239">
                  <c:v>40</c:v>
                </c:pt>
                <c:pt idx="240">
                  <c:v>52</c:v>
                </c:pt>
                <c:pt idx="241">
                  <c:v>56</c:v>
                </c:pt>
                <c:pt idx="242">
                  <c:v>60</c:v>
                </c:pt>
                <c:pt idx="243">
                  <c:v>83</c:v>
                </c:pt>
                <c:pt idx="244">
                  <c:v>63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68</c:v>
                </c:pt>
                <c:pt idx="250">
                  <c:v>56</c:v>
                </c:pt>
                <c:pt idx="251">
                  <c:v>50</c:v>
                </c:pt>
                <c:pt idx="252">
                  <c:v>56</c:v>
                </c:pt>
                <c:pt idx="253">
                  <c:v>60</c:v>
                </c:pt>
                <c:pt idx="254">
                  <c:v>57</c:v>
                </c:pt>
                <c:pt idx="255">
                  <c:v>41.4</c:v>
                </c:pt>
                <c:pt idx="256">
                  <c:v>53.9</c:v>
                </c:pt>
                <c:pt idx="257">
                  <c:v>46</c:v>
                </c:pt>
                <c:pt idx="258">
                  <c:v>64</c:v>
                </c:pt>
                <c:pt idx="259">
                  <c:v>48</c:v>
                </c:pt>
                <c:pt idx="260">
                  <c:v>47</c:v>
                </c:pt>
                <c:pt idx="261">
                  <c:v>76</c:v>
                </c:pt>
                <c:pt idx="262">
                  <c:v>52</c:v>
                </c:pt>
                <c:pt idx="263">
                  <c:v>60</c:v>
                </c:pt>
                <c:pt idx="264">
                  <c:v>50</c:v>
                </c:pt>
                <c:pt idx="265">
                  <c:v>27</c:v>
                </c:pt>
                <c:pt idx="266">
                  <c:v>48</c:v>
                </c:pt>
                <c:pt idx="267">
                  <c:v>53</c:v>
                </c:pt>
                <c:pt idx="268">
                  <c:v>50</c:v>
                </c:pt>
                <c:pt idx="269">
                  <c:v>48</c:v>
                </c:pt>
                <c:pt idx="270">
                  <c:v>60</c:v>
                </c:pt>
                <c:pt idx="271">
                  <c:v>60</c:v>
                </c:pt>
                <c:pt idx="272">
                  <c:v>56</c:v>
                </c:pt>
                <c:pt idx="273">
                  <c:v>42.9</c:v>
                </c:pt>
                <c:pt idx="274">
                  <c:v>54</c:v>
                </c:pt>
                <c:pt idx="275">
                  <c:v>46</c:v>
                </c:pt>
                <c:pt idx="276">
                  <c:v>40</c:v>
                </c:pt>
                <c:pt idx="277">
                  <c:v>51</c:v>
                </c:pt>
                <c:pt idx="278">
                  <c:v>51</c:v>
                </c:pt>
                <c:pt idx="279">
                  <c:v>69</c:v>
                </c:pt>
                <c:pt idx="280">
                  <c:v>48</c:v>
                </c:pt>
                <c:pt idx="281">
                  <c:v>46</c:v>
                </c:pt>
                <c:pt idx="282">
                  <c:v>40</c:v>
                </c:pt>
                <c:pt idx="283">
                  <c:v>42</c:v>
                </c:pt>
                <c:pt idx="284">
                  <c:v>47</c:v>
                </c:pt>
                <c:pt idx="285">
                  <c:v>47.6</c:v>
                </c:pt>
                <c:pt idx="286">
                  <c:v>48</c:v>
                </c:pt>
                <c:pt idx="287">
                  <c:v>57</c:v>
                </c:pt>
                <c:pt idx="288">
                  <c:v>43</c:v>
                </c:pt>
                <c:pt idx="289">
                  <c:v>47</c:v>
                </c:pt>
                <c:pt idx="290">
                  <c:v>47.1</c:v>
                </c:pt>
                <c:pt idx="291">
                  <c:v>60</c:v>
                </c:pt>
                <c:pt idx="292">
                  <c:v>56</c:v>
                </c:pt>
                <c:pt idx="293">
                  <c:v>54</c:v>
                </c:pt>
                <c:pt idx="294">
                  <c:v>54</c:v>
                </c:pt>
                <c:pt idx="295">
                  <c:v>45</c:v>
                </c:pt>
                <c:pt idx="296">
                  <c:v>46</c:v>
                </c:pt>
                <c:pt idx="297">
                  <c:v>64</c:v>
                </c:pt>
                <c:pt idx="298">
                  <c:v>52</c:v>
                </c:pt>
                <c:pt idx="299">
                  <c:v>45</c:v>
                </c:pt>
                <c:pt idx="300">
                  <c:v>50</c:v>
                </c:pt>
                <c:pt idx="301">
                  <c:v>45.6</c:v>
                </c:pt>
                <c:pt idx="302">
                  <c:v>30</c:v>
                </c:pt>
                <c:pt idx="303">
                  <c:v>60</c:v>
                </c:pt>
                <c:pt idx="304">
                  <c:v>60</c:v>
                </c:pt>
                <c:pt idx="305">
                  <c:v>42</c:v>
                </c:pt>
                <c:pt idx="306">
                  <c:v>44</c:v>
                </c:pt>
                <c:pt idx="307">
                  <c:v>43</c:v>
                </c:pt>
                <c:pt idx="308">
                  <c:v>56</c:v>
                </c:pt>
                <c:pt idx="309">
                  <c:v>52</c:v>
                </c:pt>
                <c:pt idx="310">
                  <c:v>56</c:v>
                </c:pt>
                <c:pt idx="311">
                  <c:v>43.8</c:v>
                </c:pt>
                <c:pt idx="312">
                  <c:v>32</c:v>
                </c:pt>
                <c:pt idx="313">
                  <c:v>36.200000000000003</c:v>
                </c:pt>
                <c:pt idx="314">
                  <c:v>45</c:v>
                </c:pt>
                <c:pt idx="315">
                  <c:v>54</c:v>
                </c:pt>
                <c:pt idx="316">
                  <c:v>42</c:v>
                </c:pt>
                <c:pt idx="317">
                  <c:v>60</c:v>
                </c:pt>
                <c:pt idx="318">
                  <c:v>64</c:v>
                </c:pt>
                <c:pt idx="319">
                  <c:v>44</c:v>
                </c:pt>
                <c:pt idx="320">
                  <c:v>43</c:v>
                </c:pt>
                <c:pt idx="321">
                  <c:v>44</c:v>
                </c:pt>
                <c:pt idx="322">
                  <c:v>61</c:v>
                </c:pt>
                <c:pt idx="323">
                  <c:v>63</c:v>
                </c:pt>
                <c:pt idx="324">
                  <c:v>44</c:v>
                </c:pt>
                <c:pt idx="325">
                  <c:v>45.6</c:v>
                </c:pt>
                <c:pt idx="326">
                  <c:v>40</c:v>
                </c:pt>
                <c:pt idx="327">
                  <c:v>44</c:v>
                </c:pt>
                <c:pt idx="328">
                  <c:v>54</c:v>
                </c:pt>
                <c:pt idx="329">
                  <c:v>32.700000000000003</c:v>
                </c:pt>
                <c:pt idx="330">
                  <c:v>34</c:v>
                </c:pt>
                <c:pt idx="331">
                  <c:v>35</c:v>
                </c:pt>
                <c:pt idx="332">
                  <c:v>40</c:v>
                </c:pt>
                <c:pt idx="333">
                  <c:v>44</c:v>
                </c:pt>
                <c:pt idx="334">
                  <c:v>44.3</c:v>
                </c:pt>
                <c:pt idx="335">
                  <c:v>52</c:v>
                </c:pt>
                <c:pt idx="336">
                  <c:v>43</c:v>
                </c:pt>
                <c:pt idx="337">
                  <c:v>56</c:v>
                </c:pt>
                <c:pt idx="338">
                  <c:v>57</c:v>
                </c:pt>
                <c:pt idx="339">
                  <c:v>60</c:v>
                </c:pt>
                <c:pt idx="340">
                  <c:v>56</c:v>
                </c:pt>
                <c:pt idx="341">
                  <c:v>56</c:v>
                </c:pt>
                <c:pt idx="342">
                  <c:v>46</c:v>
                </c:pt>
                <c:pt idx="343">
                  <c:v>43.5</c:v>
                </c:pt>
                <c:pt idx="344">
                  <c:v>31.4</c:v>
                </c:pt>
                <c:pt idx="345">
                  <c:v>45</c:v>
                </c:pt>
                <c:pt idx="346">
                  <c:v>50</c:v>
                </c:pt>
                <c:pt idx="347">
                  <c:v>33</c:v>
                </c:pt>
                <c:pt idx="348">
                  <c:v>43</c:v>
                </c:pt>
                <c:pt idx="349">
                  <c:v>44</c:v>
                </c:pt>
                <c:pt idx="350">
                  <c:v>45</c:v>
                </c:pt>
                <c:pt idx="351">
                  <c:v>35</c:v>
                </c:pt>
                <c:pt idx="352">
                  <c:v>46</c:v>
                </c:pt>
                <c:pt idx="353">
                  <c:v>45.1</c:v>
                </c:pt>
                <c:pt idx="354">
                  <c:v>40</c:v>
                </c:pt>
                <c:pt idx="355">
                  <c:v>42</c:v>
                </c:pt>
                <c:pt idx="356">
                  <c:v>33</c:v>
                </c:pt>
                <c:pt idx="357">
                  <c:v>68</c:v>
                </c:pt>
                <c:pt idx="358">
                  <c:v>31</c:v>
                </c:pt>
                <c:pt idx="359">
                  <c:v>11</c:v>
                </c:pt>
                <c:pt idx="360">
                  <c:v>31</c:v>
                </c:pt>
                <c:pt idx="361">
                  <c:v>34</c:v>
                </c:pt>
                <c:pt idx="362">
                  <c:v>36</c:v>
                </c:pt>
                <c:pt idx="363">
                  <c:v>40</c:v>
                </c:pt>
                <c:pt idx="364">
                  <c:v>41.7</c:v>
                </c:pt>
                <c:pt idx="365">
                  <c:v>40</c:v>
                </c:pt>
                <c:pt idx="366">
                  <c:v>40</c:v>
                </c:pt>
                <c:pt idx="367">
                  <c:v>32</c:v>
                </c:pt>
                <c:pt idx="368">
                  <c:v>34</c:v>
                </c:pt>
                <c:pt idx="369">
                  <c:v>40</c:v>
                </c:pt>
                <c:pt idx="370">
                  <c:v>40</c:v>
                </c:pt>
                <c:pt idx="371">
                  <c:v>46</c:v>
                </c:pt>
                <c:pt idx="372">
                  <c:v>51</c:v>
                </c:pt>
                <c:pt idx="373">
                  <c:v>51</c:v>
                </c:pt>
                <c:pt idx="374">
                  <c:v>40</c:v>
                </c:pt>
                <c:pt idx="375">
                  <c:v>33</c:v>
                </c:pt>
                <c:pt idx="376">
                  <c:v>39</c:v>
                </c:pt>
                <c:pt idx="377">
                  <c:v>40</c:v>
                </c:pt>
                <c:pt idx="378">
                  <c:v>32</c:v>
                </c:pt>
                <c:pt idx="379">
                  <c:v>32</c:v>
                </c:pt>
                <c:pt idx="380">
                  <c:v>30</c:v>
                </c:pt>
                <c:pt idx="381">
                  <c:v>30</c:v>
                </c:pt>
                <c:pt idx="382">
                  <c:v>32</c:v>
                </c:pt>
                <c:pt idx="383">
                  <c:v>41</c:v>
                </c:pt>
                <c:pt idx="384">
                  <c:v>32</c:v>
                </c:pt>
                <c:pt idx="385">
                  <c:v>32</c:v>
                </c:pt>
                <c:pt idx="386">
                  <c:v>32</c:v>
                </c:pt>
                <c:pt idx="387">
                  <c:v>48</c:v>
                </c:pt>
                <c:pt idx="388">
                  <c:v>33</c:v>
                </c:pt>
                <c:pt idx="389">
                  <c:v>46</c:v>
                </c:pt>
                <c:pt idx="390">
                  <c:v>32</c:v>
                </c:pt>
                <c:pt idx="391">
                  <c:v>40</c:v>
                </c:pt>
                <c:pt idx="392">
                  <c:v>50</c:v>
                </c:pt>
                <c:pt idx="393">
                  <c:v>31</c:v>
                </c:pt>
                <c:pt idx="394">
                  <c:v>41</c:v>
                </c:pt>
                <c:pt idx="395">
                  <c:v>35</c:v>
                </c:pt>
                <c:pt idx="396">
                  <c:v>36</c:v>
                </c:pt>
                <c:pt idx="397">
                  <c:v>37</c:v>
                </c:pt>
                <c:pt idx="398">
                  <c:v>44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32</c:v>
                </c:pt>
                <c:pt idx="403">
                  <c:v>35</c:v>
                </c:pt>
                <c:pt idx="404">
                  <c:v>35</c:v>
                </c:pt>
                <c:pt idx="405">
                  <c:v>31</c:v>
                </c:pt>
                <c:pt idx="406">
                  <c:v>32.5</c:v>
                </c:pt>
                <c:pt idx="407">
                  <c:v>28.3</c:v>
                </c:pt>
                <c:pt idx="408">
                  <c:v>30</c:v>
                </c:pt>
                <c:pt idx="409">
                  <c:v>36.700000000000003</c:v>
                </c:pt>
                <c:pt idx="410">
                  <c:v>57.7</c:v>
                </c:pt>
                <c:pt idx="411">
                  <c:v>31</c:v>
                </c:pt>
                <c:pt idx="412">
                  <c:v>32</c:v>
                </c:pt>
                <c:pt idx="413">
                  <c:v>31</c:v>
                </c:pt>
                <c:pt idx="414">
                  <c:v>42</c:v>
                </c:pt>
                <c:pt idx="415">
                  <c:v>48</c:v>
                </c:pt>
                <c:pt idx="416">
                  <c:v>31</c:v>
                </c:pt>
                <c:pt idx="417">
                  <c:v>62</c:v>
                </c:pt>
                <c:pt idx="418">
                  <c:v>36</c:v>
                </c:pt>
                <c:pt idx="419">
                  <c:v>40</c:v>
                </c:pt>
                <c:pt idx="420">
                  <c:v>40</c:v>
                </c:pt>
                <c:pt idx="421">
                  <c:v>25</c:v>
                </c:pt>
                <c:pt idx="422">
                  <c:v>34</c:v>
                </c:pt>
                <c:pt idx="423">
                  <c:v>30</c:v>
                </c:pt>
                <c:pt idx="424">
                  <c:v>30</c:v>
                </c:pt>
                <c:pt idx="425">
                  <c:v>32</c:v>
                </c:pt>
                <c:pt idx="426">
                  <c:v>33</c:v>
                </c:pt>
                <c:pt idx="427">
                  <c:v>32</c:v>
                </c:pt>
                <c:pt idx="428">
                  <c:v>40</c:v>
                </c:pt>
                <c:pt idx="429">
                  <c:v>46</c:v>
                </c:pt>
                <c:pt idx="430">
                  <c:v>30</c:v>
                </c:pt>
                <c:pt idx="431">
                  <c:v>46</c:v>
                </c:pt>
                <c:pt idx="432">
                  <c:v>30</c:v>
                </c:pt>
                <c:pt idx="433">
                  <c:v>39</c:v>
                </c:pt>
                <c:pt idx="434">
                  <c:v>45.5</c:v>
                </c:pt>
                <c:pt idx="435">
                  <c:v>34</c:v>
                </c:pt>
                <c:pt idx="436">
                  <c:v>27.7</c:v>
                </c:pt>
                <c:pt idx="437">
                  <c:v>31</c:v>
                </c:pt>
                <c:pt idx="438">
                  <c:v>37</c:v>
                </c:pt>
                <c:pt idx="439">
                  <c:v>34.299999999999997</c:v>
                </c:pt>
                <c:pt idx="440">
                  <c:v>39</c:v>
                </c:pt>
                <c:pt idx="441">
                  <c:v>42</c:v>
                </c:pt>
                <c:pt idx="442">
                  <c:v>52</c:v>
                </c:pt>
                <c:pt idx="443">
                  <c:v>30.5</c:v>
                </c:pt>
                <c:pt idx="444">
                  <c:v>43</c:v>
                </c:pt>
                <c:pt idx="445">
                  <c:v>29</c:v>
                </c:pt>
                <c:pt idx="446">
                  <c:v>28.8</c:v>
                </c:pt>
                <c:pt idx="447">
                  <c:v>56</c:v>
                </c:pt>
                <c:pt idx="448">
                  <c:v>31</c:v>
                </c:pt>
                <c:pt idx="449">
                  <c:v>29</c:v>
                </c:pt>
                <c:pt idx="450">
                  <c:v>32</c:v>
                </c:pt>
                <c:pt idx="451">
                  <c:v>30</c:v>
                </c:pt>
                <c:pt idx="452">
                  <c:v>47</c:v>
                </c:pt>
                <c:pt idx="453">
                  <c:v>30</c:v>
                </c:pt>
                <c:pt idx="454">
                  <c:v>41</c:v>
                </c:pt>
                <c:pt idx="455">
                  <c:v>62</c:v>
                </c:pt>
                <c:pt idx="456">
                  <c:v>43</c:v>
                </c:pt>
                <c:pt idx="457">
                  <c:v>28.8</c:v>
                </c:pt>
                <c:pt idx="458">
                  <c:v>52</c:v>
                </c:pt>
                <c:pt idx="459">
                  <c:v>31</c:v>
                </c:pt>
                <c:pt idx="460">
                  <c:v>34</c:v>
                </c:pt>
                <c:pt idx="461">
                  <c:v>40</c:v>
                </c:pt>
                <c:pt idx="462">
                  <c:v>29</c:v>
                </c:pt>
                <c:pt idx="463">
                  <c:v>40.299999999999997</c:v>
                </c:pt>
                <c:pt idx="464">
                  <c:v>34</c:v>
                </c:pt>
                <c:pt idx="465">
                  <c:v>27</c:v>
                </c:pt>
                <c:pt idx="466">
                  <c:v>41</c:v>
                </c:pt>
                <c:pt idx="467">
                  <c:v>32.5</c:v>
                </c:pt>
                <c:pt idx="468">
                  <c:v>33</c:v>
                </c:pt>
                <c:pt idx="469">
                  <c:v>21</c:v>
                </c:pt>
                <c:pt idx="470">
                  <c:v>36</c:v>
                </c:pt>
                <c:pt idx="471">
                  <c:v>32</c:v>
                </c:pt>
                <c:pt idx="472">
                  <c:v>21</c:v>
                </c:pt>
                <c:pt idx="473">
                  <c:v>26</c:v>
                </c:pt>
                <c:pt idx="474">
                  <c:v>64</c:v>
                </c:pt>
                <c:pt idx="475">
                  <c:v>34</c:v>
                </c:pt>
                <c:pt idx="476">
                  <c:v>32</c:v>
                </c:pt>
                <c:pt idx="477">
                  <c:v>80</c:v>
                </c:pt>
                <c:pt idx="478">
                  <c:v>36.6</c:v>
                </c:pt>
                <c:pt idx="479">
                  <c:v>33.6</c:v>
                </c:pt>
                <c:pt idx="480">
                  <c:v>36</c:v>
                </c:pt>
                <c:pt idx="481">
                  <c:v>28.3</c:v>
                </c:pt>
                <c:pt idx="482">
                  <c:v>33</c:v>
                </c:pt>
                <c:pt idx="483">
                  <c:v>27</c:v>
                </c:pt>
                <c:pt idx="484">
                  <c:v>28</c:v>
                </c:pt>
                <c:pt idx="485">
                  <c:v>27</c:v>
                </c:pt>
                <c:pt idx="486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5-1C45-8459-1817AB80C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38528"/>
        <c:axId val="951940176"/>
      </c:scatterChart>
      <c:valAx>
        <c:axId val="95193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1940176"/>
        <c:crosses val="autoZero"/>
        <c:crossBetween val="midCat"/>
      </c:valAx>
      <c:valAx>
        <c:axId val="95194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193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Общая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'3 room apt'!$E$2:$E$392</c:f>
              <c:numCache>
                <c:formatCode>General</c:formatCode>
                <c:ptCount val="391"/>
                <c:pt idx="0">
                  <c:v>96</c:v>
                </c:pt>
                <c:pt idx="1">
                  <c:v>226</c:v>
                </c:pt>
                <c:pt idx="2">
                  <c:v>110</c:v>
                </c:pt>
                <c:pt idx="3">
                  <c:v>120.5</c:v>
                </c:pt>
                <c:pt idx="4">
                  <c:v>66</c:v>
                </c:pt>
                <c:pt idx="5">
                  <c:v>205</c:v>
                </c:pt>
                <c:pt idx="6">
                  <c:v>72.8</c:v>
                </c:pt>
                <c:pt idx="7">
                  <c:v>100</c:v>
                </c:pt>
                <c:pt idx="8">
                  <c:v>112</c:v>
                </c:pt>
                <c:pt idx="9">
                  <c:v>94.3</c:v>
                </c:pt>
                <c:pt idx="10">
                  <c:v>96</c:v>
                </c:pt>
                <c:pt idx="11">
                  <c:v>110</c:v>
                </c:pt>
                <c:pt idx="12">
                  <c:v>127.2</c:v>
                </c:pt>
                <c:pt idx="13">
                  <c:v>80</c:v>
                </c:pt>
                <c:pt idx="14">
                  <c:v>98</c:v>
                </c:pt>
                <c:pt idx="15">
                  <c:v>100</c:v>
                </c:pt>
                <c:pt idx="16">
                  <c:v>108.4</c:v>
                </c:pt>
                <c:pt idx="17">
                  <c:v>80</c:v>
                </c:pt>
                <c:pt idx="18">
                  <c:v>112</c:v>
                </c:pt>
                <c:pt idx="19">
                  <c:v>100</c:v>
                </c:pt>
                <c:pt idx="20">
                  <c:v>134</c:v>
                </c:pt>
                <c:pt idx="21">
                  <c:v>60</c:v>
                </c:pt>
                <c:pt idx="22">
                  <c:v>51</c:v>
                </c:pt>
                <c:pt idx="23">
                  <c:v>100</c:v>
                </c:pt>
                <c:pt idx="24">
                  <c:v>112</c:v>
                </c:pt>
                <c:pt idx="25">
                  <c:v>49</c:v>
                </c:pt>
                <c:pt idx="26">
                  <c:v>91</c:v>
                </c:pt>
                <c:pt idx="27">
                  <c:v>80</c:v>
                </c:pt>
                <c:pt idx="28">
                  <c:v>100</c:v>
                </c:pt>
                <c:pt idx="29">
                  <c:v>108.9</c:v>
                </c:pt>
                <c:pt idx="30">
                  <c:v>135</c:v>
                </c:pt>
                <c:pt idx="31">
                  <c:v>140</c:v>
                </c:pt>
                <c:pt idx="32">
                  <c:v>140</c:v>
                </c:pt>
                <c:pt idx="33">
                  <c:v>104</c:v>
                </c:pt>
                <c:pt idx="34">
                  <c:v>65</c:v>
                </c:pt>
                <c:pt idx="35">
                  <c:v>70</c:v>
                </c:pt>
                <c:pt idx="36">
                  <c:v>105</c:v>
                </c:pt>
                <c:pt idx="37">
                  <c:v>147</c:v>
                </c:pt>
                <c:pt idx="38">
                  <c:v>40</c:v>
                </c:pt>
                <c:pt idx="39">
                  <c:v>80</c:v>
                </c:pt>
                <c:pt idx="40">
                  <c:v>100</c:v>
                </c:pt>
                <c:pt idx="41">
                  <c:v>147</c:v>
                </c:pt>
                <c:pt idx="42">
                  <c:v>70</c:v>
                </c:pt>
                <c:pt idx="43">
                  <c:v>147</c:v>
                </c:pt>
                <c:pt idx="44">
                  <c:v>97</c:v>
                </c:pt>
                <c:pt idx="45">
                  <c:v>62</c:v>
                </c:pt>
                <c:pt idx="46">
                  <c:v>147</c:v>
                </c:pt>
                <c:pt idx="47">
                  <c:v>110</c:v>
                </c:pt>
                <c:pt idx="48">
                  <c:v>59</c:v>
                </c:pt>
                <c:pt idx="49">
                  <c:v>91</c:v>
                </c:pt>
                <c:pt idx="50">
                  <c:v>95</c:v>
                </c:pt>
                <c:pt idx="51">
                  <c:v>113</c:v>
                </c:pt>
                <c:pt idx="52">
                  <c:v>72</c:v>
                </c:pt>
                <c:pt idx="53">
                  <c:v>111</c:v>
                </c:pt>
                <c:pt idx="54">
                  <c:v>85</c:v>
                </c:pt>
                <c:pt idx="55">
                  <c:v>43.5</c:v>
                </c:pt>
                <c:pt idx="56">
                  <c:v>70</c:v>
                </c:pt>
                <c:pt idx="57">
                  <c:v>59</c:v>
                </c:pt>
                <c:pt idx="58">
                  <c:v>70</c:v>
                </c:pt>
                <c:pt idx="59">
                  <c:v>72</c:v>
                </c:pt>
                <c:pt idx="60">
                  <c:v>64</c:v>
                </c:pt>
                <c:pt idx="61">
                  <c:v>82</c:v>
                </c:pt>
                <c:pt idx="62">
                  <c:v>70</c:v>
                </c:pt>
                <c:pt idx="63">
                  <c:v>82</c:v>
                </c:pt>
                <c:pt idx="64">
                  <c:v>86</c:v>
                </c:pt>
                <c:pt idx="65">
                  <c:v>115</c:v>
                </c:pt>
                <c:pt idx="66">
                  <c:v>112</c:v>
                </c:pt>
                <c:pt idx="67">
                  <c:v>78</c:v>
                </c:pt>
                <c:pt idx="68">
                  <c:v>77</c:v>
                </c:pt>
                <c:pt idx="69">
                  <c:v>104</c:v>
                </c:pt>
                <c:pt idx="70">
                  <c:v>74</c:v>
                </c:pt>
                <c:pt idx="71">
                  <c:v>56</c:v>
                </c:pt>
                <c:pt idx="72">
                  <c:v>75</c:v>
                </c:pt>
                <c:pt idx="73">
                  <c:v>49</c:v>
                </c:pt>
                <c:pt idx="74">
                  <c:v>72</c:v>
                </c:pt>
                <c:pt idx="75">
                  <c:v>67</c:v>
                </c:pt>
                <c:pt idx="76">
                  <c:v>58</c:v>
                </c:pt>
                <c:pt idx="77">
                  <c:v>58</c:v>
                </c:pt>
                <c:pt idx="78">
                  <c:v>60</c:v>
                </c:pt>
                <c:pt idx="79">
                  <c:v>60</c:v>
                </c:pt>
                <c:pt idx="80">
                  <c:v>63</c:v>
                </c:pt>
                <c:pt idx="81">
                  <c:v>68</c:v>
                </c:pt>
                <c:pt idx="82">
                  <c:v>80</c:v>
                </c:pt>
                <c:pt idx="83">
                  <c:v>81</c:v>
                </c:pt>
                <c:pt idx="84">
                  <c:v>63</c:v>
                </c:pt>
                <c:pt idx="85">
                  <c:v>85</c:v>
                </c:pt>
                <c:pt idx="86">
                  <c:v>93</c:v>
                </c:pt>
                <c:pt idx="87">
                  <c:v>67</c:v>
                </c:pt>
                <c:pt idx="88">
                  <c:v>104</c:v>
                </c:pt>
                <c:pt idx="89">
                  <c:v>70</c:v>
                </c:pt>
                <c:pt idx="90">
                  <c:v>75</c:v>
                </c:pt>
                <c:pt idx="91">
                  <c:v>64</c:v>
                </c:pt>
                <c:pt idx="92">
                  <c:v>75</c:v>
                </c:pt>
                <c:pt idx="93">
                  <c:v>75</c:v>
                </c:pt>
                <c:pt idx="94">
                  <c:v>67</c:v>
                </c:pt>
                <c:pt idx="95">
                  <c:v>93</c:v>
                </c:pt>
                <c:pt idx="96">
                  <c:v>80</c:v>
                </c:pt>
                <c:pt idx="97">
                  <c:v>82</c:v>
                </c:pt>
                <c:pt idx="98">
                  <c:v>70</c:v>
                </c:pt>
                <c:pt idx="99">
                  <c:v>63</c:v>
                </c:pt>
                <c:pt idx="100">
                  <c:v>36</c:v>
                </c:pt>
                <c:pt idx="101">
                  <c:v>80</c:v>
                </c:pt>
                <c:pt idx="102">
                  <c:v>147</c:v>
                </c:pt>
                <c:pt idx="103">
                  <c:v>59</c:v>
                </c:pt>
                <c:pt idx="104">
                  <c:v>65</c:v>
                </c:pt>
                <c:pt idx="105">
                  <c:v>73</c:v>
                </c:pt>
                <c:pt idx="106">
                  <c:v>60</c:v>
                </c:pt>
                <c:pt idx="107">
                  <c:v>60</c:v>
                </c:pt>
                <c:pt idx="108">
                  <c:v>75</c:v>
                </c:pt>
                <c:pt idx="109">
                  <c:v>74</c:v>
                </c:pt>
                <c:pt idx="110">
                  <c:v>61</c:v>
                </c:pt>
                <c:pt idx="111">
                  <c:v>74</c:v>
                </c:pt>
                <c:pt idx="112">
                  <c:v>43</c:v>
                </c:pt>
                <c:pt idx="113">
                  <c:v>70</c:v>
                </c:pt>
                <c:pt idx="114">
                  <c:v>72</c:v>
                </c:pt>
                <c:pt idx="115">
                  <c:v>72</c:v>
                </c:pt>
                <c:pt idx="116">
                  <c:v>78</c:v>
                </c:pt>
                <c:pt idx="117">
                  <c:v>66.5</c:v>
                </c:pt>
                <c:pt idx="118">
                  <c:v>77</c:v>
                </c:pt>
                <c:pt idx="119">
                  <c:v>40</c:v>
                </c:pt>
                <c:pt idx="120">
                  <c:v>70</c:v>
                </c:pt>
                <c:pt idx="121">
                  <c:v>72</c:v>
                </c:pt>
                <c:pt idx="122">
                  <c:v>68</c:v>
                </c:pt>
                <c:pt idx="123">
                  <c:v>62</c:v>
                </c:pt>
                <c:pt idx="124">
                  <c:v>73.400000000000006</c:v>
                </c:pt>
                <c:pt idx="125">
                  <c:v>50</c:v>
                </c:pt>
                <c:pt idx="126">
                  <c:v>70</c:v>
                </c:pt>
                <c:pt idx="127">
                  <c:v>70</c:v>
                </c:pt>
                <c:pt idx="128">
                  <c:v>78</c:v>
                </c:pt>
                <c:pt idx="129">
                  <c:v>80</c:v>
                </c:pt>
                <c:pt idx="130">
                  <c:v>70</c:v>
                </c:pt>
                <c:pt idx="131">
                  <c:v>62</c:v>
                </c:pt>
                <c:pt idx="132">
                  <c:v>72</c:v>
                </c:pt>
                <c:pt idx="133">
                  <c:v>85</c:v>
                </c:pt>
                <c:pt idx="134">
                  <c:v>72</c:v>
                </c:pt>
                <c:pt idx="135">
                  <c:v>62</c:v>
                </c:pt>
                <c:pt idx="136">
                  <c:v>67</c:v>
                </c:pt>
                <c:pt idx="137">
                  <c:v>47</c:v>
                </c:pt>
                <c:pt idx="138">
                  <c:v>50</c:v>
                </c:pt>
                <c:pt idx="139">
                  <c:v>73</c:v>
                </c:pt>
                <c:pt idx="140">
                  <c:v>80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70</c:v>
                </c:pt>
                <c:pt idx="145">
                  <c:v>72</c:v>
                </c:pt>
                <c:pt idx="146">
                  <c:v>61</c:v>
                </c:pt>
                <c:pt idx="147">
                  <c:v>86</c:v>
                </c:pt>
                <c:pt idx="148">
                  <c:v>70</c:v>
                </c:pt>
                <c:pt idx="149">
                  <c:v>85</c:v>
                </c:pt>
                <c:pt idx="150">
                  <c:v>70</c:v>
                </c:pt>
                <c:pt idx="151">
                  <c:v>60</c:v>
                </c:pt>
                <c:pt idx="152">
                  <c:v>70</c:v>
                </c:pt>
                <c:pt idx="153">
                  <c:v>69.8</c:v>
                </c:pt>
                <c:pt idx="154">
                  <c:v>82</c:v>
                </c:pt>
                <c:pt idx="155">
                  <c:v>76.7</c:v>
                </c:pt>
                <c:pt idx="156">
                  <c:v>66</c:v>
                </c:pt>
                <c:pt idx="157">
                  <c:v>79</c:v>
                </c:pt>
                <c:pt idx="158">
                  <c:v>60</c:v>
                </c:pt>
                <c:pt idx="159">
                  <c:v>85</c:v>
                </c:pt>
                <c:pt idx="160">
                  <c:v>56</c:v>
                </c:pt>
                <c:pt idx="161">
                  <c:v>56</c:v>
                </c:pt>
                <c:pt idx="162">
                  <c:v>60</c:v>
                </c:pt>
                <c:pt idx="163">
                  <c:v>71</c:v>
                </c:pt>
                <c:pt idx="164">
                  <c:v>61</c:v>
                </c:pt>
                <c:pt idx="165">
                  <c:v>57</c:v>
                </c:pt>
                <c:pt idx="166">
                  <c:v>64</c:v>
                </c:pt>
                <c:pt idx="167">
                  <c:v>60</c:v>
                </c:pt>
                <c:pt idx="168">
                  <c:v>36</c:v>
                </c:pt>
                <c:pt idx="169">
                  <c:v>69</c:v>
                </c:pt>
                <c:pt idx="170">
                  <c:v>60</c:v>
                </c:pt>
                <c:pt idx="171">
                  <c:v>68</c:v>
                </c:pt>
                <c:pt idx="172">
                  <c:v>49</c:v>
                </c:pt>
                <c:pt idx="173">
                  <c:v>60</c:v>
                </c:pt>
                <c:pt idx="174">
                  <c:v>95</c:v>
                </c:pt>
                <c:pt idx="175">
                  <c:v>60</c:v>
                </c:pt>
                <c:pt idx="176">
                  <c:v>68</c:v>
                </c:pt>
                <c:pt idx="177">
                  <c:v>64</c:v>
                </c:pt>
                <c:pt idx="178">
                  <c:v>54</c:v>
                </c:pt>
                <c:pt idx="179">
                  <c:v>54</c:v>
                </c:pt>
                <c:pt idx="180">
                  <c:v>60</c:v>
                </c:pt>
                <c:pt idx="181">
                  <c:v>67</c:v>
                </c:pt>
                <c:pt idx="182">
                  <c:v>63.1</c:v>
                </c:pt>
                <c:pt idx="183">
                  <c:v>45</c:v>
                </c:pt>
                <c:pt idx="184">
                  <c:v>60</c:v>
                </c:pt>
                <c:pt idx="185">
                  <c:v>60</c:v>
                </c:pt>
                <c:pt idx="186">
                  <c:v>70</c:v>
                </c:pt>
                <c:pt idx="187">
                  <c:v>72</c:v>
                </c:pt>
                <c:pt idx="188">
                  <c:v>44</c:v>
                </c:pt>
                <c:pt idx="189">
                  <c:v>41</c:v>
                </c:pt>
                <c:pt idx="190">
                  <c:v>44</c:v>
                </c:pt>
                <c:pt idx="191">
                  <c:v>46</c:v>
                </c:pt>
                <c:pt idx="192">
                  <c:v>58.5</c:v>
                </c:pt>
                <c:pt idx="193">
                  <c:v>60</c:v>
                </c:pt>
                <c:pt idx="194">
                  <c:v>60</c:v>
                </c:pt>
                <c:pt idx="195">
                  <c:v>45</c:v>
                </c:pt>
                <c:pt idx="196">
                  <c:v>45</c:v>
                </c:pt>
                <c:pt idx="197">
                  <c:v>60</c:v>
                </c:pt>
                <c:pt idx="198">
                  <c:v>74</c:v>
                </c:pt>
                <c:pt idx="199">
                  <c:v>54</c:v>
                </c:pt>
                <c:pt idx="200">
                  <c:v>60</c:v>
                </c:pt>
                <c:pt idx="201">
                  <c:v>62.1</c:v>
                </c:pt>
                <c:pt idx="202">
                  <c:v>70</c:v>
                </c:pt>
                <c:pt idx="203">
                  <c:v>59</c:v>
                </c:pt>
                <c:pt idx="204">
                  <c:v>60</c:v>
                </c:pt>
                <c:pt idx="205">
                  <c:v>63</c:v>
                </c:pt>
                <c:pt idx="206">
                  <c:v>68</c:v>
                </c:pt>
                <c:pt idx="207">
                  <c:v>41.6</c:v>
                </c:pt>
                <c:pt idx="208">
                  <c:v>65</c:v>
                </c:pt>
                <c:pt idx="209">
                  <c:v>63</c:v>
                </c:pt>
                <c:pt idx="210">
                  <c:v>57</c:v>
                </c:pt>
                <c:pt idx="211">
                  <c:v>63</c:v>
                </c:pt>
                <c:pt idx="212">
                  <c:v>63</c:v>
                </c:pt>
                <c:pt idx="213">
                  <c:v>52</c:v>
                </c:pt>
                <c:pt idx="214">
                  <c:v>56</c:v>
                </c:pt>
                <c:pt idx="215">
                  <c:v>60</c:v>
                </c:pt>
                <c:pt idx="216">
                  <c:v>56</c:v>
                </c:pt>
                <c:pt idx="217">
                  <c:v>60</c:v>
                </c:pt>
                <c:pt idx="218">
                  <c:v>60</c:v>
                </c:pt>
                <c:pt idx="219">
                  <c:v>53</c:v>
                </c:pt>
                <c:pt idx="220">
                  <c:v>56.1</c:v>
                </c:pt>
                <c:pt idx="221">
                  <c:v>46</c:v>
                </c:pt>
                <c:pt idx="222">
                  <c:v>54</c:v>
                </c:pt>
                <c:pt idx="223">
                  <c:v>53</c:v>
                </c:pt>
                <c:pt idx="224">
                  <c:v>57</c:v>
                </c:pt>
                <c:pt idx="225">
                  <c:v>62</c:v>
                </c:pt>
                <c:pt idx="226">
                  <c:v>33</c:v>
                </c:pt>
                <c:pt idx="227">
                  <c:v>48</c:v>
                </c:pt>
                <c:pt idx="228">
                  <c:v>63</c:v>
                </c:pt>
                <c:pt idx="229">
                  <c:v>60</c:v>
                </c:pt>
                <c:pt idx="230">
                  <c:v>64</c:v>
                </c:pt>
                <c:pt idx="231">
                  <c:v>70</c:v>
                </c:pt>
                <c:pt idx="232">
                  <c:v>60</c:v>
                </c:pt>
                <c:pt idx="233">
                  <c:v>59.4</c:v>
                </c:pt>
                <c:pt idx="234">
                  <c:v>60</c:v>
                </c:pt>
                <c:pt idx="235">
                  <c:v>45</c:v>
                </c:pt>
                <c:pt idx="236">
                  <c:v>30.8</c:v>
                </c:pt>
                <c:pt idx="237">
                  <c:v>33</c:v>
                </c:pt>
                <c:pt idx="238">
                  <c:v>40</c:v>
                </c:pt>
                <c:pt idx="239">
                  <c:v>40</c:v>
                </c:pt>
                <c:pt idx="240">
                  <c:v>52</c:v>
                </c:pt>
                <c:pt idx="241">
                  <c:v>56</c:v>
                </c:pt>
                <c:pt idx="242">
                  <c:v>60</c:v>
                </c:pt>
                <c:pt idx="243">
                  <c:v>83</c:v>
                </c:pt>
                <c:pt idx="244">
                  <c:v>63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68</c:v>
                </c:pt>
                <c:pt idx="250">
                  <c:v>56</c:v>
                </c:pt>
                <c:pt idx="251">
                  <c:v>50</c:v>
                </c:pt>
                <c:pt idx="252">
                  <c:v>56</c:v>
                </c:pt>
                <c:pt idx="253">
                  <c:v>60</c:v>
                </c:pt>
                <c:pt idx="254">
                  <c:v>57</c:v>
                </c:pt>
                <c:pt idx="255">
                  <c:v>41.4</c:v>
                </c:pt>
                <c:pt idx="256">
                  <c:v>53.9</c:v>
                </c:pt>
                <c:pt idx="257">
                  <c:v>46</c:v>
                </c:pt>
                <c:pt idx="258">
                  <c:v>64</c:v>
                </c:pt>
                <c:pt idx="259">
                  <c:v>48</c:v>
                </c:pt>
                <c:pt idx="260">
                  <c:v>47</c:v>
                </c:pt>
                <c:pt idx="261">
                  <c:v>76</c:v>
                </c:pt>
                <c:pt idx="262">
                  <c:v>52</c:v>
                </c:pt>
                <c:pt idx="263">
                  <c:v>60</c:v>
                </c:pt>
                <c:pt idx="264">
                  <c:v>50</c:v>
                </c:pt>
                <c:pt idx="265">
                  <c:v>27</c:v>
                </c:pt>
                <c:pt idx="266">
                  <c:v>48</c:v>
                </c:pt>
                <c:pt idx="267">
                  <c:v>53</c:v>
                </c:pt>
                <c:pt idx="268">
                  <c:v>50</c:v>
                </c:pt>
                <c:pt idx="269">
                  <c:v>48</c:v>
                </c:pt>
                <c:pt idx="270">
                  <c:v>60</c:v>
                </c:pt>
                <c:pt idx="271">
                  <c:v>60</c:v>
                </c:pt>
                <c:pt idx="272">
                  <c:v>56</c:v>
                </c:pt>
                <c:pt idx="273">
                  <c:v>42.9</c:v>
                </c:pt>
                <c:pt idx="274">
                  <c:v>54</c:v>
                </c:pt>
                <c:pt idx="275">
                  <c:v>46</c:v>
                </c:pt>
                <c:pt idx="276">
                  <c:v>40</c:v>
                </c:pt>
                <c:pt idx="277">
                  <c:v>51</c:v>
                </c:pt>
                <c:pt idx="278">
                  <c:v>51</c:v>
                </c:pt>
                <c:pt idx="279">
                  <c:v>69</c:v>
                </c:pt>
                <c:pt idx="280">
                  <c:v>48</c:v>
                </c:pt>
                <c:pt idx="281">
                  <c:v>46</c:v>
                </c:pt>
                <c:pt idx="282">
                  <c:v>40</c:v>
                </c:pt>
                <c:pt idx="283">
                  <c:v>42</c:v>
                </c:pt>
                <c:pt idx="284">
                  <c:v>47</c:v>
                </c:pt>
                <c:pt idx="285">
                  <c:v>47.6</c:v>
                </c:pt>
                <c:pt idx="286">
                  <c:v>48</c:v>
                </c:pt>
                <c:pt idx="287">
                  <c:v>57</c:v>
                </c:pt>
                <c:pt idx="288">
                  <c:v>43</c:v>
                </c:pt>
                <c:pt idx="289">
                  <c:v>47</c:v>
                </c:pt>
                <c:pt idx="290">
                  <c:v>47.1</c:v>
                </c:pt>
                <c:pt idx="291">
                  <c:v>60</c:v>
                </c:pt>
                <c:pt idx="292">
                  <c:v>56</c:v>
                </c:pt>
                <c:pt idx="293">
                  <c:v>54</c:v>
                </c:pt>
                <c:pt idx="294">
                  <c:v>54</c:v>
                </c:pt>
                <c:pt idx="295">
                  <c:v>45</c:v>
                </c:pt>
                <c:pt idx="296">
                  <c:v>46</c:v>
                </c:pt>
                <c:pt idx="297">
                  <c:v>64</c:v>
                </c:pt>
                <c:pt idx="298">
                  <c:v>52</c:v>
                </c:pt>
                <c:pt idx="299">
                  <c:v>45</c:v>
                </c:pt>
                <c:pt idx="300">
                  <c:v>50</c:v>
                </c:pt>
                <c:pt idx="301">
                  <c:v>45.6</c:v>
                </c:pt>
                <c:pt idx="302">
                  <c:v>30</c:v>
                </c:pt>
                <c:pt idx="303">
                  <c:v>60</c:v>
                </c:pt>
                <c:pt idx="304">
                  <c:v>60</c:v>
                </c:pt>
                <c:pt idx="305">
                  <c:v>42</c:v>
                </c:pt>
                <c:pt idx="306">
                  <c:v>44</c:v>
                </c:pt>
                <c:pt idx="307">
                  <c:v>43</c:v>
                </c:pt>
                <c:pt idx="308">
                  <c:v>56</c:v>
                </c:pt>
                <c:pt idx="309">
                  <c:v>52</c:v>
                </c:pt>
                <c:pt idx="310">
                  <c:v>56</c:v>
                </c:pt>
                <c:pt idx="311">
                  <c:v>43.8</c:v>
                </c:pt>
                <c:pt idx="312">
                  <c:v>32</c:v>
                </c:pt>
                <c:pt idx="313">
                  <c:v>36.200000000000003</c:v>
                </c:pt>
                <c:pt idx="314">
                  <c:v>45</c:v>
                </c:pt>
                <c:pt idx="315">
                  <c:v>54</c:v>
                </c:pt>
                <c:pt idx="316">
                  <c:v>42</c:v>
                </c:pt>
                <c:pt idx="317">
                  <c:v>60</c:v>
                </c:pt>
                <c:pt idx="318">
                  <c:v>64</c:v>
                </c:pt>
                <c:pt idx="319">
                  <c:v>44</c:v>
                </c:pt>
                <c:pt idx="320">
                  <c:v>43</c:v>
                </c:pt>
                <c:pt idx="321">
                  <c:v>44</c:v>
                </c:pt>
                <c:pt idx="322">
                  <c:v>61</c:v>
                </c:pt>
                <c:pt idx="323">
                  <c:v>63</c:v>
                </c:pt>
                <c:pt idx="324">
                  <c:v>44</c:v>
                </c:pt>
                <c:pt idx="325">
                  <c:v>45.6</c:v>
                </c:pt>
                <c:pt idx="326">
                  <c:v>40</c:v>
                </c:pt>
                <c:pt idx="327">
                  <c:v>44</c:v>
                </c:pt>
                <c:pt idx="328">
                  <c:v>54</c:v>
                </c:pt>
                <c:pt idx="329">
                  <c:v>32.700000000000003</c:v>
                </c:pt>
                <c:pt idx="330">
                  <c:v>34</c:v>
                </c:pt>
                <c:pt idx="331">
                  <c:v>35</c:v>
                </c:pt>
                <c:pt idx="332">
                  <c:v>40</c:v>
                </c:pt>
                <c:pt idx="333">
                  <c:v>44</c:v>
                </c:pt>
                <c:pt idx="334">
                  <c:v>44.3</c:v>
                </c:pt>
                <c:pt idx="335">
                  <c:v>52</c:v>
                </c:pt>
                <c:pt idx="336">
                  <c:v>43</c:v>
                </c:pt>
                <c:pt idx="337">
                  <c:v>56</c:v>
                </c:pt>
                <c:pt idx="338">
                  <c:v>57</c:v>
                </c:pt>
                <c:pt idx="339">
                  <c:v>60</c:v>
                </c:pt>
                <c:pt idx="340">
                  <c:v>56</c:v>
                </c:pt>
                <c:pt idx="341">
                  <c:v>56</c:v>
                </c:pt>
                <c:pt idx="342">
                  <c:v>46</c:v>
                </c:pt>
                <c:pt idx="343">
                  <c:v>43.5</c:v>
                </c:pt>
                <c:pt idx="344">
                  <c:v>31.4</c:v>
                </c:pt>
                <c:pt idx="345">
                  <c:v>45</c:v>
                </c:pt>
                <c:pt idx="346">
                  <c:v>50</c:v>
                </c:pt>
                <c:pt idx="347">
                  <c:v>33</c:v>
                </c:pt>
                <c:pt idx="348">
                  <c:v>43</c:v>
                </c:pt>
                <c:pt idx="349">
                  <c:v>44</c:v>
                </c:pt>
                <c:pt idx="350">
                  <c:v>45</c:v>
                </c:pt>
                <c:pt idx="351">
                  <c:v>35</c:v>
                </c:pt>
                <c:pt idx="352">
                  <c:v>46</c:v>
                </c:pt>
                <c:pt idx="353">
                  <c:v>45.1</c:v>
                </c:pt>
                <c:pt idx="354">
                  <c:v>40</c:v>
                </c:pt>
                <c:pt idx="355">
                  <c:v>42</c:v>
                </c:pt>
                <c:pt idx="356">
                  <c:v>33</c:v>
                </c:pt>
                <c:pt idx="357">
                  <c:v>68</c:v>
                </c:pt>
                <c:pt idx="358">
                  <c:v>31</c:v>
                </c:pt>
                <c:pt idx="359">
                  <c:v>11</c:v>
                </c:pt>
                <c:pt idx="360">
                  <c:v>31</c:v>
                </c:pt>
                <c:pt idx="361">
                  <c:v>34</c:v>
                </c:pt>
                <c:pt idx="362">
                  <c:v>36</c:v>
                </c:pt>
                <c:pt idx="363">
                  <c:v>40</c:v>
                </c:pt>
                <c:pt idx="364">
                  <c:v>41.7</c:v>
                </c:pt>
                <c:pt idx="365">
                  <c:v>40</c:v>
                </c:pt>
                <c:pt idx="366">
                  <c:v>40</c:v>
                </c:pt>
                <c:pt idx="367">
                  <c:v>32</c:v>
                </c:pt>
                <c:pt idx="368">
                  <c:v>34</c:v>
                </c:pt>
                <c:pt idx="369">
                  <c:v>40</c:v>
                </c:pt>
                <c:pt idx="370">
                  <c:v>40</c:v>
                </c:pt>
                <c:pt idx="371">
                  <c:v>46</c:v>
                </c:pt>
                <c:pt idx="372">
                  <c:v>51</c:v>
                </c:pt>
                <c:pt idx="373">
                  <c:v>51</c:v>
                </c:pt>
                <c:pt idx="374">
                  <c:v>40</c:v>
                </c:pt>
                <c:pt idx="375">
                  <c:v>33</c:v>
                </c:pt>
                <c:pt idx="376">
                  <c:v>39</c:v>
                </c:pt>
                <c:pt idx="377">
                  <c:v>40</c:v>
                </c:pt>
                <c:pt idx="378">
                  <c:v>32</c:v>
                </c:pt>
                <c:pt idx="379">
                  <c:v>32</c:v>
                </c:pt>
                <c:pt idx="380">
                  <c:v>30</c:v>
                </c:pt>
                <c:pt idx="381">
                  <c:v>30</c:v>
                </c:pt>
                <c:pt idx="382">
                  <c:v>32</c:v>
                </c:pt>
                <c:pt idx="383">
                  <c:v>41</c:v>
                </c:pt>
                <c:pt idx="384">
                  <c:v>32</c:v>
                </c:pt>
                <c:pt idx="385">
                  <c:v>32</c:v>
                </c:pt>
                <c:pt idx="386">
                  <c:v>32</c:v>
                </c:pt>
                <c:pt idx="387">
                  <c:v>48</c:v>
                </c:pt>
                <c:pt idx="388">
                  <c:v>33</c:v>
                </c:pt>
                <c:pt idx="389">
                  <c:v>46</c:v>
                </c:pt>
                <c:pt idx="390">
                  <c:v>32</c:v>
                </c:pt>
              </c:numCache>
            </c:numRef>
          </c:xVal>
          <c:yVal>
            <c:numRef>
              <c:f>'3 room apt'!$M$38:$M$428</c:f>
              <c:numCache>
                <c:formatCode>General</c:formatCode>
                <c:ptCount val="391"/>
                <c:pt idx="0">
                  <c:v>2986.0237507227762</c:v>
                </c:pt>
                <c:pt idx="1">
                  <c:v>-176.36629920910673</c:v>
                </c:pt>
                <c:pt idx="2">
                  <c:v>2645.4586684224196</c:v>
                </c:pt>
                <c:pt idx="3">
                  <c:v>2120.034856697152</c:v>
                </c:pt>
                <c:pt idx="4">
                  <c:v>3375.8060699378257</c:v>
                </c:pt>
                <c:pt idx="5">
                  <c:v>-70.51867575857159</c:v>
                </c:pt>
                <c:pt idx="6">
                  <c:v>2470.3887442490814</c:v>
                </c:pt>
                <c:pt idx="7">
                  <c:v>1511.7194414941027</c:v>
                </c:pt>
                <c:pt idx="8">
                  <c:v>841.80651380808285</c:v>
                </c:pt>
                <c:pt idx="9">
                  <c:v>1272.3780821449623</c:v>
                </c:pt>
                <c:pt idx="10">
                  <c:v>1231.0237507227762</c:v>
                </c:pt>
                <c:pt idx="11">
                  <c:v>886.13866842241987</c:v>
                </c:pt>
                <c:pt idx="12">
                  <c:v>418.05013873912412</c:v>
                </c:pt>
                <c:pt idx="13">
                  <c:v>1485.2409876374695</c:v>
                </c:pt>
                <c:pt idx="14">
                  <c:v>1047.3715961084395</c:v>
                </c:pt>
                <c:pt idx="15">
                  <c:v>998.71944149410274</c:v>
                </c:pt>
                <c:pt idx="16">
                  <c:v>645.88039211388877</c:v>
                </c:pt>
                <c:pt idx="17">
                  <c:v>1334.0409876374697</c:v>
                </c:pt>
                <c:pt idx="18">
                  <c:v>456.78651380808287</c:v>
                </c:pt>
                <c:pt idx="19">
                  <c:v>728.71944149410274</c:v>
                </c:pt>
                <c:pt idx="20">
                  <c:v>-233.36718694962065</c:v>
                </c:pt>
                <c:pt idx="21">
                  <c:v>1561.7625337808358</c:v>
                </c:pt>
                <c:pt idx="22">
                  <c:v>1650.6972295453509</c:v>
                </c:pt>
                <c:pt idx="23">
                  <c:v>458.71944149410274</c:v>
                </c:pt>
                <c:pt idx="24">
                  <c:v>166.80651380808285</c:v>
                </c:pt>
                <c:pt idx="25">
                  <c:v>1691.2493841596877</c:v>
                </c:pt>
                <c:pt idx="26">
                  <c:v>667.66413725861776</c:v>
                </c:pt>
                <c:pt idx="27">
                  <c:v>934.44098763746933</c:v>
                </c:pt>
                <c:pt idx="28">
                  <c:v>404.71944149410274</c:v>
                </c:pt>
                <c:pt idx="29">
                  <c:v>161.21735346030437</c:v>
                </c:pt>
                <c:pt idx="30">
                  <c:v>-527.69326425678901</c:v>
                </c:pt>
                <c:pt idx="31">
                  <c:v>-649.32365079263036</c:v>
                </c:pt>
                <c:pt idx="32">
                  <c:v>-649.32365079263036</c:v>
                </c:pt>
                <c:pt idx="33">
                  <c:v>172.41513226542929</c:v>
                </c:pt>
                <c:pt idx="34">
                  <c:v>1099.5321472449946</c:v>
                </c:pt>
                <c:pt idx="35">
                  <c:v>926.50176070915268</c:v>
                </c:pt>
                <c:pt idx="36">
                  <c:v>67.089054958260931</c:v>
                </c:pt>
                <c:pt idx="37">
                  <c:v>-954.60619194280844</c:v>
                </c:pt>
                <c:pt idx="38">
                  <c:v>1648.2840799242026</c:v>
                </c:pt>
                <c:pt idx="39">
                  <c:v>675.24098763746952</c:v>
                </c:pt>
                <c:pt idx="40">
                  <c:v>188.71944149410274</c:v>
                </c:pt>
                <c:pt idx="41">
                  <c:v>-962.70619194280835</c:v>
                </c:pt>
                <c:pt idx="42">
                  <c:v>842.50176070915268</c:v>
                </c:pt>
                <c:pt idx="43">
                  <c:v>-1035.6061919428084</c:v>
                </c:pt>
                <c:pt idx="44">
                  <c:v>141.68267341560795</c:v>
                </c:pt>
                <c:pt idx="45">
                  <c:v>983.9103791664993</c:v>
                </c:pt>
                <c:pt idx="46">
                  <c:v>-1089.6061919428084</c:v>
                </c:pt>
                <c:pt idx="47">
                  <c:v>-189.54133157758042</c:v>
                </c:pt>
                <c:pt idx="48">
                  <c:v>1026.0886110880042</c:v>
                </c:pt>
                <c:pt idx="49">
                  <c:v>218.65413725861754</c:v>
                </c:pt>
                <c:pt idx="50">
                  <c:v>121.34982802994455</c:v>
                </c:pt>
                <c:pt idx="51">
                  <c:v>-316.51956349908551</c:v>
                </c:pt>
                <c:pt idx="52">
                  <c:v>653.84960609481595</c:v>
                </c:pt>
                <c:pt idx="53">
                  <c:v>-319.16740888474897</c:v>
                </c:pt>
                <c:pt idx="54">
                  <c:v>310.61060110162771</c:v>
                </c:pt>
                <c:pt idx="55">
                  <c:v>1293.1428093491133</c:v>
                </c:pt>
                <c:pt idx="56">
                  <c:v>648.50176070915268</c:v>
                </c:pt>
                <c:pt idx="57">
                  <c:v>916.0886110880042</c:v>
                </c:pt>
                <c:pt idx="58">
                  <c:v>648.50176070915268</c:v>
                </c:pt>
                <c:pt idx="59">
                  <c:v>567.04960609481577</c:v>
                </c:pt>
                <c:pt idx="60">
                  <c:v>728.0582245521623</c:v>
                </c:pt>
                <c:pt idx="61">
                  <c:v>286.58883302313279</c:v>
                </c:pt>
                <c:pt idx="62">
                  <c:v>578.30176070915286</c:v>
                </c:pt>
                <c:pt idx="63">
                  <c:v>236.58883302313279</c:v>
                </c:pt>
                <c:pt idx="64">
                  <c:v>124.28452379445935</c:v>
                </c:pt>
                <c:pt idx="65">
                  <c:v>-581.17171811342223</c:v>
                </c:pt>
                <c:pt idx="66">
                  <c:v>-508.19348619191715</c:v>
                </c:pt>
                <c:pt idx="67">
                  <c:v>318.89314225180624</c:v>
                </c:pt>
                <c:pt idx="68">
                  <c:v>336.21921955897415</c:v>
                </c:pt>
                <c:pt idx="69">
                  <c:v>-340.58486773457071</c:v>
                </c:pt>
                <c:pt idx="70">
                  <c:v>381.19745148047923</c:v>
                </c:pt>
                <c:pt idx="71">
                  <c:v>818.96684300950938</c:v>
                </c:pt>
                <c:pt idx="72">
                  <c:v>356.77137417331096</c:v>
                </c:pt>
                <c:pt idx="73">
                  <c:v>940.64938415968777</c:v>
                </c:pt>
                <c:pt idx="74">
                  <c:v>373.84960609481595</c:v>
                </c:pt>
                <c:pt idx="75">
                  <c:v>451.47999263065776</c:v>
                </c:pt>
                <c:pt idx="76">
                  <c:v>670.41468839517256</c:v>
                </c:pt>
                <c:pt idx="77">
                  <c:v>670.41468839517256</c:v>
                </c:pt>
                <c:pt idx="78">
                  <c:v>621.76253378083584</c:v>
                </c:pt>
                <c:pt idx="79">
                  <c:v>621.76253378083584</c:v>
                </c:pt>
                <c:pt idx="80">
                  <c:v>508.78430185933121</c:v>
                </c:pt>
                <c:pt idx="81">
                  <c:v>377.1539153234894</c:v>
                </c:pt>
                <c:pt idx="82">
                  <c:v>81.240987637469516</c:v>
                </c:pt>
                <c:pt idx="83">
                  <c:v>29.9149103303007</c:v>
                </c:pt>
                <c:pt idx="84">
                  <c:v>452.78430185933121</c:v>
                </c:pt>
                <c:pt idx="85">
                  <c:v>-86.289398898372383</c:v>
                </c:pt>
                <c:pt idx="86">
                  <c:v>-280.99801735571873</c:v>
                </c:pt>
                <c:pt idx="87">
                  <c:v>344.27999263065794</c:v>
                </c:pt>
                <c:pt idx="88">
                  <c:v>-556.58486773457071</c:v>
                </c:pt>
                <c:pt idx="89">
                  <c:v>254.50176070915268</c:v>
                </c:pt>
                <c:pt idx="90">
                  <c:v>97.591374173310669</c:v>
                </c:pt>
                <c:pt idx="91">
                  <c:v>324.65822455216221</c:v>
                </c:pt>
                <c:pt idx="92">
                  <c:v>46.071374173310687</c:v>
                </c:pt>
                <c:pt idx="93">
                  <c:v>46.071374173310687</c:v>
                </c:pt>
                <c:pt idx="94">
                  <c:v>240.67999263065758</c:v>
                </c:pt>
                <c:pt idx="95">
                  <c:v>-395.99801735571873</c:v>
                </c:pt>
                <c:pt idx="96">
                  <c:v>-80.759012362530484</c:v>
                </c:pt>
                <c:pt idx="97">
                  <c:v>-153.41116697686721</c:v>
                </c:pt>
                <c:pt idx="98">
                  <c:v>114.50176070915268</c:v>
                </c:pt>
                <c:pt idx="99">
                  <c:v>284.78430185933121</c:v>
                </c:pt>
                <c:pt idx="100">
                  <c:v>935.58838915287583</c:v>
                </c:pt>
                <c:pt idx="101">
                  <c:v>-134.75901236253048</c:v>
                </c:pt>
                <c:pt idx="102">
                  <c:v>-1764.6061919428084</c:v>
                </c:pt>
                <c:pt idx="103">
                  <c:v>376.0886110880042</c:v>
                </c:pt>
                <c:pt idx="104">
                  <c:v>230.13214724499448</c:v>
                </c:pt>
                <c:pt idx="105">
                  <c:v>35.523528787647592</c:v>
                </c:pt>
                <c:pt idx="106">
                  <c:v>322.06253378083602</c:v>
                </c:pt>
                <c:pt idx="107">
                  <c:v>322.06253378083602</c:v>
                </c:pt>
                <c:pt idx="108">
                  <c:v>-42.828625826688949</c:v>
                </c:pt>
                <c:pt idx="109">
                  <c:v>-38.212548519520624</c:v>
                </c:pt>
                <c:pt idx="110">
                  <c:v>277.43645647366793</c:v>
                </c:pt>
                <c:pt idx="111">
                  <c:v>-50.902548519520678</c:v>
                </c:pt>
                <c:pt idx="112">
                  <c:v>697.80584800269753</c:v>
                </c:pt>
                <c:pt idx="113">
                  <c:v>41.001760709152677</c:v>
                </c:pt>
                <c:pt idx="114">
                  <c:v>-48.150393905184046</c:v>
                </c:pt>
                <c:pt idx="115">
                  <c:v>-61.650393905184046</c:v>
                </c:pt>
                <c:pt idx="116">
                  <c:v>-215.70685774819367</c:v>
                </c:pt>
                <c:pt idx="117">
                  <c:v>58.643031284241715</c:v>
                </c:pt>
                <c:pt idx="118">
                  <c:v>-196.78078044102585</c:v>
                </c:pt>
                <c:pt idx="119">
                  <c:v>703.28407992420262</c:v>
                </c:pt>
                <c:pt idx="120">
                  <c:v>-26.498239290847323</c:v>
                </c:pt>
                <c:pt idx="121">
                  <c:v>-75.150393905184046</c:v>
                </c:pt>
                <c:pt idx="122">
                  <c:v>9.1539153234894002</c:v>
                </c:pt>
                <c:pt idx="123">
                  <c:v>114.11037916649911</c:v>
                </c:pt>
                <c:pt idx="124">
                  <c:v>-163.20690213521993</c:v>
                </c:pt>
                <c:pt idx="125">
                  <c:v>406.02330685251923</c:v>
                </c:pt>
                <c:pt idx="126">
                  <c:v>-80.498239290847323</c:v>
                </c:pt>
                <c:pt idx="127">
                  <c:v>-81.57823929084725</c:v>
                </c:pt>
                <c:pt idx="128">
                  <c:v>-315.60685774819376</c:v>
                </c:pt>
                <c:pt idx="129">
                  <c:v>-364.75901236253048</c:v>
                </c:pt>
                <c:pt idx="130">
                  <c:v>-121.53823929084729</c:v>
                </c:pt>
                <c:pt idx="131">
                  <c:v>60.110379166499115</c:v>
                </c:pt>
                <c:pt idx="132">
                  <c:v>-186.15039390518405</c:v>
                </c:pt>
                <c:pt idx="133">
                  <c:v>-506.38939889837229</c:v>
                </c:pt>
                <c:pt idx="134">
                  <c:v>-191.75039390518396</c:v>
                </c:pt>
                <c:pt idx="135">
                  <c:v>46.610379166499115</c:v>
                </c:pt>
                <c:pt idx="136">
                  <c:v>-80.420007369342329</c:v>
                </c:pt>
                <c:pt idx="137">
                  <c:v>398.00153877402431</c:v>
                </c:pt>
                <c:pt idx="138">
                  <c:v>325.02330685251923</c:v>
                </c:pt>
                <c:pt idx="139">
                  <c:v>-234.47647121235241</c:v>
                </c:pt>
                <c:pt idx="140">
                  <c:v>-404.75901236253048</c:v>
                </c:pt>
                <c:pt idx="141">
                  <c:v>81.762533780835838</c:v>
                </c:pt>
                <c:pt idx="142">
                  <c:v>81.762533780835838</c:v>
                </c:pt>
                <c:pt idx="143">
                  <c:v>81.762533780835838</c:v>
                </c:pt>
                <c:pt idx="144">
                  <c:v>-165.49823929084732</c:v>
                </c:pt>
                <c:pt idx="145">
                  <c:v>-214.15039390518405</c:v>
                </c:pt>
                <c:pt idx="146">
                  <c:v>47.436456473667931</c:v>
                </c:pt>
                <c:pt idx="147">
                  <c:v>-561.51547620554084</c:v>
                </c:pt>
                <c:pt idx="148">
                  <c:v>-193.49823929084732</c:v>
                </c:pt>
                <c:pt idx="149">
                  <c:v>-561.4893988983722</c:v>
                </c:pt>
                <c:pt idx="150">
                  <c:v>-215.49823929084732</c:v>
                </c:pt>
                <c:pt idx="151">
                  <c:v>22.362533780835747</c:v>
                </c:pt>
                <c:pt idx="152">
                  <c:v>-220.89823929084741</c:v>
                </c:pt>
                <c:pt idx="153">
                  <c:v>-237.63302382941356</c:v>
                </c:pt>
                <c:pt idx="154">
                  <c:v>-534.41116697686721</c:v>
                </c:pt>
                <c:pt idx="155">
                  <c:v>-405.48295724887521</c:v>
                </c:pt>
                <c:pt idx="156">
                  <c:v>-149.39393006217415</c:v>
                </c:pt>
                <c:pt idx="157">
                  <c:v>-466.83293505536267</c:v>
                </c:pt>
                <c:pt idx="158">
                  <c:v>-6.2374662191641619</c:v>
                </c:pt>
                <c:pt idx="159">
                  <c:v>-646.38939889837229</c:v>
                </c:pt>
                <c:pt idx="160">
                  <c:v>44.066843009509284</c:v>
                </c:pt>
                <c:pt idx="161">
                  <c:v>44.066843009509284</c:v>
                </c:pt>
                <c:pt idx="162">
                  <c:v>-53.237466219164162</c:v>
                </c:pt>
                <c:pt idx="163">
                  <c:v>-320.82431659801568</c:v>
                </c:pt>
                <c:pt idx="164">
                  <c:v>-77.563543526332069</c:v>
                </c:pt>
                <c:pt idx="165">
                  <c:v>19.740765702340923</c:v>
                </c:pt>
                <c:pt idx="166">
                  <c:v>-150.54177544783761</c:v>
                </c:pt>
                <c:pt idx="167">
                  <c:v>-55.237466219164162</c:v>
                </c:pt>
                <c:pt idx="168">
                  <c:v>521.58838915287583</c:v>
                </c:pt>
                <c:pt idx="169">
                  <c:v>-296.47216198367892</c:v>
                </c:pt>
                <c:pt idx="170">
                  <c:v>-78.237466219164162</c:v>
                </c:pt>
                <c:pt idx="171">
                  <c:v>-272.8460846765106</c:v>
                </c:pt>
                <c:pt idx="172">
                  <c:v>189.23938415968769</c:v>
                </c:pt>
                <c:pt idx="173">
                  <c:v>-80.237466219164162</c:v>
                </c:pt>
                <c:pt idx="174">
                  <c:v>-945.15017197005545</c:v>
                </c:pt>
                <c:pt idx="175">
                  <c:v>-107.03746621916412</c:v>
                </c:pt>
                <c:pt idx="176">
                  <c:v>-301.8460846765106</c:v>
                </c:pt>
                <c:pt idx="177">
                  <c:v>-205.18177544783771</c:v>
                </c:pt>
                <c:pt idx="178">
                  <c:v>27.718997623846008</c:v>
                </c:pt>
                <c:pt idx="179">
                  <c:v>27.718997623846008</c:v>
                </c:pt>
                <c:pt idx="180">
                  <c:v>-127.48746621916416</c:v>
                </c:pt>
                <c:pt idx="181">
                  <c:v>-304.52000736934224</c:v>
                </c:pt>
                <c:pt idx="182">
                  <c:v>-236.64830587138567</c:v>
                </c:pt>
                <c:pt idx="183">
                  <c:v>187.45369338836076</c:v>
                </c:pt>
                <c:pt idx="184">
                  <c:v>-177.43746621916421</c:v>
                </c:pt>
                <c:pt idx="185">
                  <c:v>-177.43746621916421</c:v>
                </c:pt>
                <c:pt idx="186">
                  <c:v>-420.69823929084737</c:v>
                </c:pt>
                <c:pt idx="187">
                  <c:v>-470.15039390518405</c:v>
                </c:pt>
                <c:pt idx="188">
                  <c:v>210.96977069552918</c:v>
                </c:pt>
                <c:pt idx="189">
                  <c:v>273.95800261703425</c:v>
                </c:pt>
                <c:pt idx="190">
                  <c:v>200.97977069552917</c:v>
                </c:pt>
                <c:pt idx="191">
                  <c:v>152.32761608119245</c:v>
                </c:pt>
                <c:pt idx="192">
                  <c:v>-151.74835025841162</c:v>
                </c:pt>
                <c:pt idx="193">
                  <c:v>-188.23746621916416</c:v>
                </c:pt>
                <c:pt idx="194">
                  <c:v>-188.23746621916416</c:v>
                </c:pt>
                <c:pt idx="195">
                  <c:v>176.65369338836081</c:v>
                </c:pt>
                <c:pt idx="196">
                  <c:v>176.65369338836081</c:v>
                </c:pt>
                <c:pt idx="197">
                  <c:v>-188.23746621916416</c:v>
                </c:pt>
                <c:pt idx="198">
                  <c:v>-528.80254851952077</c:v>
                </c:pt>
                <c:pt idx="199">
                  <c:v>-42.281002376153992</c:v>
                </c:pt>
                <c:pt idx="200">
                  <c:v>-188.23746621916416</c:v>
                </c:pt>
                <c:pt idx="201">
                  <c:v>-239.32222856421777</c:v>
                </c:pt>
                <c:pt idx="202">
                  <c:v>-431.49823929084732</c:v>
                </c:pt>
                <c:pt idx="203">
                  <c:v>-163.9113889119958</c:v>
                </c:pt>
                <c:pt idx="204">
                  <c:v>-188.23746621916416</c:v>
                </c:pt>
                <c:pt idx="205">
                  <c:v>-261.21569814066879</c:v>
                </c:pt>
                <c:pt idx="206">
                  <c:v>-382.8460846765106</c:v>
                </c:pt>
                <c:pt idx="207">
                  <c:v>232.36235623273319</c:v>
                </c:pt>
                <c:pt idx="208">
                  <c:v>-336.86785275500552</c:v>
                </c:pt>
                <c:pt idx="209">
                  <c:v>-288.21569814066879</c:v>
                </c:pt>
                <c:pt idx="210">
                  <c:v>-147.65923429765917</c:v>
                </c:pt>
                <c:pt idx="211">
                  <c:v>-301.21569814066879</c:v>
                </c:pt>
                <c:pt idx="212">
                  <c:v>-301.21569814066879</c:v>
                </c:pt>
                <c:pt idx="213">
                  <c:v>-34.128847761817497</c:v>
                </c:pt>
                <c:pt idx="214">
                  <c:v>-131.43315699049072</c:v>
                </c:pt>
                <c:pt idx="215">
                  <c:v>-228.73746621916416</c:v>
                </c:pt>
                <c:pt idx="216">
                  <c:v>-144.93315699049072</c:v>
                </c:pt>
                <c:pt idx="217">
                  <c:v>-242.23746621916416</c:v>
                </c:pt>
                <c:pt idx="218">
                  <c:v>-255.73746621916416</c:v>
                </c:pt>
                <c:pt idx="219">
                  <c:v>-87.954925068985858</c:v>
                </c:pt>
                <c:pt idx="220">
                  <c:v>-171.66576472120755</c:v>
                </c:pt>
                <c:pt idx="221">
                  <c:v>71.327616081192446</c:v>
                </c:pt>
                <c:pt idx="222">
                  <c:v>-123.28100237615399</c:v>
                </c:pt>
                <c:pt idx="223">
                  <c:v>-98.954925068985858</c:v>
                </c:pt>
                <c:pt idx="224">
                  <c:v>-196.25923429765908</c:v>
                </c:pt>
                <c:pt idx="225">
                  <c:v>-317.88962083350089</c:v>
                </c:pt>
                <c:pt idx="226">
                  <c:v>379.46662107438078</c:v>
                </c:pt>
                <c:pt idx="227">
                  <c:v>14.575461466856041</c:v>
                </c:pt>
                <c:pt idx="228">
                  <c:v>-350.3156981406687</c:v>
                </c:pt>
                <c:pt idx="229">
                  <c:v>-278.23746621916416</c:v>
                </c:pt>
                <c:pt idx="230">
                  <c:v>-377.34177544783756</c:v>
                </c:pt>
                <c:pt idx="231">
                  <c:v>-523.29823929084728</c:v>
                </c:pt>
                <c:pt idx="232">
                  <c:v>-280.03746621916412</c:v>
                </c:pt>
                <c:pt idx="233">
                  <c:v>-268.14181983486287</c:v>
                </c:pt>
                <c:pt idx="234">
                  <c:v>-308.38746621916425</c:v>
                </c:pt>
                <c:pt idx="235">
                  <c:v>50.653693388360807</c:v>
                </c:pt>
                <c:pt idx="236">
                  <c:v>387.08399115015118</c:v>
                </c:pt>
                <c:pt idx="237">
                  <c:v>333.56662107438069</c:v>
                </c:pt>
                <c:pt idx="238">
                  <c:v>163.28407992420262</c:v>
                </c:pt>
                <c:pt idx="239">
                  <c:v>163.28407992420262</c:v>
                </c:pt>
                <c:pt idx="240">
                  <c:v>-128.6288477618175</c:v>
                </c:pt>
                <c:pt idx="241">
                  <c:v>-225.93315699049072</c:v>
                </c:pt>
                <c:pt idx="242">
                  <c:v>-323.23746621916416</c:v>
                </c:pt>
                <c:pt idx="243">
                  <c:v>-882.73724428403557</c:v>
                </c:pt>
                <c:pt idx="244">
                  <c:v>-396.21569814066879</c:v>
                </c:pt>
                <c:pt idx="245">
                  <c:v>-323.23746621916416</c:v>
                </c:pt>
                <c:pt idx="246">
                  <c:v>-323.23746621916416</c:v>
                </c:pt>
                <c:pt idx="247">
                  <c:v>-323.23746621916416</c:v>
                </c:pt>
                <c:pt idx="248">
                  <c:v>-323.23746621916416</c:v>
                </c:pt>
                <c:pt idx="249">
                  <c:v>-522.8460846765106</c:v>
                </c:pt>
                <c:pt idx="250">
                  <c:v>-231.33315699049081</c:v>
                </c:pt>
                <c:pt idx="251">
                  <c:v>-85.376693147480864</c:v>
                </c:pt>
                <c:pt idx="252">
                  <c:v>-231.33315699049081</c:v>
                </c:pt>
                <c:pt idx="253">
                  <c:v>-328.63746621916425</c:v>
                </c:pt>
                <c:pt idx="254">
                  <c:v>-255.65923429765917</c:v>
                </c:pt>
                <c:pt idx="255">
                  <c:v>102.22757169416695</c:v>
                </c:pt>
                <c:pt idx="256">
                  <c:v>-201.84839464543711</c:v>
                </c:pt>
                <c:pt idx="257">
                  <c:v>-36.672383918807554</c:v>
                </c:pt>
                <c:pt idx="258">
                  <c:v>-474.54177544783761</c:v>
                </c:pt>
                <c:pt idx="259">
                  <c:v>-85.32453853314405</c:v>
                </c:pt>
                <c:pt idx="260">
                  <c:v>-60.998461225975689</c:v>
                </c:pt>
                <c:pt idx="261">
                  <c:v>-766.45470313385704</c:v>
                </c:pt>
                <c:pt idx="262">
                  <c:v>-183.70884776181742</c:v>
                </c:pt>
                <c:pt idx="263">
                  <c:v>-398.23746621916416</c:v>
                </c:pt>
                <c:pt idx="264">
                  <c:v>-154.97669314748077</c:v>
                </c:pt>
                <c:pt idx="265">
                  <c:v>398.52308491739086</c:v>
                </c:pt>
                <c:pt idx="266">
                  <c:v>-112.32453853314405</c:v>
                </c:pt>
                <c:pt idx="267">
                  <c:v>-233.95492506898586</c:v>
                </c:pt>
                <c:pt idx="268">
                  <c:v>-160.97669314748077</c:v>
                </c:pt>
                <c:pt idx="269">
                  <c:v>-112.32453853314405</c:v>
                </c:pt>
                <c:pt idx="270">
                  <c:v>-404.23746621916416</c:v>
                </c:pt>
                <c:pt idx="271">
                  <c:v>-404.23746621916416</c:v>
                </c:pt>
                <c:pt idx="272">
                  <c:v>-309.63315699049076</c:v>
                </c:pt>
                <c:pt idx="273">
                  <c:v>-1.761544266585588</c:v>
                </c:pt>
                <c:pt idx="274">
                  <c:v>-271.8810023761539</c:v>
                </c:pt>
                <c:pt idx="275">
                  <c:v>-82.572383918807645</c:v>
                </c:pt>
                <c:pt idx="276">
                  <c:v>60.684079924202706</c:v>
                </c:pt>
                <c:pt idx="277">
                  <c:v>-206.90277045464904</c:v>
                </c:pt>
                <c:pt idx="278">
                  <c:v>-209.60277045464909</c:v>
                </c:pt>
                <c:pt idx="279">
                  <c:v>-647.47216198367892</c:v>
                </c:pt>
                <c:pt idx="280">
                  <c:v>-136.624538533144</c:v>
                </c:pt>
                <c:pt idx="281">
                  <c:v>-107.68238391880755</c:v>
                </c:pt>
                <c:pt idx="282">
                  <c:v>28.284079924202615</c:v>
                </c:pt>
                <c:pt idx="283">
                  <c:v>-20.368074690134108</c:v>
                </c:pt>
                <c:pt idx="284">
                  <c:v>-141.99846122597569</c:v>
                </c:pt>
                <c:pt idx="285">
                  <c:v>-156.59410761027675</c:v>
                </c:pt>
                <c:pt idx="286">
                  <c:v>-166.32453853314405</c:v>
                </c:pt>
                <c:pt idx="287">
                  <c:v>-385.25923429765908</c:v>
                </c:pt>
                <c:pt idx="288">
                  <c:v>-44.69415199730247</c:v>
                </c:pt>
                <c:pt idx="289">
                  <c:v>-141.99846122597569</c:v>
                </c:pt>
                <c:pt idx="290">
                  <c:v>-144.43106895669257</c:v>
                </c:pt>
                <c:pt idx="291">
                  <c:v>-458.23746621916416</c:v>
                </c:pt>
                <c:pt idx="292">
                  <c:v>-360.93315699049072</c:v>
                </c:pt>
                <c:pt idx="293">
                  <c:v>-331.18100237615408</c:v>
                </c:pt>
                <c:pt idx="294">
                  <c:v>-331.18100237615408</c:v>
                </c:pt>
                <c:pt idx="295">
                  <c:v>-113.32630661163921</c:v>
                </c:pt>
                <c:pt idx="296">
                  <c:v>-137.65238391880757</c:v>
                </c:pt>
                <c:pt idx="297">
                  <c:v>-575.52177544783763</c:v>
                </c:pt>
                <c:pt idx="298">
                  <c:v>-283.6288477618175</c:v>
                </c:pt>
                <c:pt idx="299">
                  <c:v>-113.59630661163919</c:v>
                </c:pt>
                <c:pt idx="300">
                  <c:v>-235.22669314748077</c:v>
                </c:pt>
                <c:pt idx="301">
                  <c:v>-134.94195299594026</c:v>
                </c:pt>
                <c:pt idx="302">
                  <c:v>244.54485299588578</c:v>
                </c:pt>
                <c:pt idx="303">
                  <c:v>-485.23746621916416</c:v>
                </c:pt>
                <c:pt idx="304">
                  <c:v>-498.73746621916416</c:v>
                </c:pt>
                <c:pt idx="305">
                  <c:v>-68.968074690134017</c:v>
                </c:pt>
                <c:pt idx="306">
                  <c:v>-118.97022930447088</c:v>
                </c:pt>
                <c:pt idx="307">
                  <c:v>-112.19415199730247</c:v>
                </c:pt>
                <c:pt idx="308">
                  <c:v>-431.13315699049076</c:v>
                </c:pt>
                <c:pt idx="309">
                  <c:v>-343.6288477618175</c:v>
                </c:pt>
                <c:pt idx="310">
                  <c:v>-440.93315699049072</c:v>
                </c:pt>
                <c:pt idx="311">
                  <c:v>-145.15501384303707</c:v>
                </c:pt>
                <c:pt idx="312">
                  <c:v>141.89269838154905</c:v>
                </c:pt>
                <c:pt idx="313">
                  <c:v>12.723173691442071</c:v>
                </c:pt>
                <c:pt idx="314">
                  <c:v>-201.34630661163919</c:v>
                </c:pt>
                <c:pt idx="315">
                  <c:v>-425.8810023761539</c:v>
                </c:pt>
                <c:pt idx="316">
                  <c:v>-139.16807469013406</c:v>
                </c:pt>
                <c:pt idx="317">
                  <c:v>-577.03746621916412</c:v>
                </c:pt>
                <c:pt idx="318">
                  <c:v>-675.42177544783772</c:v>
                </c:pt>
                <c:pt idx="319">
                  <c:v>-189.03522930447093</c:v>
                </c:pt>
                <c:pt idx="320">
                  <c:v>-164.70915199730257</c:v>
                </c:pt>
                <c:pt idx="321">
                  <c:v>-189.03522930447093</c:v>
                </c:pt>
                <c:pt idx="322">
                  <c:v>-602.71354352633216</c:v>
                </c:pt>
                <c:pt idx="323">
                  <c:v>-651.36569814066888</c:v>
                </c:pt>
                <c:pt idx="324">
                  <c:v>-190.52022930447083</c:v>
                </c:pt>
                <c:pt idx="325">
                  <c:v>-229.44195299594026</c:v>
                </c:pt>
                <c:pt idx="326">
                  <c:v>-93.215920075797385</c:v>
                </c:pt>
                <c:pt idx="327">
                  <c:v>-204.02022930447083</c:v>
                </c:pt>
                <c:pt idx="328">
                  <c:v>-447.28100237615399</c:v>
                </c:pt>
                <c:pt idx="329">
                  <c:v>70.864444266531336</c:v>
                </c:pt>
                <c:pt idx="330">
                  <c:v>39.240543767212557</c:v>
                </c:pt>
                <c:pt idx="331">
                  <c:v>14.914466460044196</c:v>
                </c:pt>
                <c:pt idx="332">
                  <c:v>-106.71592007579738</c:v>
                </c:pt>
                <c:pt idx="333">
                  <c:v>-204.02022930447083</c:v>
                </c:pt>
                <c:pt idx="334">
                  <c:v>-211.31805249662125</c:v>
                </c:pt>
                <c:pt idx="335">
                  <c:v>-398.6288477618175</c:v>
                </c:pt>
                <c:pt idx="336">
                  <c:v>-179.69415199730247</c:v>
                </c:pt>
                <c:pt idx="337">
                  <c:v>-495.93315699049072</c:v>
                </c:pt>
                <c:pt idx="338">
                  <c:v>-520.25923429765908</c:v>
                </c:pt>
                <c:pt idx="339">
                  <c:v>-593.23746621916416</c:v>
                </c:pt>
                <c:pt idx="340">
                  <c:v>-495.93315699049072</c:v>
                </c:pt>
                <c:pt idx="341">
                  <c:v>-495.93315699049072</c:v>
                </c:pt>
                <c:pt idx="342">
                  <c:v>-258.07238391880765</c:v>
                </c:pt>
                <c:pt idx="343">
                  <c:v>-205.35719065088665</c:v>
                </c:pt>
                <c:pt idx="344">
                  <c:v>75.488344765850343</c:v>
                </c:pt>
                <c:pt idx="345">
                  <c:v>-255.34630661163919</c:v>
                </c:pt>
                <c:pt idx="346">
                  <c:v>-376.97669314748077</c:v>
                </c:pt>
                <c:pt idx="347">
                  <c:v>36.566621074380691</c:v>
                </c:pt>
                <c:pt idx="348">
                  <c:v>-214.79415199730238</c:v>
                </c:pt>
                <c:pt idx="349">
                  <c:v>-239.12022930447074</c:v>
                </c:pt>
                <c:pt idx="350">
                  <c:v>-263.4463066116391</c:v>
                </c:pt>
                <c:pt idx="351">
                  <c:v>-66.085533539955804</c:v>
                </c:pt>
                <c:pt idx="352">
                  <c:v>-333.67238391880755</c:v>
                </c:pt>
                <c:pt idx="353">
                  <c:v>-311.77891434235607</c:v>
                </c:pt>
                <c:pt idx="354">
                  <c:v>-187.71592007579738</c:v>
                </c:pt>
                <c:pt idx="355">
                  <c:v>-239.06807469013415</c:v>
                </c:pt>
                <c:pt idx="356">
                  <c:v>-21.483378925619263</c:v>
                </c:pt>
                <c:pt idx="357">
                  <c:v>-872.89608467651055</c:v>
                </c:pt>
                <c:pt idx="358">
                  <c:v>-6.5812243112825399</c:v>
                </c:pt>
                <c:pt idx="359">
                  <c:v>464.74032183208408</c:v>
                </c:pt>
                <c:pt idx="360">
                  <c:v>-22.781224311282585</c:v>
                </c:pt>
                <c:pt idx="361">
                  <c:v>-95.759456232787443</c:v>
                </c:pt>
                <c:pt idx="362">
                  <c:v>-144.41161084712417</c:v>
                </c:pt>
                <c:pt idx="363">
                  <c:v>-241.71592007579738</c:v>
                </c:pt>
                <c:pt idx="364">
                  <c:v>-283.07025149798369</c:v>
                </c:pt>
                <c:pt idx="365">
                  <c:v>-241.71592007579738</c:v>
                </c:pt>
                <c:pt idx="366">
                  <c:v>-241.71592007579738</c:v>
                </c:pt>
                <c:pt idx="367">
                  <c:v>-47.107301618450947</c:v>
                </c:pt>
                <c:pt idx="368">
                  <c:v>-95.759456232787443</c:v>
                </c:pt>
                <c:pt idx="369">
                  <c:v>-241.71592007579738</c:v>
                </c:pt>
                <c:pt idx="370">
                  <c:v>-241.71592007579738</c:v>
                </c:pt>
                <c:pt idx="371">
                  <c:v>-387.67238391880755</c:v>
                </c:pt>
                <c:pt idx="372">
                  <c:v>-511.10277045464909</c:v>
                </c:pt>
                <c:pt idx="373">
                  <c:v>-533.60277045464909</c:v>
                </c:pt>
                <c:pt idx="374">
                  <c:v>-268.71592007579738</c:v>
                </c:pt>
                <c:pt idx="375">
                  <c:v>-98.433378925619309</c:v>
                </c:pt>
                <c:pt idx="376">
                  <c:v>-257.88984276862902</c:v>
                </c:pt>
                <c:pt idx="377">
                  <c:v>-290.31592007579729</c:v>
                </c:pt>
                <c:pt idx="378">
                  <c:v>-95.707301618450856</c:v>
                </c:pt>
                <c:pt idx="379">
                  <c:v>-95.707301618450856</c:v>
                </c:pt>
                <c:pt idx="380">
                  <c:v>-47.055147004114133</c:v>
                </c:pt>
                <c:pt idx="381">
                  <c:v>-47.055147004114133</c:v>
                </c:pt>
                <c:pt idx="382">
                  <c:v>-97.057301618450992</c:v>
                </c:pt>
                <c:pt idx="383">
                  <c:v>-315.99199738296579</c:v>
                </c:pt>
                <c:pt idx="384">
                  <c:v>-97.057301618450992</c:v>
                </c:pt>
                <c:pt idx="385">
                  <c:v>-97.057301618450992</c:v>
                </c:pt>
                <c:pt idx="386">
                  <c:v>-97.057301618450992</c:v>
                </c:pt>
                <c:pt idx="387">
                  <c:v>-486.2745385331441</c:v>
                </c:pt>
                <c:pt idx="388">
                  <c:v>-125.43337892561931</c:v>
                </c:pt>
                <c:pt idx="389">
                  <c:v>-441.67238391880755</c:v>
                </c:pt>
                <c:pt idx="390">
                  <c:v>-101.10730161845095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08-A546-8F7A-8593552B5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72160"/>
        <c:axId val="176756656"/>
      </c:scatterChart>
      <c:valAx>
        <c:axId val="17677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Общая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756656"/>
        <c:crosses val="autoZero"/>
        <c:crossBetween val="midCat"/>
      </c:valAx>
      <c:valAx>
        <c:axId val="176756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7721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Общая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Цена, тыс. руб.</c:v>
          </c:tx>
          <c:spPr>
            <a:ln w="19050">
              <a:noFill/>
            </a:ln>
          </c:spPr>
          <c:xVal>
            <c:numRef>
              <c:f>'3 room apt'!$E$2:$E$392</c:f>
              <c:numCache>
                <c:formatCode>General</c:formatCode>
                <c:ptCount val="391"/>
                <c:pt idx="0">
                  <c:v>96</c:v>
                </c:pt>
                <c:pt idx="1">
                  <c:v>226</c:v>
                </c:pt>
                <c:pt idx="2">
                  <c:v>110</c:v>
                </c:pt>
                <c:pt idx="3">
                  <c:v>120.5</c:v>
                </c:pt>
                <c:pt idx="4">
                  <c:v>66</c:v>
                </c:pt>
                <c:pt idx="5">
                  <c:v>205</c:v>
                </c:pt>
                <c:pt idx="6">
                  <c:v>72.8</c:v>
                </c:pt>
                <c:pt idx="7">
                  <c:v>100</c:v>
                </c:pt>
                <c:pt idx="8">
                  <c:v>112</c:v>
                </c:pt>
                <c:pt idx="9">
                  <c:v>94.3</c:v>
                </c:pt>
                <c:pt idx="10">
                  <c:v>96</c:v>
                </c:pt>
                <c:pt idx="11">
                  <c:v>110</c:v>
                </c:pt>
                <c:pt idx="12">
                  <c:v>127.2</c:v>
                </c:pt>
                <c:pt idx="13">
                  <c:v>80</c:v>
                </c:pt>
                <c:pt idx="14">
                  <c:v>98</c:v>
                </c:pt>
                <c:pt idx="15">
                  <c:v>100</c:v>
                </c:pt>
                <c:pt idx="16">
                  <c:v>108.4</c:v>
                </c:pt>
                <c:pt idx="17">
                  <c:v>80</c:v>
                </c:pt>
                <c:pt idx="18">
                  <c:v>112</c:v>
                </c:pt>
                <c:pt idx="19">
                  <c:v>100</c:v>
                </c:pt>
                <c:pt idx="20">
                  <c:v>134</c:v>
                </c:pt>
                <c:pt idx="21">
                  <c:v>60</c:v>
                </c:pt>
                <c:pt idx="22">
                  <c:v>51</c:v>
                </c:pt>
                <c:pt idx="23">
                  <c:v>100</c:v>
                </c:pt>
                <c:pt idx="24">
                  <c:v>112</c:v>
                </c:pt>
                <c:pt idx="25">
                  <c:v>49</c:v>
                </c:pt>
                <c:pt idx="26">
                  <c:v>91</c:v>
                </c:pt>
                <c:pt idx="27">
                  <c:v>80</c:v>
                </c:pt>
                <c:pt idx="28">
                  <c:v>100</c:v>
                </c:pt>
                <c:pt idx="29">
                  <c:v>108.9</c:v>
                </c:pt>
                <c:pt idx="30">
                  <c:v>135</c:v>
                </c:pt>
                <c:pt idx="31">
                  <c:v>140</c:v>
                </c:pt>
                <c:pt idx="32">
                  <c:v>140</c:v>
                </c:pt>
                <c:pt idx="33">
                  <c:v>104</c:v>
                </c:pt>
                <c:pt idx="34">
                  <c:v>65</c:v>
                </c:pt>
                <c:pt idx="35">
                  <c:v>70</c:v>
                </c:pt>
                <c:pt idx="36">
                  <c:v>105</c:v>
                </c:pt>
                <c:pt idx="37">
                  <c:v>147</c:v>
                </c:pt>
                <c:pt idx="38">
                  <c:v>40</c:v>
                </c:pt>
                <c:pt idx="39">
                  <c:v>80</c:v>
                </c:pt>
                <c:pt idx="40">
                  <c:v>100</c:v>
                </c:pt>
                <c:pt idx="41">
                  <c:v>147</c:v>
                </c:pt>
                <c:pt idx="42">
                  <c:v>70</c:v>
                </c:pt>
                <c:pt idx="43">
                  <c:v>147</c:v>
                </c:pt>
                <c:pt idx="44">
                  <c:v>97</c:v>
                </c:pt>
                <c:pt idx="45">
                  <c:v>62</c:v>
                </c:pt>
                <c:pt idx="46">
                  <c:v>147</c:v>
                </c:pt>
                <c:pt idx="47">
                  <c:v>110</c:v>
                </c:pt>
                <c:pt idx="48">
                  <c:v>59</c:v>
                </c:pt>
                <c:pt idx="49">
                  <c:v>91</c:v>
                </c:pt>
                <c:pt idx="50">
                  <c:v>95</c:v>
                </c:pt>
                <c:pt idx="51">
                  <c:v>113</c:v>
                </c:pt>
                <c:pt idx="52">
                  <c:v>72</c:v>
                </c:pt>
                <c:pt idx="53">
                  <c:v>111</c:v>
                </c:pt>
                <c:pt idx="54">
                  <c:v>85</c:v>
                </c:pt>
                <c:pt idx="55">
                  <c:v>43.5</c:v>
                </c:pt>
                <c:pt idx="56">
                  <c:v>70</c:v>
                </c:pt>
                <c:pt idx="57">
                  <c:v>59</c:v>
                </c:pt>
                <c:pt idx="58">
                  <c:v>70</c:v>
                </c:pt>
                <c:pt idx="59">
                  <c:v>72</c:v>
                </c:pt>
                <c:pt idx="60">
                  <c:v>64</c:v>
                </c:pt>
                <c:pt idx="61">
                  <c:v>82</c:v>
                </c:pt>
                <c:pt idx="62">
                  <c:v>70</c:v>
                </c:pt>
                <c:pt idx="63">
                  <c:v>82</c:v>
                </c:pt>
                <c:pt idx="64">
                  <c:v>86</c:v>
                </c:pt>
                <c:pt idx="65">
                  <c:v>115</c:v>
                </c:pt>
                <c:pt idx="66">
                  <c:v>112</c:v>
                </c:pt>
                <c:pt idx="67">
                  <c:v>78</c:v>
                </c:pt>
                <c:pt idx="68">
                  <c:v>77</c:v>
                </c:pt>
                <c:pt idx="69">
                  <c:v>104</c:v>
                </c:pt>
                <c:pt idx="70">
                  <c:v>74</c:v>
                </c:pt>
                <c:pt idx="71">
                  <c:v>56</c:v>
                </c:pt>
                <c:pt idx="72">
                  <c:v>75</c:v>
                </c:pt>
                <c:pt idx="73">
                  <c:v>49</c:v>
                </c:pt>
                <c:pt idx="74">
                  <c:v>72</c:v>
                </c:pt>
                <c:pt idx="75">
                  <c:v>67</c:v>
                </c:pt>
                <c:pt idx="76">
                  <c:v>58</c:v>
                </c:pt>
                <c:pt idx="77">
                  <c:v>58</c:v>
                </c:pt>
                <c:pt idx="78">
                  <c:v>60</c:v>
                </c:pt>
                <c:pt idx="79">
                  <c:v>60</c:v>
                </c:pt>
                <c:pt idx="80">
                  <c:v>63</c:v>
                </c:pt>
                <c:pt idx="81">
                  <c:v>68</c:v>
                </c:pt>
                <c:pt idx="82">
                  <c:v>80</c:v>
                </c:pt>
                <c:pt idx="83">
                  <c:v>81</c:v>
                </c:pt>
                <c:pt idx="84">
                  <c:v>63</c:v>
                </c:pt>
                <c:pt idx="85">
                  <c:v>85</c:v>
                </c:pt>
                <c:pt idx="86">
                  <c:v>93</c:v>
                </c:pt>
                <c:pt idx="87">
                  <c:v>67</c:v>
                </c:pt>
                <c:pt idx="88">
                  <c:v>104</c:v>
                </c:pt>
                <c:pt idx="89">
                  <c:v>70</c:v>
                </c:pt>
                <c:pt idx="90">
                  <c:v>75</c:v>
                </c:pt>
                <c:pt idx="91">
                  <c:v>64</c:v>
                </c:pt>
                <c:pt idx="92">
                  <c:v>75</c:v>
                </c:pt>
                <c:pt idx="93">
                  <c:v>75</c:v>
                </c:pt>
                <c:pt idx="94">
                  <c:v>67</c:v>
                </c:pt>
                <c:pt idx="95">
                  <c:v>93</c:v>
                </c:pt>
                <c:pt idx="96">
                  <c:v>80</c:v>
                </c:pt>
                <c:pt idx="97">
                  <c:v>82</c:v>
                </c:pt>
                <c:pt idx="98">
                  <c:v>70</c:v>
                </c:pt>
                <c:pt idx="99">
                  <c:v>63</c:v>
                </c:pt>
                <c:pt idx="100">
                  <c:v>36</c:v>
                </c:pt>
                <c:pt idx="101">
                  <c:v>80</c:v>
                </c:pt>
                <c:pt idx="102">
                  <c:v>147</c:v>
                </c:pt>
                <c:pt idx="103">
                  <c:v>59</c:v>
                </c:pt>
                <c:pt idx="104">
                  <c:v>65</c:v>
                </c:pt>
                <c:pt idx="105">
                  <c:v>73</c:v>
                </c:pt>
                <c:pt idx="106">
                  <c:v>60</c:v>
                </c:pt>
                <c:pt idx="107">
                  <c:v>60</c:v>
                </c:pt>
                <c:pt idx="108">
                  <c:v>75</c:v>
                </c:pt>
                <c:pt idx="109">
                  <c:v>74</c:v>
                </c:pt>
                <c:pt idx="110">
                  <c:v>61</c:v>
                </c:pt>
                <c:pt idx="111">
                  <c:v>74</c:v>
                </c:pt>
                <c:pt idx="112">
                  <c:v>43</c:v>
                </c:pt>
                <c:pt idx="113">
                  <c:v>70</c:v>
                </c:pt>
                <c:pt idx="114">
                  <c:v>72</c:v>
                </c:pt>
                <c:pt idx="115">
                  <c:v>72</c:v>
                </c:pt>
                <c:pt idx="116">
                  <c:v>78</c:v>
                </c:pt>
                <c:pt idx="117">
                  <c:v>66.5</c:v>
                </c:pt>
                <c:pt idx="118">
                  <c:v>77</c:v>
                </c:pt>
                <c:pt idx="119">
                  <c:v>40</c:v>
                </c:pt>
                <c:pt idx="120">
                  <c:v>70</c:v>
                </c:pt>
                <c:pt idx="121">
                  <c:v>72</c:v>
                </c:pt>
                <c:pt idx="122">
                  <c:v>68</c:v>
                </c:pt>
                <c:pt idx="123">
                  <c:v>62</c:v>
                </c:pt>
                <c:pt idx="124">
                  <c:v>73.400000000000006</c:v>
                </c:pt>
                <c:pt idx="125">
                  <c:v>50</c:v>
                </c:pt>
                <c:pt idx="126">
                  <c:v>70</c:v>
                </c:pt>
                <c:pt idx="127">
                  <c:v>70</c:v>
                </c:pt>
                <c:pt idx="128">
                  <c:v>78</c:v>
                </c:pt>
                <c:pt idx="129">
                  <c:v>80</c:v>
                </c:pt>
                <c:pt idx="130">
                  <c:v>70</c:v>
                </c:pt>
                <c:pt idx="131">
                  <c:v>62</c:v>
                </c:pt>
                <c:pt idx="132">
                  <c:v>72</c:v>
                </c:pt>
                <c:pt idx="133">
                  <c:v>85</c:v>
                </c:pt>
                <c:pt idx="134">
                  <c:v>72</c:v>
                </c:pt>
                <c:pt idx="135">
                  <c:v>62</c:v>
                </c:pt>
                <c:pt idx="136">
                  <c:v>67</c:v>
                </c:pt>
                <c:pt idx="137">
                  <c:v>47</c:v>
                </c:pt>
                <c:pt idx="138">
                  <c:v>50</c:v>
                </c:pt>
                <c:pt idx="139">
                  <c:v>73</c:v>
                </c:pt>
                <c:pt idx="140">
                  <c:v>80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70</c:v>
                </c:pt>
                <c:pt idx="145">
                  <c:v>72</c:v>
                </c:pt>
                <c:pt idx="146">
                  <c:v>61</c:v>
                </c:pt>
                <c:pt idx="147">
                  <c:v>86</c:v>
                </c:pt>
                <c:pt idx="148">
                  <c:v>70</c:v>
                </c:pt>
                <c:pt idx="149">
                  <c:v>85</c:v>
                </c:pt>
                <c:pt idx="150">
                  <c:v>70</c:v>
                </c:pt>
                <c:pt idx="151">
                  <c:v>60</c:v>
                </c:pt>
                <c:pt idx="152">
                  <c:v>70</c:v>
                </c:pt>
                <c:pt idx="153">
                  <c:v>69.8</c:v>
                </c:pt>
                <c:pt idx="154">
                  <c:v>82</c:v>
                </c:pt>
                <c:pt idx="155">
                  <c:v>76.7</c:v>
                </c:pt>
                <c:pt idx="156">
                  <c:v>66</c:v>
                </c:pt>
                <c:pt idx="157">
                  <c:v>79</c:v>
                </c:pt>
                <c:pt idx="158">
                  <c:v>60</c:v>
                </c:pt>
                <c:pt idx="159">
                  <c:v>85</c:v>
                </c:pt>
                <c:pt idx="160">
                  <c:v>56</c:v>
                </c:pt>
                <c:pt idx="161">
                  <c:v>56</c:v>
                </c:pt>
                <c:pt idx="162">
                  <c:v>60</c:v>
                </c:pt>
                <c:pt idx="163">
                  <c:v>71</c:v>
                </c:pt>
                <c:pt idx="164">
                  <c:v>61</c:v>
                </c:pt>
                <c:pt idx="165">
                  <c:v>57</c:v>
                </c:pt>
                <c:pt idx="166">
                  <c:v>64</c:v>
                </c:pt>
                <c:pt idx="167">
                  <c:v>60</c:v>
                </c:pt>
                <c:pt idx="168">
                  <c:v>36</c:v>
                </c:pt>
                <c:pt idx="169">
                  <c:v>69</c:v>
                </c:pt>
                <c:pt idx="170">
                  <c:v>60</c:v>
                </c:pt>
                <c:pt idx="171">
                  <c:v>68</c:v>
                </c:pt>
                <c:pt idx="172">
                  <c:v>49</c:v>
                </c:pt>
                <c:pt idx="173">
                  <c:v>60</c:v>
                </c:pt>
                <c:pt idx="174">
                  <c:v>95</c:v>
                </c:pt>
                <c:pt idx="175">
                  <c:v>60</c:v>
                </c:pt>
                <c:pt idx="176">
                  <c:v>68</c:v>
                </c:pt>
                <c:pt idx="177">
                  <c:v>64</c:v>
                </c:pt>
                <c:pt idx="178">
                  <c:v>54</c:v>
                </c:pt>
                <c:pt idx="179">
                  <c:v>54</c:v>
                </c:pt>
                <c:pt idx="180">
                  <c:v>60</c:v>
                </c:pt>
                <c:pt idx="181">
                  <c:v>67</c:v>
                </c:pt>
                <c:pt idx="182">
                  <c:v>63.1</c:v>
                </c:pt>
                <c:pt idx="183">
                  <c:v>45</c:v>
                </c:pt>
                <c:pt idx="184">
                  <c:v>60</c:v>
                </c:pt>
                <c:pt idx="185">
                  <c:v>60</c:v>
                </c:pt>
                <c:pt idx="186">
                  <c:v>70</c:v>
                </c:pt>
                <c:pt idx="187">
                  <c:v>72</c:v>
                </c:pt>
                <c:pt idx="188">
                  <c:v>44</c:v>
                </c:pt>
                <c:pt idx="189">
                  <c:v>41</c:v>
                </c:pt>
                <c:pt idx="190">
                  <c:v>44</c:v>
                </c:pt>
                <c:pt idx="191">
                  <c:v>46</c:v>
                </c:pt>
                <c:pt idx="192">
                  <c:v>58.5</c:v>
                </c:pt>
                <c:pt idx="193">
                  <c:v>60</c:v>
                </c:pt>
                <c:pt idx="194">
                  <c:v>60</c:v>
                </c:pt>
                <c:pt idx="195">
                  <c:v>45</c:v>
                </c:pt>
                <c:pt idx="196">
                  <c:v>45</c:v>
                </c:pt>
                <c:pt idx="197">
                  <c:v>60</c:v>
                </c:pt>
                <c:pt idx="198">
                  <c:v>74</c:v>
                </c:pt>
                <c:pt idx="199">
                  <c:v>54</c:v>
                </c:pt>
                <c:pt idx="200">
                  <c:v>60</c:v>
                </c:pt>
                <c:pt idx="201">
                  <c:v>62.1</c:v>
                </c:pt>
                <c:pt idx="202">
                  <c:v>70</c:v>
                </c:pt>
                <c:pt idx="203">
                  <c:v>59</c:v>
                </c:pt>
                <c:pt idx="204">
                  <c:v>60</c:v>
                </c:pt>
                <c:pt idx="205">
                  <c:v>63</c:v>
                </c:pt>
                <c:pt idx="206">
                  <c:v>68</c:v>
                </c:pt>
                <c:pt idx="207">
                  <c:v>41.6</c:v>
                </c:pt>
                <c:pt idx="208">
                  <c:v>65</c:v>
                </c:pt>
                <c:pt idx="209">
                  <c:v>63</c:v>
                </c:pt>
                <c:pt idx="210">
                  <c:v>57</c:v>
                </c:pt>
                <c:pt idx="211">
                  <c:v>63</c:v>
                </c:pt>
                <c:pt idx="212">
                  <c:v>63</c:v>
                </c:pt>
                <c:pt idx="213">
                  <c:v>52</c:v>
                </c:pt>
                <c:pt idx="214">
                  <c:v>56</c:v>
                </c:pt>
                <c:pt idx="215">
                  <c:v>60</c:v>
                </c:pt>
                <c:pt idx="216">
                  <c:v>56</c:v>
                </c:pt>
                <c:pt idx="217">
                  <c:v>60</c:v>
                </c:pt>
                <c:pt idx="218">
                  <c:v>60</c:v>
                </c:pt>
                <c:pt idx="219">
                  <c:v>53</c:v>
                </c:pt>
                <c:pt idx="220">
                  <c:v>56.1</c:v>
                </c:pt>
                <c:pt idx="221">
                  <c:v>46</c:v>
                </c:pt>
                <c:pt idx="222">
                  <c:v>54</c:v>
                </c:pt>
                <c:pt idx="223">
                  <c:v>53</c:v>
                </c:pt>
                <c:pt idx="224">
                  <c:v>57</c:v>
                </c:pt>
                <c:pt idx="225">
                  <c:v>62</c:v>
                </c:pt>
                <c:pt idx="226">
                  <c:v>33</c:v>
                </c:pt>
                <c:pt idx="227">
                  <c:v>48</c:v>
                </c:pt>
                <c:pt idx="228">
                  <c:v>63</c:v>
                </c:pt>
                <c:pt idx="229">
                  <c:v>60</c:v>
                </c:pt>
                <c:pt idx="230">
                  <c:v>64</c:v>
                </c:pt>
                <c:pt idx="231">
                  <c:v>70</c:v>
                </c:pt>
                <c:pt idx="232">
                  <c:v>60</c:v>
                </c:pt>
                <c:pt idx="233">
                  <c:v>59.4</c:v>
                </c:pt>
                <c:pt idx="234">
                  <c:v>60</c:v>
                </c:pt>
                <c:pt idx="235">
                  <c:v>45</c:v>
                </c:pt>
                <c:pt idx="236">
                  <c:v>30.8</c:v>
                </c:pt>
                <c:pt idx="237">
                  <c:v>33</c:v>
                </c:pt>
                <c:pt idx="238">
                  <c:v>40</c:v>
                </c:pt>
                <c:pt idx="239">
                  <c:v>40</c:v>
                </c:pt>
                <c:pt idx="240">
                  <c:v>52</c:v>
                </c:pt>
                <c:pt idx="241">
                  <c:v>56</c:v>
                </c:pt>
                <c:pt idx="242">
                  <c:v>60</c:v>
                </c:pt>
                <c:pt idx="243">
                  <c:v>83</c:v>
                </c:pt>
                <c:pt idx="244">
                  <c:v>63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68</c:v>
                </c:pt>
                <c:pt idx="250">
                  <c:v>56</c:v>
                </c:pt>
                <c:pt idx="251">
                  <c:v>50</c:v>
                </c:pt>
                <c:pt idx="252">
                  <c:v>56</c:v>
                </c:pt>
                <c:pt idx="253">
                  <c:v>60</c:v>
                </c:pt>
                <c:pt idx="254">
                  <c:v>57</c:v>
                </c:pt>
                <c:pt idx="255">
                  <c:v>41.4</c:v>
                </c:pt>
                <c:pt idx="256">
                  <c:v>53.9</c:v>
                </c:pt>
                <c:pt idx="257">
                  <c:v>46</c:v>
                </c:pt>
                <c:pt idx="258">
                  <c:v>64</c:v>
                </c:pt>
                <c:pt idx="259">
                  <c:v>48</c:v>
                </c:pt>
                <c:pt idx="260">
                  <c:v>47</c:v>
                </c:pt>
                <c:pt idx="261">
                  <c:v>76</c:v>
                </c:pt>
                <c:pt idx="262">
                  <c:v>52</c:v>
                </c:pt>
                <c:pt idx="263">
                  <c:v>60</c:v>
                </c:pt>
                <c:pt idx="264">
                  <c:v>50</c:v>
                </c:pt>
                <c:pt idx="265">
                  <c:v>27</c:v>
                </c:pt>
                <c:pt idx="266">
                  <c:v>48</c:v>
                </c:pt>
                <c:pt idx="267">
                  <c:v>53</c:v>
                </c:pt>
                <c:pt idx="268">
                  <c:v>50</c:v>
                </c:pt>
                <c:pt idx="269">
                  <c:v>48</c:v>
                </c:pt>
                <c:pt idx="270">
                  <c:v>60</c:v>
                </c:pt>
                <c:pt idx="271">
                  <c:v>60</c:v>
                </c:pt>
                <c:pt idx="272">
                  <c:v>56</c:v>
                </c:pt>
                <c:pt idx="273">
                  <c:v>42.9</c:v>
                </c:pt>
                <c:pt idx="274">
                  <c:v>54</c:v>
                </c:pt>
                <c:pt idx="275">
                  <c:v>46</c:v>
                </c:pt>
                <c:pt idx="276">
                  <c:v>40</c:v>
                </c:pt>
                <c:pt idx="277">
                  <c:v>51</c:v>
                </c:pt>
                <c:pt idx="278">
                  <c:v>51</c:v>
                </c:pt>
                <c:pt idx="279">
                  <c:v>69</c:v>
                </c:pt>
                <c:pt idx="280">
                  <c:v>48</c:v>
                </c:pt>
                <c:pt idx="281">
                  <c:v>46</c:v>
                </c:pt>
                <c:pt idx="282">
                  <c:v>40</c:v>
                </c:pt>
                <c:pt idx="283">
                  <c:v>42</c:v>
                </c:pt>
                <c:pt idx="284">
                  <c:v>47</c:v>
                </c:pt>
                <c:pt idx="285">
                  <c:v>47.6</c:v>
                </c:pt>
                <c:pt idx="286">
                  <c:v>48</c:v>
                </c:pt>
                <c:pt idx="287">
                  <c:v>57</c:v>
                </c:pt>
                <c:pt idx="288">
                  <c:v>43</c:v>
                </c:pt>
                <c:pt idx="289">
                  <c:v>47</c:v>
                </c:pt>
                <c:pt idx="290">
                  <c:v>47.1</c:v>
                </c:pt>
                <c:pt idx="291">
                  <c:v>60</c:v>
                </c:pt>
                <c:pt idx="292">
                  <c:v>56</c:v>
                </c:pt>
                <c:pt idx="293">
                  <c:v>54</c:v>
                </c:pt>
                <c:pt idx="294">
                  <c:v>54</c:v>
                </c:pt>
                <c:pt idx="295">
                  <c:v>45</c:v>
                </c:pt>
                <c:pt idx="296">
                  <c:v>46</c:v>
                </c:pt>
                <c:pt idx="297">
                  <c:v>64</c:v>
                </c:pt>
                <c:pt idx="298">
                  <c:v>52</c:v>
                </c:pt>
                <c:pt idx="299">
                  <c:v>45</c:v>
                </c:pt>
                <c:pt idx="300">
                  <c:v>50</c:v>
                </c:pt>
                <c:pt idx="301">
                  <c:v>45.6</c:v>
                </c:pt>
                <c:pt idx="302">
                  <c:v>30</c:v>
                </c:pt>
                <c:pt idx="303">
                  <c:v>60</c:v>
                </c:pt>
                <c:pt idx="304">
                  <c:v>60</c:v>
                </c:pt>
                <c:pt idx="305">
                  <c:v>42</c:v>
                </c:pt>
                <c:pt idx="306">
                  <c:v>44</c:v>
                </c:pt>
                <c:pt idx="307">
                  <c:v>43</c:v>
                </c:pt>
                <c:pt idx="308">
                  <c:v>56</c:v>
                </c:pt>
                <c:pt idx="309">
                  <c:v>52</c:v>
                </c:pt>
                <c:pt idx="310">
                  <c:v>56</c:v>
                </c:pt>
                <c:pt idx="311">
                  <c:v>43.8</c:v>
                </c:pt>
                <c:pt idx="312">
                  <c:v>32</c:v>
                </c:pt>
                <c:pt idx="313">
                  <c:v>36.200000000000003</c:v>
                </c:pt>
                <c:pt idx="314">
                  <c:v>45</c:v>
                </c:pt>
                <c:pt idx="315">
                  <c:v>54</c:v>
                </c:pt>
                <c:pt idx="316">
                  <c:v>42</c:v>
                </c:pt>
                <c:pt idx="317">
                  <c:v>60</c:v>
                </c:pt>
                <c:pt idx="318">
                  <c:v>64</c:v>
                </c:pt>
                <c:pt idx="319">
                  <c:v>44</c:v>
                </c:pt>
                <c:pt idx="320">
                  <c:v>43</c:v>
                </c:pt>
                <c:pt idx="321">
                  <c:v>44</c:v>
                </c:pt>
                <c:pt idx="322">
                  <c:v>61</c:v>
                </c:pt>
                <c:pt idx="323">
                  <c:v>63</c:v>
                </c:pt>
                <c:pt idx="324">
                  <c:v>44</c:v>
                </c:pt>
                <c:pt idx="325">
                  <c:v>45.6</c:v>
                </c:pt>
                <c:pt idx="326">
                  <c:v>40</c:v>
                </c:pt>
                <c:pt idx="327">
                  <c:v>44</c:v>
                </c:pt>
                <c:pt idx="328">
                  <c:v>54</c:v>
                </c:pt>
                <c:pt idx="329">
                  <c:v>32.700000000000003</c:v>
                </c:pt>
                <c:pt idx="330">
                  <c:v>34</c:v>
                </c:pt>
                <c:pt idx="331">
                  <c:v>35</c:v>
                </c:pt>
                <c:pt idx="332">
                  <c:v>40</c:v>
                </c:pt>
                <c:pt idx="333">
                  <c:v>44</c:v>
                </c:pt>
                <c:pt idx="334">
                  <c:v>44.3</c:v>
                </c:pt>
                <c:pt idx="335">
                  <c:v>52</c:v>
                </c:pt>
                <c:pt idx="336">
                  <c:v>43</c:v>
                </c:pt>
                <c:pt idx="337">
                  <c:v>56</c:v>
                </c:pt>
                <c:pt idx="338">
                  <c:v>57</c:v>
                </c:pt>
                <c:pt idx="339">
                  <c:v>60</c:v>
                </c:pt>
                <c:pt idx="340">
                  <c:v>56</c:v>
                </c:pt>
                <c:pt idx="341">
                  <c:v>56</c:v>
                </c:pt>
                <c:pt idx="342">
                  <c:v>46</c:v>
                </c:pt>
                <c:pt idx="343">
                  <c:v>43.5</c:v>
                </c:pt>
                <c:pt idx="344">
                  <c:v>31.4</c:v>
                </c:pt>
                <c:pt idx="345">
                  <c:v>45</c:v>
                </c:pt>
                <c:pt idx="346">
                  <c:v>50</c:v>
                </c:pt>
                <c:pt idx="347">
                  <c:v>33</c:v>
                </c:pt>
                <c:pt idx="348">
                  <c:v>43</c:v>
                </c:pt>
                <c:pt idx="349">
                  <c:v>44</c:v>
                </c:pt>
                <c:pt idx="350">
                  <c:v>45</c:v>
                </c:pt>
                <c:pt idx="351">
                  <c:v>35</c:v>
                </c:pt>
                <c:pt idx="352">
                  <c:v>46</c:v>
                </c:pt>
                <c:pt idx="353">
                  <c:v>45.1</c:v>
                </c:pt>
                <c:pt idx="354">
                  <c:v>40</c:v>
                </c:pt>
                <c:pt idx="355">
                  <c:v>42</c:v>
                </c:pt>
                <c:pt idx="356">
                  <c:v>33</c:v>
                </c:pt>
                <c:pt idx="357">
                  <c:v>68</c:v>
                </c:pt>
                <c:pt idx="358">
                  <c:v>31</c:v>
                </c:pt>
                <c:pt idx="359">
                  <c:v>11</c:v>
                </c:pt>
                <c:pt idx="360">
                  <c:v>31</c:v>
                </c:pt>
                <c:pt idx="361">
                  <c:v>34</c:v>
                </c:pt>
                <c:pt idx="362">
                  <c:v>36</c:v>
                </c:pt>
                <c:pt idx="363">
                  <c:v>40</c:v>
                </c:pt>
                <c:pt idx="364">
                  <c:v>41.7</c:v>
                </c:pt>
                <c:pt idx="365">
                  <c:v>40</c:v>
                </c:pt>
                <c:pt idx="366">
                  <c:v>40</c:v>
                </c:pt>
                <c:pt idx="367">
                  <c:v>32</c:v>
                </c:pt>
                <c:pt idx="368">
                  <c:v>34</c:v>
                </c:pt>
                <c:pt idx="369">
                  <c:v>40</c:v>
                </c:pt>
                <c:pt idx="370">
                  <c:v>40</c:v>
                </c:pt>
                <c:pt idx="371">
                  <c:v>46</c:v>
                </c:pt>
                <c:pt idx="372">
                  <c:v>51</c:v>
                </c:pt>
                <c:pt idx="373">
                  <c:v>51</c:v>
                </c:pt>
                <c:pt idx="374">
                  <c:v>40</c:v>
                </c:pt>
                <c:pt idx="375">
                  <c:v>33</c:v>
                </c:pt>
                <c:pt idx="376">
                  <c:v>39</c:v>
                </c:pt>
                <c:pt idx="377">
                  <c:v>40</c:v>
                </c:pt>
                <c:pt idx="378">
                  <c:v>32</c:v>
                </c:pt>
                <c:pt idx="379">
                  <c:v>32</c:v>
                </c:pt>
                <c:pt idx="380">
                  <c:v>30</c:v>
                </c:pt>
                <c:pt idx="381">
                  <c:v>30</c:v>
                </c:pt>
                <c:pt idx="382">
                  <c:v>32</c:v>
                </c:pt>
                <c:pt idx="383">
                  <c:v>41</c:v>
                </c:pt>
                <c:pt idx="384">
                  <c:v>32</c:v>
                </c:pt>
                <c:pt idx="385">
                  <c:v>32</c:v>
                </c:pt>
                <c:pt idx="386">
                  <c:v>32</c:v>
                </c:pt>
                <c:pt idx="387">
                  <c:v>48</c:v>
                </c:pt>
                <c:pt idx="388">
                  <c:v>33</c:v>
                </c:pt>
                <c:pt idx="389">
                  <c:v>46</c:v>
                </c:pt>
                <c:pt idx="390">
                  <c:v>32</c:v>
                </c:pt>
              </c:numCache>
            </c:numRef>
          </c:xVal>
          <c:yVal>
            <c:numRef>
              <c:f>'3 room apt'!$D$2:$D$392</c:f>
              <c:numCache>
                <c:formatCode>General</c:formatCode>
                <c:ptCount val="391"/>
                <c:pt idx="0">
                  <c:v>5940</c:v>
                </c:pt>
                <c:pt idx="1">
                  <c:v>5940</c:v>
                </c:pt>
                <c:pt idx="2">
                  <c:v>5940</c:v>
                </c:pt>
                <c:pt idx="3">
                  <c:v>5670</c:v>
                </c:pt>
                <c:pt idx="4">
                  <c:v>5600</c:v>
                </c:pt>
                <c:pt idx="5">
                  <c:v>5535</c:v>
                </c:pt>
                <c:pt idx="6">
                  <c:v>4860</c:v>
                </c:pt>
                <c:pt idx="7">
                  <c:v>4563</c:v>
                </c:pt>
                <c:pt idx="8">
                  <c:v>4185</c:v>
                </c:pt>
                <c:pt idx="9">
                  <c:v>4185</c:v>
                </c:pt>
                <c:pt idx="10">
                  <c:v>4185</c:v>
                </c:pt>
                <c:pt idx="11">
                  <c:v>4180.68</c:v>
                </c:pt>
                <c:pt idx="12">
                  <c:v>4131</c:v>
                </c:pt>
                <c:pt idx="13">
                  <c:v>4050</c:v>
                </c:pt>
                <c:pt idx="14">
                  <c:v>4050</c:v>
                </c:pt>
                <c:pt idx="15">
                  <c:v>4050</c:v>
                </c:pt>
                <c:pt idx="16">
                  <c:v>3901.5</c:v>
                </c:pt>
                <c:pt idx="17">
                  <c:v>3898.8</c:v>
                </c:pt>
                <c:pt idx="18">
                  <c:v>3799.98</c:v>
                </c:pt>
                <c:pt idx="19">
                  <c:v>3780</c:v>
                </c:pt>
                <c:pt idx="20">
                  <c:v>3645</c:v>
                </c:pt>
                <c:pt idx="21">
                  <c:v>3640</c:v>
                </c:pt>
                <c:pt idx="22">
                  <c:v>3510</c:v>
                </c:pt>
                <c:pt idx="23">
                  <c:v>3510</c:v>
                </c:pt>
                <c:pt idx="24">
                  <c:v>3510</c:v>
                </c:pt>
                <c:pt idx="25">
                  <c:v>3501.9</c:v>
                </c:pt>
                <c:pt idx="26">
                  <c:v>3500.01</c:v>
                </c:pt>
                <c:pt idx="27">
                  <c:v>3499.2</c:v>
                </c:pt>
                <c:pt idx="28">
                  <c:v>3456</c:v>
                </c:pt>
                <c:pt idx="29">
                  <c:v>3429</c:v>
                </c:pt>
                <c:pt idx="30">
                  <c:v>3375</c:v>
                </c:pt>
                <c:pt idx="31">
                  <c:v>3375</c:v>
                </c:pt>
                <c:pt idx="32">
                  <c:v>3375</c:v>
                </c:pt>
                <c:pt idx="33">
                  <c:v>3321</c:v>
                </c:pt>
                <c:pt idx="34">
                  <c:v>3299.4</c:v>
                </c:pt>
                <c:pt idx="35">
                  <c:v>3248</c:v>
                </c:pt>
                <c:pt idx="36">
                  <c:v>3240</c:v>
                </c:pt>
                <c:pt idx="37">
                  <c:v>3240</c:v>
                </c:pt>
                <c:pt idx="38">
                  <c:v>3240</c:v>
                </c:pt>
                <c:pt idx="39">
                  <c:v>3240</c:v>
                </c:pt>
                <c:pt idx="40">
                  <c:v>3240</c:v>
                </c:pt>
                <c:pt idx="41">
                  <c:v>3231.9</c:v>
                </c:pt>
                <c:pt idx="42">
                  <c:v>3164</c:v>
                </c:pt>
                <c:pt idx="43">
                  <c:v>3159</c:v>
                </c:pt>
                <c:pt idx="44">
                  <c:v>3119.9850000000001</c:v>
                </c:pt>
                <c:pt idx="45">
                  <c:v>3110.8</c:v>
                </c:pt>
                <c:pt idx="46">
                  <c:v>3105</c:v>
                </c:pt>
                <c:pt idx="47">
                  <c:v>3105</c:v>
                </c:pt>
                <c:pt idx="48">
                  <c:v>3080</c:v>
                </c:pt>
                <c:pt idx="49">
                  <c:v>3051</c:v>
                </c:pt>
                <c:pt idx="50">
                  <c:v>3051</c:v>
                </c:pt>
                <c:pt idx="51">
                  <c:v>3051</c:v>
                </c:pt>
                <c:pt idx="52">
                  <c:v>3024</c:v>
                </c:pt>
                <c:pt idx="53">
                  <c:v>2999.7</c:v>
                </c:pt>
                <c:pt idx="54">
                  <c:v>2997</c:v>
                </c:pt>
                <c:pt idx="55">
                  <c:v>2970</c:v>
                </c:pt>
                <c:pt idx="56">
                  <c:v>2970</c:v>
                </c:pt>
                <c:pt idx="57">
                  <c:v>2970</c:v>
                </c:pt>
                <c:pt idx="58">
                  <c:v>2970</c:v>
                </c:pt>
                <c:pt idx="59">
                  <c:v>2937.2</c:v>
                </c:pt>
                <c:pt idx="60">
                  <c:v>2903.6</c:v>
                </c:pt>
                <c:pt idx="61">
                  <c:v>2900</c:v>
                </c:pt>
                <c:pt idx="62">
                  <c:v>2899.8</c:v>
                </c:pt>
                <c:pt idx="63">
                  <c:v>2850</c:v>
                </c:pt>
                <c:pt idx="64">
                  <c:v>2835</c:v>
                </c:pt>
                <c:pt idx="65">
                  <c:v>2835</c:v>
                </c:pt>
                <c:pt idx="66">
                  <c:v>2835</c:v>
                </c:pt>
                <c:pt idx="67">
                  <c:v>2835</c:v>
                </c:pt>
                <c:pt idx="68">
                  <c:v>2828</c:v>
                </c:pt>
                <c:pt idx="69">
                  <c:v>2808</c:v>
                </c:pt>
                <c:pt idx="70">
                  <c:v>2800</c:v>
                </c:pt>
                <c:pt idx="71">
                  <c:v>2799.9</c:v>
                </c:pt>
                <c:pt idx="72">
                  <c:v>2799.9</c:v>
                </c:pt>
                <c:pt idx="73">
                  <c:v>2751.3</c:v>
                </c:pt>
                <c:pt idx="74">
                  <c:v>2744</c:v>
                </c:pt>
                <c:pt idx="75">
                  <c:v>2700</c:v>
                </c:pt>
                <c:pt idx="76">
                  <c:v>2700</c:v>
                </c:pt>
                <c:pt idx="77">
                  <c:v>2700</c:v>
                </c:pt>
                <c:pt idx="78">
                  <c:v>2700</c:v>
                </c:pt>
                <c:pt idx="79">
                  <c:v>2700</c:v>
                </c:pt>
                <c:pt idx="80">
                  <c:v>2660</c:v>
                </c:pt>
                <c:pt idx="81">
                  <c:v>2650</c:v>
                </c:pt>
                <c:pt idx="82">
                  <c:v>2646</c:v>
                </c:pt>
                <c:pt idx="83">
                  <c:v>2619</c:v>
                </c:pt>
                <c:pt idx="84">
                  <c:v>2604</c:v>
                </c:pt>
                <c:pt idx="85">
                  <c:v>2600.1</c:v>
                </c:pt>
                <c:pt idx="86">
                  <c:v>2600</c:v>
                </c:pt>
                <c:pt idx="87">
                  <c:v>2592.8000000000002</c:v>
                </c:pt>
                <c:pt idx="88">
                  <c:v>2592</c:v>
                </c:pt>
                <c:pt idx="89">
                  <c:v>2576</c:v>
                </c:pt>
                <c:pt idx="90">
                  <c:v>2540.7199999999998</c:v>
                </c:pt>
                <c:pt idx="91">
                  <c:v>2500.1999999999998</c:v>
                </c:pt>
                <c:pt idx="92">
                  <c:v>2489.1999999999998</c:v>
                </c:pt>
                <c:pt idx="93">
                  <c:v>2489.1999999999998</c:v>
                </c:pt>
                <c:pt idx="94">
                  <c:v>2489.1999999999998</c:v>
                </c:pt>
                <c:pt idx="95">
                  <c:v>2485</c:v>
                </c:pt>
                <c:pt idx="96">
                  <c:v>2484</c:v>
                </c:pt>
                <c:pt idx="97">
                  <c:v>2460</c:v>
                </c:pt>
                <c:pt idx="98">
                  <c:v>2436</c:v>
                </c:pt>
                <c:pt idx="99">
                  <c:v>2436</c:v>
                </c:pt>
                <c:pt idx="100">
                  <c:v>2430</c:v>
                </c:pt>
                <c:pt idx="101">
                  <c:v>2430</c:v>
                </c:pt>
                <c:pt idx="102">
                  <c:v>2430</c:v>
                </c:pt>
                <c:pt idx="103">
                  <c:v>2430</c:v>
                </c:pt>
                <c:pt idx="104">
                  <c:v>2430</c:v>
                </c:pt>
                <c:pt idx="105">
                  <c:v>2430</c:v>
                </c:pt>
                <c:pt idx="106">
                  <c:v>2400.3000000000002</c:v>
                </c:pt>
                <c:pt idx="107">
                  <c:v>2400.3000000000002</c:v>
                </c:pt>
                <c:pt idx="108">
                  <c:v>2400.3000000000002</c:v>
                </c:pt>
                <c:pt idx="109">
                  <c:v>2380.59</c:v>
                </c:pt>
                <c:pt idx="110">
                  <c:v>2380</c:v>
                </c:pt>
                <c:pt idx="111">
                  <c:v>2367.9</c:v>
                </c:pt>
                <c:pt idx="112">
                  <c:v>2362.5</c:v>
                </c:pt>
                <c:pt idx="113">
                  <c:v>2362.5</c:v>
                </c:pt>
                <c:pt idx="114">
                  <c:v>2322</c:v>
                </c:pt>
                <c:pt idx="115">
                  <c:v>2308.5</c:v>
                </c:pt>
                <c:pt idx="116">
                  <c:v>2300.4</c:v>
                </c:pt>
                <c:pt idx="117">
                  <c:v>2295</c:v>
                </c:pt>
                <c:pt idx="118">
                  <c:v>2295</c:v>
                </c:pt>
                <c:pt idx="119">
                  <c:v>2295</c:v>
                </c:pt>
                <c:pt idx="120">
                  <c:v>2295</c:v>
                </c:pt>
                <c:pt idx="121">
                  <c:v>2295</c:v>
                </c:pt>
                <c:pt idx="122">
                  <c:v>2282</c:v>
                </c:pt>
                <c:pt idx="123">
                  <c:v>2241</c:v>
                </c:pt>
                <c:pt idx="124">
                  <c:v>2241</c:v>
                </c:pt>
                <c:pt idx="125">
                  <c:v>2241</c:v>
                </c:pt>
                <c:pt idx="126">
                  <c:v>2241</c:v>
                </c:pt>
                <c:pt idx="127">
                  <c:v>2239.92</c:v>
                </c:pt>
                <c:pt idx="128">
                  <c:v>2200.5</c:v>
                </c:pt>
                <c:pt idx="129">
                  <c:v>2200</c:v>
                </c:pt>
                <c:pt idx="130">
                  <c:v>2199.96</c:v>
                </c:pt>
                <c:pt idx="131">
                  <c:v>2187</c:v>
                </c:pt>
                <c:pt idx="132">
                  <c:v>2184</c:v>
                </c:pt>
                <c:pt idx="133">
                  <c:v>2180</c:v>
                </c:pt>
                <c:pt idx="134">
                  <c:v>2178.4</c:v>
                </c:pt>
                <c:pt idx="135">
                  <c:v>2173.5</c:v>
                </c:pt>
                <c:pt idx="136">
                  <c:v>2168.1</c:v>
                </c:pt>
                <c:pt idx="137">
                  <c:v>2160</c:v>
                </c:pt>
                <c:pt idx="138">
                  <c:v>2160</c:v>
                </c:pt>
                <c:pt idx="139">
                  <c:v>2160</c:v>
                </c:pt>
                <c:pt idx="140">
                  <c:v>2160</c:v>
                </c:pt>
                <c:pt idx="141">
                  <c:v>2160</c:v>
                </c:pt>
                <c:pt idx="142">
                  <c:v>2160</c:v>
                </c:pt>
                <c:pt idx="143">
                  <c:v>2160</c:v>
                </c:pt>
                <c:pt idx="144">
                  <c:v>2156</c:v>
                </c:pt>
                <c:pt idx="145">
                  <c:v>2156</c:v>
                </c:pt>
                <c:pt idx="146">
                  <c:v>2150</c:v>
                </c:pt>
                <c:pt idx="147">
                  <c:v>2149.1999999999998</c:v>
                </c:pt>
                <c:pt idx="148">
                  <c:v>2128</c:v>
                </c:pt>
                <c:pt idx="149">
                  <c:v>2124.9</c:v>
                </c:pt>
                <c:pt idx="150">
                  <c:v>2106</c:v>
                </c:pt>
                <c:pt idx="151">
                  <c:v>2100.6</c:v>
                </c:pt>
                <c:pt idx="152">
                  <c:v>2100.6</c:v>
                </c:pt>
                <c:pt idx="153">
                  <c:v>2079</c:v>
                </c:pt>
                <c:pt idx="154">
                  <c:v>2079</c:v>
                </c:pt>
                <c:pt idx="155">
                  <c:v>2079</c:v>
                </c:pt>
                <c:pt idx="156">
                  <c:v>2074.8000000000002</c:v>
                </c:pt>
                <c:pt idx="157">
                  <c:v>2073.6</c:v>
                </c:pt>
                <c:pt idx="158">
                  <c:v>2072</c:v>
                </c:pt>
                <c:pt idx="159">
                  <c:v>2040</c:v>
                </c:pt>
                <c:pt idx="160">
                  <c:v>2025</c:v>
                </c:pt>
                <c:pt idx="161">
                  <c:v>2025</c:v>
                </c:pt>
                <c:pt idx="162">
                  <c:v>2025</c:v>
                </c:pt>
                <c:pt idx="163">
                  <c:v>2025</c:v>
                </c:pt>
                <c:pt idx="164">
                  <c:v>2025</c:v>
                </c:pt>
                <c:pt idx="165">
                  <c:v>2025</c:v>
                </c:pt>
                <c:pt idx="166">
                  <c:v>2025</c:v>
                </c:pt>
                <c:pt idx="167">
                  <c:v>2023</c:v>
                </c:pt>
                <c:pt idx="168">
                  <c:v>2016</c:v>
                </c:pt>
                <c:pt idx="169">
                  <c:v>2000.7</c:v>
                </c:pt>
                <c:pt idx="170">
                  <c:v>2000</c:v>
                </c:pt>
                <c:pt idx="171">
                  <c:v>2000</c:v>
                </c:pt>
                <c:pt idx="172">
                  <c:v>1999.89</c:v>
                </c:pt>
                <c:pt idx="173">
                  <c:v>1998</c:v>
                </c:pt>
                <c:pt idx="174">
                  <c:v>1984.5</c:v>
                </c:pt>
                <c:pt idx="175">
                  <c:v>1971.2</c:v>
                </c:pt>
                <c:pt idx="176">
                  <c:v>1971</c:v>
                </c:pt>
                <c:pt idx="177">
                  <c:v>1970.36</c:v>
                </c:pt>
                <c:pt idx="178">
                  <c:v>1960</c:v>
                </c:pt>
                <c:pt idx="179">
                  <c:v>1960</c:v>
                </c:pt>
                <c:pt idx="180">
                  <c:v>1950.75</c:v>
                </c:pt>
                <c:pt idx="181">
                  <c:v>1944</c:v>
                </c:pt>
                <c:pt idx="182">
                  <c:v>1917</c:v>
                </c:pt>
                <c:pt idx="183">
                  <c:v>1900.8</c:v>
                </c:pt>
                <c:pt idx="184">
                  <c:v>1900.8</c:v>
                </c:pt>
                <c:pt idx="185">
                  <c:v>1900.8</c:v>
                </c:pt>
                <c:pt idx="186">
                  <c:v>1900.8</c:v>
                </c:pt>
                <c:pt idx="187">
                  <c:v>1900</c:v>
                </c:pt>
                <c:pt idx="188">
                  <c:v>1899.99</c:v>
                </c:pt>
                <c:pt idx="189">
                  <c:v>1890</c:v>
                </c:pt>
                <c:pt idx="190">
                  <c:v>1890</c:v>
                </c:pt>
                <c:pt idx="191">
                  <c:v>1890</c:v>
                </c:pt>
                <c:pt idx="192">
                  <c:v>1890</c:v>
                </c:pt>
                <c:pt idx="193">
                  <c:v>1890</c:v>
                </c:pt>
                <c:pt idx="194">
                  <c:v>1890</c:v>
                </c:pt>
                <c:pt idx="195">
                  <c:v>1890</c:v>
                </c:pt>
                <c:pt idx="196">
                  <c:v>1890</c:v>
                </c:pt>
                <c:pt idx="197">
                  <c:v>1890</c:v>
                </c:pt>
                <c:pt idx="198">
                  <c:v>1890</c:v>
                </c:pt>
                <c:pt idx="199">
                  <c:v>1890</c:v>
                </c:pt>
                <c:pt idx="200">
                  <c:v>1890</c:v>
                </c:pt>
                <c:pt idx="201">
                  <c:v>1890</c:v>
                </c:pt>
                <c:pt idx="202">
                  <c:v>1890</c:v>
                </c:pt>
                <c:pt idx="203">
                  <c:v>1890</c:v>
                </c:pt>
                <c:pt idx="204">
                  <c:v>1890</c:v>
                </c:pt>
                <c:pt idx="205">
                  <c:v>1890</c:v>
                </c:pt>
                <c:pt idx="206">
                  <c:v>1890</c:v>
                </c:pt>
                <c:pt idx="207">
                  <c:v>1863</c:v>
                </c:pt>
                <c:pt idx="208">
                  <c:v>1863</c:v>
                </c:pt>
                <c:pt idx="209">
                  <c:v>1863</c:v>
                </c:pt>
                <c:pt idx="210">
                  <c:v>1857.6</c:v>
                </c:pt>
                <c:pt idx="211">
                  <c:v>1850</c:v>
                </c:pt>
                <c:pt idx="212">
                  <c:v>1850</c:v>
                </c:pt>
                <c:pt idx="213">
                  <c:v>1849.5</c:v>
                </c:pt>
                <c:pt idx="214">
                  <c:v>1849.5</c:v>
                </c:pt>
                <c:pt idx="215">
                  <c:v>1849.5</c:v>
                </c:pt>
                <c:pt idx="216">
                  <c:v>1836</c:v>
                </c:pt>
                <c:pt idx="217">
                  <c:v>1836</c:v>
                </c:pt>
                <c:pt idx="218">
                  <c:v>1822.5</c:v>
                </c:pt>
                <c:pt idx="219">
                  <c:v>1820</c:v>
                </c:pt>
                <c:pt idx="220">
                  <c:v>1811.7</c:v>
                </c:pt>
                <c:pt idx="221">
                  <c:v>1809</c:v>
                </c:pt>
                <c:pt idx="222">
                  <c:v>1809</c:v>
                </c:pt>
                <c:pt idx="223">
                  <c:v>1809</c:v>
                </c:pt>
                <c:pt idx="224">
                  <c:v>1809</c:v>
                </c:pt>
                <c:pt idx="225">
                  <c:v>1809</c:v>
                </c:pt>
                <c:pt idx="226">
                  <c:v>1800.9</c:v>
                </c:pt>
                <c:pt idx="227">
                  <c:v>1800.9</c:v>
                </c:pt>
                <c:pt idx="228">
                  <c:v>1800.9</c:v>
                </c:pt>
                <c:pt idx="229">
                  <c:v>1800</c:v>
                </c:pt>
                <c:pt idx="230">
                  <c:v>1798.2</c:v>
                </c:pt>
                <c:pt idx="231">
                  <c:v>1798.2</c:v>
                </c:pt>
                <c:pt idx="232">
                  <c:v>1798.2</c:v>
                </c:pt>
                <c:pt idx="233">
                  <c:v>1795.5</c:v>
                </c:pt>
                <c:pt idx="234">
                  <c:v>1769.85</c:v>
                </c:pt>
                <c:pt idx="235">
                  <c:v>1764</c:v>
                </c:pt>
                <c:pt idx="236">
                  <c:v>1755</c:v>
                </c:pt>
                <c:pt idx="237">
                  <c:v>1755</c:v>
                </c:pt>
                <c:pt idx="238">
                  <c:v>1755</c:v>
                </c:pt>
                <c:pt idx="239">
                  <c:v>1755</c:v>
                </c:pt>
                <c:pt idx="240">
                  <c:v>1755</c:v>
                </c:pt>
                <c:pt idx="241">
                  <c:v>1755</c:v>
                </c:pt>
                <c:pt idx="242">
                  <c:v>1755</c:v>
                </c:pt>
                <c:pt idx="243">
                  <c:v>1755</c:v>
                </c:pt>
                <c:pt idx="244">
                  <c:v>1755</c:v>
                </c:pt>
                <c:pt idx="245">
                  <c:v>1755</c:v>
                </c:pt>
                <c:pt idx="246">
                  <c:v>1755</c:v>
                </c:pt>
                <c:pt idx="247">
                  <c:v>1755</c:v>
                </c:pt>
                <c:pt idx="248">
                  <c:v>1755</c:v>
                </c:pt>
                <c:pt idx="249">
                  <c:v>1750</c:v>
                </c:pt>
                <c:pt idx="250">
                  <c:v>1749.6</c:v>
                </c:pt>
                <c:pt idx="251">
                  <c:v>1749.6</c:v>
                </c:pt>
                <c:pt idx="252">
                  <c:v>1749.6</c:v>
                </c:pt>
                <c:pt idx="253">
                  <c:v>1749.6</c:v>
                </c:pt>
                <c:pt idx="254">
                  <c:v>1749.6</c:v>
                </c:pt>
                <c:pt idx="255">
                  <c:v>1728</c:v>
                </c:pt>
                <c:pt idx="256">
                  <c:v>1728</c:v>
                </c:pt>
                <c:pt idx="257">
                  <c:v>1701</c:v>
                </c:pt>
                <c:pt idx="258">
                  <c:v>1701</c:v>
                </c:pt>
                <c:pt idx="259">
                  <c:v>1701</c:v>
                </c:pt>
                <c:pt idx="260">
                  <c:v>1701</c:v>
                </c:pt>
                <c:pt idx="261">
                  <c:v>1701</c:v>
                </c:pt>
                <c:pt idx="262">
                  <c:v>1699.92</c:v>
                </c:pt>
                <c:pt idx="263">
                  <c:v>1680</c:v>
                </c:pt>
                <c:pt idx="264">
                  <c:v>1680</c:v>
                </c:pt>
                <c:pt idx="265">
                  <c:v>1674</c:v>
                </c:pt>
                <c:pt idx="266">
                  <c:v>1674</c:v>
                </c:pt>
                <c:pt idx="267">
                  <c:v>1674</c:v>
                </c:pt>
                <c:pt idx="268">
                  <c:v>1674</c:v>
                </c:pt>
                <c:pt idx="269">
                  <c:v>1674</c:v>
                </c:pt>
                <c:pt idx="270">
                  <c:v>1674</c:v>
                </c:pt>
                <c:pt idx="271">
                  <c:v>1674</c:v>
                </c:pt>
                <c:pt idx="272">
                  <c:v>1671.3</c:v>
                </c:pt>
                <c:pt idx="273">
                  <c:v>1660.5</c:v>
                </c:pt>
                <c:pt idx="274">
                  <c:v>1660.4</c:v>
                </c:pt>
                <c:pt idx="275">
                  <c:v>1655.1</c:v>
                </c:pt>
                <c:pt idx="276">
                  <c:v>1652.4</c:v>
                </c:pt>
                <c:pt idx="277">
                  <c:v>1652.4</c:v>
                </c:pt>
                <c:pt idx="278">
                  <c:v>1649.7</c:v>
                </c:pt>
                <c:pt idx="279">
                  <c:v>1649.7</c:v>
                </c:pt>
                <c:pt idx="280">
                  <c:v>1649.7</c:v>
                </c:pt>
                <c:pt idx="281">
                  <c:v>1629.99</c:v>
                </c:pt>
                <c:pt idx="282">
                  <c:v>1620</c:v>
                </c:pt>
                <c:pt idx="283">
                  <c:v>1620</c:v>
                </c:pt>
                <c:pt idx="284">
                  <c:v>1620</c:v>
                </c:pt>
                <c:pt idx="285">
                  <c:v>1620</c:v>
                </c:pt>
                <c:pt idx="286">
                  <c:v>1620</c:v>
                </c:pt>
                <c:pt idx="287">
                  <c:v>1620</c:v>
                </c:pt>
                <c:pt idx="288">
                  <c:v>1620</c:v>
                </c:pt>
                <c:pt idx="289">
                  <c:v>1620</c:v>
                </c:pt>
                <c:pt idx="290">
                  <c:v>1620</c:v>
                </c:pt>
                <c:pt idx="291">
                  <c:v>1620</c:v>
                </c:pt>
                <c:pt idx="292">
                  <c:v>1620</c:v>
                </c:pt>
                <c:pt idx="293">
                  <c:v>1601.1</c:v>
                </c:pt>
                <c:pt idx="294">
                  <c:v>1601.1</c:v>
                </c:pt>
                <c:pt idx="295">
                  <c:v>1600.02</c:v>
                </c:pt>
                <c:pt idx="296">
                  <c:v>1600.02</c:v>
                </c:pt>
                <c:pt idx="297">
                  <c:v>1600.02</c:v>
                </c:pt>
                <c:pt idx="298">
                  <c:v>1600</c:v>
                </c:pt>
                <c:pt idx="299">
                  <c:v>1599.75</c:v>
                </c:pt>
                <c:pt idx="300">
                  <c:v>1599.75</c:v>
                </c:pt>
                <c:pt idx="301">
                  <c:v>1593</c:v>
                </c:pt>
                <c:pt idx="302">
                  <c:v>1593</c:v>
                </c:pt>
                <c:pt idx="303">
                  <c:v>1593</c:v>
                </c:pt>
                <c:pt idx="304">
                  <c:v>1579.5</c:v>
                </c:pt>
                <c:pt idx="305">
                  <c:v>1571.4</c:v>
                </c:pt>
                <c:pt idx="306">
                  <c:v>1570.05</c:v>
                </c:pt>
                <c:pt idx="307">
                  <c:v>1552.5</c:v>
                </c:pt>
                <c:pt idx="308">
                  <c:v>1549.8</c:v>
                </c:pt>
                <c:pt idx="309">
                  <c:v>1540</c:v>
                </c:pt>
                <c:pt idx="310">
                  <c:v>1540</c:v>
                </c:pt>
                <c:pt idx="311">
                  <c:v>1539</c:v>
                </c:pt>
                <c:pt idx="312">
                  <c:v>1539</c:v>
                </c:pt>
                <c:pt idx="313">
                  <c:v>1512</c:v>
                </c:pt>
                <c:pt idx="314">
                  <c:v>1512</c:v>
                </c:pt>
                <c:pt idx="315">
                  <c:v>1506.4</c:v>
                </c:pt>
                <c:pt idx="316">
                  <c:v>1501.2</c:v>
                </c:pt>
                <c:pt idx="317">
                  <c:v>1501.2</c:v>
                </c:pt>
                <c:pt idx="318">
                  <c:v>1500.12</c:v>
                </c:pt>
                <c:pt idx="319">
                  <c:v>1499.9849999999999</c:v>
                </c:pt>
                <c:pt idx="320">
                  <c:v>1499.9849999999999</c:v>
                </c:pt>
                <c:pt idx="321">
                  <c:v>1499.9849999999999</c:v>
                </c:pt>
                <c:pt idx="322">
                  <c:v>1499.85</c:v>
                </c:pt>
                <c:pt idx="323">
                  <c:v>1499.85</c:v>
                </c:pt>
                <c:pt idx="324">
                  <c:v>1498.5</c:v>
                </c:pt>
                <c:pt idx="325">
                  <c:v>1498.5</c:v>
                </c:pt>
                <c:pt idx="326">
                  <c:v>1498.5</c:v>
                </c:pt>
                <c:pt idx="327">
                  <c:v>1485</c:v>
                </c:pt>
                <c:pt idx="328">
                  <c:v>1485</c:v>
                </c:pt>
                <c:pt idx="329">
                  <c:v>1485</c:v>
                </c:pt>
                <c:pt idx="330">
                  <c:v>1485</c:v>
                </c:pt>
                <c:pt idx="331">
                  <c:v>1485</c:v>
                </c:pt>
                <c:pt idx="332">
                  <c:v>1485</c:v>
                </c:pt>
                <c:pt idx="333">
                  <c:v>1485</c:v>
                </c:pt>
                <c:pt idx="334">
                  <c:v>1485</c:v>
                </c:pt>
                <c:pt idx="335">
                  <c:v>1485</c:v>
                </c:pt>
                <c:pt idx="336">
                  <c:v>1485</c:v>
                </c:pt>
                <c:pt idx="337">
                  <c:v>1485</c:v>
                </c:pt>
                <c:pt idx="338">
                  <c:v>1485</c:v>
                </c:pt>
                <c:pt idx="339">
                  <c:v>1485</c:v>
                </c:pt>
                <c:pt idx="340">
                  <c:v>1485</c:v>
                </c:pt>
                <c:pt idx="341">
                  <c:v>1485</c:v>
                </c:pt>
                <c:pt idx="342">
                  <c:v>1479.6</c:v>
                </c:pt>
                <c:pt idx="343">
                  <c:v>1471.5</c:v>
                </c:pt>
                <c:pt idx="344">
                  <c:v>1458</c:v>
                </c:pt>
                <c:pt idx="345">
                  <c:v>1458</c:v>
                </c:pt>
                <c:pt idx="346">
                  <c:v>1458</c:v>
                </c:pt>
                <c:pt idx="347">
                  <c:v>1458</c:v>
                </c:pt>
                <c:pt idx="348">
                  <c:v>1449.9</c:v>
                </c:pt>
                <c:pt idx="349">
                  <c:v>1449.9</c:v>
                </c:pt>
                <c:pt idx="350">
                  <c:v>1449.9</c:v>
                </c:pt>
                <c:pt idx="351">
                  <c:v>1404</c:v>
                </c:pt>
                <c:pt idx="352">
                  <c:v>1404</c:v>
                </c:pt>
                <c:pt idx="353">
                  <c:v>1404</c:v>
                </c:pt>
                <c:pt idx="354">
                  <c:v>1404</c:v>
                </c:pt>
                <c:pt idx="355">
                  <c:v>1401.3</c:v>
                </c:pt>
                <c:pt idx="356">
                  <c:v>1399.95</c:v>
                </c:pt>
                <c:pt idx="357">
                  <c:v>1399.95</c:v>
                </c:pt>
                <c:pt idx="358">
                  <c:v>1366.2</c:v>
                </c:pt>
                <c:pt idx="359">
                  <c:v>1351</c:v>
                </c:pt>
                <c:pt idx="360">
                  <c:v>1350</c:v>
                </c:pt>
                <c:pt idx="361">
                  <c:v>1350</c:v>
                </c:pt>
                <c:pt idx="362">
                  <c:v>1350</c:v>
                </c:pt>
                <c:pt idx="363">
                  <c:v>1350</c:v>
                </c:pt>
                <c:pt idx="364">
                  <c:v>1350</c:v>
                </c:pt>
                <c:pt idx="365">
                  <c:v>1350</c:v>
                </c:pt>
                <c:pt idx="366">
                  <c:v>1350</c:v>
                </c:pt>
                <c:pt idx="367">
                  <c:v>1350</c:v>
                </c:pt>
                <c:pt idx="368">
                  <c:v>1350</c:v>
                </c:pt>
                <c:pt idx="369">
                  <c:v>1350</c:v>
                </c:pt>
                <c:pt idx="370">
                  <c:v>1350</c:v>
                </c:pt>
                <c:pt idx="371">
                  <c:v>1350</c:v>
                </c:pt>
                <c:pt idx="372">
                  <c:v>1348.2</c:v>
                </c:pt>
                <c:pt idx="373">
                  <c:v>1325.7</c:v>
                </c:pt>
                <c:pt idx="374">
                  <c:v>1323</c:v>
                </c:pt>
                <c:pt idx="375">
                  <c:v>1323</c:v>
                </c:pt>
                <c:pt idx="376">
                  <c:v>1309.5</c:v>
                </c:pt>
                <c:pt idx="377">
                  <c:v>1301.4000000000001</c:v>
                </c:pt>
                <c:pt idx="378">
                  <c:v>1301.4000000000001</c:v>
                </c:pt>
                <c:pt idx="379">
                  <c:v>1301.4000000000001</c:v>
                </c:pt>
                <c:pt idx="380">
                  <c:v>1301.4000000000001</c:v>
                </c:pt>
                <c:pt idx="381">
                  <c:v>1301.4000000000001</c:v>
                </c:pt>
                <c:pt idx="382">
                  <c:v>1300.05</c:v>
                </c:pt>
                <c:pt idx="383">
                  <c:v>1300.05</c:v>
                </c:pt>
                <c:pt idx="384">
                  <c:v>1300.05</c:v>
                </c:pt>
                <c:pt idx="385">
                  <c:v>1300.05</c:v>
                </c:pt>
                <c:pt idx="386">
                  <c:v>1300.05</c:v>
                </c:pt>
                <c:pt idx="387">
                  <c:v>1300.05</c:v>
                </c:pt>
                <c:pt idx="388">
                  <c:v>1296</c:v>
                </c:pt>
                <c:pt idx="389">
                  <c:v>1296</c:v>
                </c:pt>
                <c:pt idx="390">
                  <c:v>1296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0-124F-BD34-8F6B65BAD6D3}"/>
            </c:ext>
          </c:extLst>
        </c:ser>
        <c:ser>
          <c:idx val="1"/>
          <c:order val="1"/>
          <c:tx>
            <c:v>Предсказанное Цена, тыс. руб.</c:v>
          </c:tx>
          <c:spPr>
            <a:ln w="19050">
              <a:noFill/>
            </a:ln>
          </c:spPr>
          <c:xVal>
            <c:numRef>
              <c:f>'3 room apt'!$E$2:$E$392</c:f>
              <c:numCache>
                <c:formatCode>General</c:formatCode>
                <c:ptCount val="391"/>
                <c:pt idx="0">
                  <c:v>96</c:v>
                </c:pt>
                <c:pt idx="1">
                  <c:v>226</c:v>
                </c:pt>
                <c:pt idx="2">
                  <c:v>110</c:v>
                </c:pt>
                <c:pt idx="3">
                  <c:v>120.5</c:v>
                </c:pt>
                <c:pt idx="4">
                  <c:v>66</c:v>
                </c:pt>
                <c:pt idx="5">
                  <c:v>205</c:v>
                </c:pt>
                <c:pt idx="6">
                  <c:v>72.8</c:v>
                </c:pt>
                <c:pt idx="7">
                  <c:v>100</c:v>
                </c:pt>
                <c:pt idx="8">
                  <c:v>112</c:v>
                </c:pt>
                <c:pt idx="9">
                  <c:v>94.3</c:v>
                </c:pt>
                <c:pt idx="10">
                  <c:v>96</c:v>
                </c:pt>
                <c:pt idx="11">
                  <c:v>110</c:v>
                </c:pt>
                <c:pt idx="12">
                  <c:v>127.2</c:v>
                </c:pt>
                <c:pt idx="13">
                  <c:v>80</c:v>
                </c:pt>
                <c:pt idx="14">
                  <c:v>98</c:v>
                </c:pt>
                <c:pt idx="15">
                  <c:v>100</c:v>
                </c:pt>
                <c:pt idx="16">
                  <c:v>108.4</c:v>
                </c:pt>
                <c:pt idx="17">
                  <c:v>80</c:v>
                </c:pt>
                <c:pt idx="18">
                  <c:v>112</c:v>
                </c:pt>
                <c:pt idx="19">
                  <c:v>100</c:v>
                </c:pt>
                <c:pt idx="20">
                  <c:v>134</c:v>
                </c:pt>
                <c:pt idx="21">
                  <c:v>60</c:v>
                </c:pt>
                <c:pt idx="22">
                  <c:v>51</c:v>
                </c:pt>
                <c:pt idx="23">
                  <c:v>100</c:v>
                </c:pt>
                <c:pt idx="24">
                  <c:v>112</c:v>
                </c:pt>
                <c:pt idx="25">
                  <c:v>49</c:v>
                </c:pt>
                <c:pt idx="26">
                  <c:v>91</c:v>
                </c:pt>
                <c:pt idx="27">
                  <c:v>80</c:v>
                </c:pt>
                <c:pt idx="28">
                  <c:v>100</c:v>
                </c:pt>
                <c:pt idx="29">
                  <c:v>108.9</c:v>
                </c:pt>
                <c:pt idx="30">
                  <c:v>135</c:v>
                </c:pt>
                <c:pt idx="31">
                  <c:v>140</c:v>
                </c:pt>
                <c:pt idx="32">
                  <c:v>140</c:v>
                </c:pt>
                <c:pt idx="33">
                  <c:v>104</c:v>
                </c:pt>
                <c:pt idx="34">
                  <c:v>65</c:v>
                </c:pt>
                <c:pt idx="35">
                  <c:v>70</c:v>
                </c:pt>
                <c:pt idx="36">
                  <c:v>105</c:v>
                </c:pt>
                <c:pt idx="37">
                  <c:v>147</c:v>
                </c:pt>
                <c:pt idx="38">
                  <c:v>40</c:v>
                </c:pt>
                <c:pt idx="39">
                  <c:v>80</c:v>
                </c:pt>
                <c:pt idx="40">
                  <c:v>100</c:v>
                </c:pt>
                <c:pt idx="41">
                  <c:v>147</c:v>
                </c:pt>
                <c:pt idx="42">
                  <c:v>70</c:v>
                </c:pt>
                <c:pt idx="43">
                  <c:v>147</c:v>
                </c:pt>
                <c:pt idx="44">
                  <c:v>97</c:v>
                </c:pt>
                <c:pt idx="45">
                  <c:v>62</c:v>
                </c:pt>
                <c:pt idx="46">
                  <c:v>147</c:v>
                </c:pt>
                <c:pt idx="47">
                  <c:v>110</c:v>
                </c:pt>
                <c:pt idx="48">
                  <c:v>59</c:v>
                </c:pt>
                <c:pt idx="49">
                  <c:v>91</c:v>
                </c:pt>
                <c:pt idx="50">
                  <c:v>95</c:v>
                </c:pt>
                <c:pt idx="51">
                  <c:v>113</c:v>
                </c:pt>
                <c:pt idx="52">
                  <c:v>72</c:v>
                </c:pt>
                <c:pt idx="53">
                  <c:v>111</c:v>
                </c:pt>
                <c:pt idx="54">
                  <c:v>85</c:v>
                </c:pt>
                <c:pt idx="55">
                  <c:v>43.5</c:v>
                </c:pt>
                <c:pt idx="56">
                  <c:v>70</c:v>
                </c:pt>
                <c:pt idx="57">
                  <c:v>59</c:v>
                </c:pt>
                <c:pt idx="58">
                  <c:v>70</c:v>
                </c:pt>
                <c:pt idx="59">
                  <c:v>72</c:v>
                </c:pt>
                <c:pt idx="60">
                  <c:v>64</c:v>
                </c:pt>
                <c:pt idx="61">
                  <c:v>82</c:v>
                </c:pt>
                <c:pt idx="62">
                  <c:v>70</c:v>
                </c:pt>
                <c:pt idx="63">
                  <c:v>82</c:v>
                </c:pt>
                <c:pt idx="64">
                  <c:v>86</c:v>
                </c:pt>
                <c:pt idx="65">
                  <c:v>115</c:v>
                </c:pt>
                <c:pt idx="66">
                  <c:v>112</c:v>
                </c:pt>
                <c:pt idx="67">
                  <c:v>78</c:v>
                </c:pt>
                <c:pt idx="68">
                  <c:v>77</c:v>
                </c:pt>
                <c:pt idx="69">
                  <c:v>104</c:v>
                </c:pt>
                <c:pt idx="70">
                  <c:v>74</c:v>
                </c:pt>
                <c:pt idx="71">
                  <c:v>56</c:v>
                </c:pt>
                <c:pt idx="72">
                  <c:v>75</c:v>
                </c:pt>
                <c:pt idx="73">
                  <c:v>49</c:v>
                </c:pt>
                <c:pt idx="74">
                  <c:v>72</c:v>
                </c:pt>
                <c:pt idx="75">
                  <c:v>67</c:v>
                </c:pt>
                <c:pt idx="76">
                  <c:v>58</c:v>
                </c:pt>
                <c:pt idx="77">
                  <c:v>58</c:v>
                </c:pt>
                <c:pt idx="78">
                  <c:v>60</c:v>
                </c:pt>
                <c:pt idx="79">
                  <c:v>60</c:v>
                </c:pt>
                <c:pt idx="80">
                  <c:v>63</c:v>
                </c:pt>
                <c:pt idx="81">
                  <c:v>68</c:v>
                </c:pt>
                <c:pt idx="82">
                  <c:v>80</c:v>
                </c:pt>
                <c:pt idx="83">
                  <c:v>81</c:v>
                </c:pt>
                <c:pt idx="84">
                  <c:v>63</c:v>
                </c:pt>
                <c:pt idx="85">
                  <c:v>85</c:v>
                </c:pt>
                <c:pt idx="86">
                  <c:v>93</c:v>
                </c:pt>
                <c:pt idx="87">
                  <c:v>67</c:v>
                </c:pt>
                <c:pt idx="88">
                  <c:v>104</c:v>
                </c:pt>
                <c:pt idx="89">
                  <c:v>70</c:v>
                </c:pt>
                <c:pt idx="90">
                  <c:v>75</c:v>
                </c:pt>
                <c:pt idx="91">
                  <c:v>64</c:v>
                </c:pt>
                <c:pt idx="92">
                  <c:v>75</c:v>
                </c:pt>
                <c:pt idx="93">
                  <c:v>75</c:v>
                </c:pt>
                <c:pt idx="94">
                  <c:v>67</c:v>
                </c:pt>
                <c:pt idx="95">
                  <c:v>93</c:v>
                </c:pt>
                <c:pt idx="96">
                  <c:v>80</c:v>
                </c:pt>
                <c:pt idx="97">
                  <c:v>82</c:v>
                </c:pt>
                <c:pt idx="98">
                  <c:v>70</c:v>
                </c:pt>
                <c:pt idx="99">
                  <c:v>63</c:v>
                </c:pt>
                <c:pt idx="100">
                  <c:v>36</c:v>
                </c:pt>
                <c:pt idx="101">
                  <c:v>80</c:v>
                </c:pt>
                <c:pt idx="102">
                  <c:v>147</c:v>
                </c:pt>
                <c:pt idx="103">
                  <c:v>59</c:v>
                </c:pt>
                <c:pt idx="104">
                  <c:v>65</c:v>
                </c:pt>
                <c:pt idx="105">
                  <c:v>73</c:v>
                </c:pt>
                <c:pt idx="106">
                  <c:v>60</c:v>
                </c:pt>
                <c:pt idx="107">
                  <c:v>60</c:v>
                </c:pt>
                <c:pt idx="108">
                  <c:v>75</c:v>
                </c:pt>
                <c:pt idx="109">
                  <c:v>74</c:v>
                </c:pt>
                <c:pt idx="110">
                  <c:v>61</c:v>
                </c:pt>
                <c:pt idx="111">
                  <c:v>74</c:v>
                </c:pt>
                <c:pt idx="112">
                  <c:v>43</c:v>
                </c:pt>
                <c:pt idx="113">
                  <c:v>70</c:v>
                </c:pt>
                <c:pt idx="114">
                  <c:v>72</c:v>
                </c:pt>
                <c:pt idx="115">
                  <c:v>72</c:v>
                </c:pt>
                <c:pt idx="116">
                  <c:v>78</c:v>
                </c:pt>
                <c:pt idx="117">
                  <c:v>66.5</c:v>
                </c:pt>
                <c:pt idx="118">
                  <c:v>77</c:v>
                </c:pt>
                <c:pt idx="119">
                  <c:v>40</c:v>
                </c:pt>
                <c:pt idx="120">
                  <c:v>70</c:v>
                </c:pt>
                <c:pt idx="121">
                  <c:v>72</c:v>
                </c:pt>
                <c:pt idx="122">
                  <c:v>68</c:v>
                </c:pt>
                <c:pt idx="123">
                  <c:v>62</c:v>
                </c:pt>
                <c:pt idx="124">
                  <c:v>73.400000000000006</c:v>
                </c:pt>
                <c:pt idx="125">
                  <c:v>50</c:v>
                </c:pt>
                <c:pt idx="126">
                  <c:v>70</c:v>
                </c:pt>
                <c:pt idx="127">
                  <c:v>70</c:v>
                </c:pt>
                <c:pt idx="128">
                  <c:v>78</c:v>
                </c:pt>
                <c:pt idx="129">
                  <c:v>80</c:v>
                </c:pt>
                <c:pt idx="130">
                  <c:v>70</c:v>
                </c:pt>
                <c:pt idx="131">
                  <c:v>62</c:v>
                </c:pt>
                <c:pt idx="132">
                  <c:v>72</c:v>
                </c:pt>
                <c:pt idx="133">
                  <c:v>85</c:v>
                </c:pt>
                <c:pt idx="134">
                  <c:v>72</c:v>
                </c:pt>
                <c:pt idx="135">
                  <c:v>62</c:v>
                </c:pt>
                <c:pt idx="136">
                  <c:v>67</c:v>
                </c:pt>
                <c:pt idx="137">
                  <c:v>47</c:v>
                </c:pt>
                <c:pt idx="138">
                  <c:v>50</c:v>
                </c:pt>
                <c:pt idx="139">
                  <c:v>73</c:v>
                </c:pt>
                <c:pt idx="140">
                  <c:v>80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70</c:v>
                </c:pt>
                <c:pt idx="145">
                  <c:v>72</c:v>
                </c:pt>
                <c:pt idx="146">
                  <c:v>61</c:v>
                </c:pt>
                <c:pt idx="147">
                  <c:v>86</c:v>
                </c:pt>
                <c:pt idx="148">
                  <c:v>70</c:v>
                </c:pt>
                <c:pt idx="149">
                  <c:v>85</c:v>
                </c:pt>
                <c:pt idx="150">
                  <c:v>70</c:v>
                </c:pt>
                <c:pt idx="151">
                  <c:v>60</c:v>
                </c:pt>
                <c:pt idx="152">
                  <c:v>70</c:v>
                </c:pt>
                <c:pt idx="153">
                  <c:v>69.8</c:v>
                </c:pt>
                <c:pt idx="154">
                  <c:v>82</c:v>
                </c:pt>
                <c:pt idx="155">
                  <c:v>76.7</c:v>
                </c:pt>
                <c:pt idx="156">
                  <c:v>66</c:v>
                </c:pt>
                <c:pt idx="157">
                  <c:v>79</c:v>
                </c:pt>
                <c:pt idx="158">
                  <c:v>60</c:v>
                </c:pt>
                <c:pt idx="159">
                  <c:v>85</c:v>
                </c:pt>
                <c:pt idx="160">
                  <c:v>56</c:v>
                </c:pt>
                <c:pt idx="161">
                  <c:v>56</c:v>
                </c:pt>
                <c:pt idx="162">
                  <c:v>60</c:v>
                </c:pt>
                <c:pt idx="163">
                  <c:v>71</c:v>
                </c:pt>
                <c:pt idx="164">
                  <c:v>61</c:v>
                </c:pt>
                <c:pt idx="165">
                  <c:v>57</c:v>
                </c:pt>
                <c:pt idx="166">
                  <c:v>64</c:v>
                </c:pt>
                <c:pt idx="167">
                  <c:v>60</c:v>
                </c:pt>
                <c:pt idx="168">
                  <c:v>36</c:v>
                </c:pt>
                <c:pt idx="169">
                  <c:v>69</c:v>
                </c:pt>
                <c:pt idx="170">
                  <c:v>60</c:v>
                </c:pt>
                <c:pt idx="171">
                  <c:v>68</c:v>
                </c:pt>
                <c:pt idx="172">
                  <c:v>49</c:v>
                </c:pt>
                <c:pt idx="173">
                  <c:v>60</c:v>
                </c:pt>
                <c:pt idx="174">
                  <c:v>95</c:v>
                </c:pt>
                <c:pt idx="175">
                  <c:v>60</c:v>
                </c:pt>
                <c:pt idx="176">
                  <c:v>68</c:v>
                </c:pt>
                <c:pt idx="177">
                  <c:v>64</c:v>
                </c:pt>
                <c:pt idx="178">
                  <c:v>54</c:v>
                </c:pt>
                <c:pt idx="179">
                  <c:v>54</c:v>
                </c:pt>
                <c:pt idx="180">
                  <c:v>60</c:v>
                </c:pt>
                <c:pt idx="181">
                  <c:v>67</c:v>
                </c:pt>
                <c:pt idx="182">
                  <c:v>63.1</c:v>
                </c:pt>
                <c:pt idx="183">
                  <c:v>45</c:v>
                </c:pt>
                <c:pt idx="184">
                  <c:v>60</c:v>
                </c:pt>
                <c:pt idx="185">
                  <c:v>60</c:v>
                </c:pt>
                <c:pt idx="186">
                  <c:v>70</c:v>
                </c:pt>
                <c:pt idx="187">
                  <c:v>72</c:v>
                </c:pt>
                <c:pt idx="188">
                  <c:v>44</c:v>
                </c:pt>
                <c:pt idx="189">
                  <c:v>41</c:v>
                </c:pt>
                <c:pt idx="190">
                  <c:v>44</c:v>
                </c:pt>
                <c:pt idx="191">
                  <c:v>46</c:v>
                </c:pt>
                <c:pt idx="192">
                  <c:v>58.5</c:v>
                </c:pt>
                <c:pt idx="193">
                  <c:v>60</c:v>
                </c:pt>
                <c:pt idx="194">
                  <c:v>60</c:v>
                </c:pt>
                <c:pt idx="195">
                  <c:v>45</c:v>
                </c:pt>
                <c:pt idx="196">
                  <c:v>45</c:v>
                </c:pt>
                <c:pt idx="197">
                  <c:v>60</c:v>
                </c:pt>
                <c:pt idx="198">
                  <c:v>74</c:v>
                </c:pt>
                <c:pt idx="199">
                  <c:v>54</c:v>
                </c:pt>
                <c:pt idx="200">
                  <c:v>60</c:v>
                </c:pt>
                <c:pt idx="201">
                  <c:v>62.1</c:v>
                </c:pt>
                <c:pt idx="202">
                  <c:v>70</c:v>
                </c:pt>
                <c:pt idx="203">
                  <c:v>59</c:v>
                </c:pt>
                <c:pt idx="204">
                  <c:v>60</c:v>
                </c:pt>
                <c:pt idx="205">
                  <c:v>63</c:v>
                </c:pt>
                <c:pt idx="206">
                  <c:v>68</c:v>
                </c:pt>
                <c:pt idx="207">
                  <c:v>41.6</c:v>
                </c:pt>
                <c:pt idx="208">
                  <c:v>65</c:v>
                </c:pt>
                <c:pt idx="209">
                  <c:v>63</c:v>
                </c:pt>
                <c:pt idx="210">
                  <c:v>57</c:v>
                </c:pt>
                <c:pt idx="211">
                  <c:v>63</c:v>
                </c:pt>
                <c:pt idx="212">
                  <c:v>63</c:v>
                </c:pt>
                <c:pt idx="213">
                  <c:v>52</c:v>
                </c:pt>
                <c:pt idx="214">
                  <c:v>56</c:v>
                </c:pt>
                <c:pt idx="215">
                  <c:v>60</c:v>
                </c:pt>
                <c:pt idx="216">
                  <c:v>56</c:v>
                </c:pt>
                <c:pt idx="217">
                  <c:v>60</c:v>
                </c:pt>
                <c:pt idx="218">
                  <c:v>60</c:v>
                </c:pt>
                <c:pt idx="219">
                  <c:v>53</c:v>
                </c:pt>
                <c:pt idx="220">
                  <c:v>56.1</c:v>
                </c:pt>
                <c:pt idx="221">
                  <c:v>46</c:v>
                </c:pt>
                <c:pt idx="222">
                  <c:v>54</c:v>
                </c:pt>
                <c:pt idx="223">
                  <c:v>53</c:v>
                </c:pt>
                <c:pt idx="224">
                  <c:v>57</c:v>
                </c:pt>
                <c:pt idx="225">
                  <c:v>62</c:v>
                </c:pt>
                <c:pt idx="226">
                  <c:v>33</c:v>
                </c:pt>
                <c:pt idx="227">
                  <c:v>48</c:v>
                </c:pt>
                <c:pt idx="228">
                  <c:v>63</c:v>
                </c:pt>
                <c:pt idx="229">
                  <c:v>60</c:v>
                </c:pt>
                <c:pt idx="230">
                  <c:v>64</c:v>
                </c:pt>
                <c:pt idx="231">
                  <c:v>70</c:v>
                </c:pt>
                <c:pt idx="232">
                  <c:v>60</c:v>
                </c:pt>
                <c:pt idx="233">
                  <c:v>59.4</c:v>
                </c:pt>
                <c:pt idx="234">
                  <c:v>60</c:v>
                </c:pt>
                <c:pt idx="235">
                  <c:v>45</c:v>
                </c:pt>
                <c:pt idx="236">
                  <c:v>30.8</c:v>
                </c:pt>
                <c:pt idx="237">
                  <c:v>33</c:v>
                </c:pt>
                <c:pt idx="238">
                  <c:v>40</c:v>
                </c:pt>
                <c:pt idx="239">
                  <c:v>40</c:v>
                </c:pt>
                <c:pt idx="240">
                  <c:v>52</c:v>
                </c:pt>
                <c:pt idx="241">
                  <c:v>56</c:v>
                </c:pt>
                <c:pt idx="242">
                  <c:v>60</c:v>
                </c:pt>
                <c:pt idx="243">
                  <c:v>83</c:v>
                </c:pt>
                <c:pt idx="244">
                  <c:v>63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68</c:v>
                </c:pt>
                <c:pt idx="250">
                  <c:v>56</c:v>
                </c:pt>
                <c:pt idx="251">
                  <c:v>50</c:v>
                </c:pt>
                <c:pt idx="252">
                  <c:v>56</c:v>
                </c:pt>
                <c:pt idx="253">
                  <c:v>60</c:v>
                </c:pt>
                <c:pt idx="254">
                  <c:v>57</c:v>
                </c:pt>
                <c:pt idx="255">
                  <c:v>41.4</c:v>
                </c:pt>
                <c:pt idx="256">
                  <c:v>53.9</c:v>
                </c:pt>
                <c:pt idx="257">
                  <c:v>46</c:v>
                </c:pt>
                <c:pt idx="258">
                  <c:v>64</c:v>
                </c:pt>
                <c:pt idx="259">
                  <c:v>48</c:v>
                </c:pt>
                <c:pt idx="260">
                  <c:v>47</c:v>
                </c:pt>
                <c:pt idx="261">
                  <c:v>76</c:v>
                </c:pt>
                <c:pt idx="262">
                  <c:v>52</c:v>
                </c:pt>
                <c:pt idx="263">
                  <c:v>60</c:v>
                </c:pt>
                <c:pt idx="264">
                  <c:v>50</c:v>
                </c:pt>
                <c:pt idx="265">
                  <c:v>27</c:v>
                </c:pt>
                <c:pt idx="266">
                  <c:v>48</c:v>
                </c:pt>
                <c:pt idx="267">
                  <c:v>53</c:v>
                </c:pt>
                <c:pt idx="268">
                  <c:v>50</c:v>
                </c:pt>
                <c:pt idx="269">
                  <c:v>48</c:v>
                </c:pt>
                <c:pt idx="270">
                  <c:v>60</c:v>
                </c:pt>
                <c:pt idx="271">
                  <c:v>60</c:v>
                </c:pt>
                <c:pt idx="272">
                  <c:v>56</c:v>
                </c:pt>
                <c:pt idx="273">
                  <c:v>42.9</c:v>
                </c:pt>
                <c:pt idx="274">
                  <c:v>54</c:v>
                </c:pt>
                <c:pt idx="275">
                  <c:v>46</c:v>
                </c:pt>
                <c:pt idx="276">
                  <c:v>40</c:v>
                </c:pt>
                <c:pt idx="277">
                  <c:v>51</c:v>
                </c:pt>
                <c:pt idx="278">
                  <c:v>51</c:v>
                </c:pt>
                <c:pt idx="279">
                  <c:v>69</c:v>
                </c:pt>
                <c:pt idx="280">
                  <c:v>48</c:v>
                </c:pt>
                <c:pt idx="281">
                  <c:v>46</c:v>
                </c:pt>
                <c:pt idx="282">
                  <c:v>40</c:v>
                </c:pt>
                <c:pt idx="283">
                  <c:v>42</c:v>
                </c:pt>
                <c:pt idx="284">
                  <c:v>47</c:v>
                </c:pt>
                <c:pt idx="285">
                  <c:v>47.6</c:v>
                </c:pt>
                <c:pt idx="286">
                  <c:v>48</c:v>
                </c:pt>
                <c:pt idx="287">
                  <c:v>57</c:v>
                </c:pt>
                <c:pt idx="288">
                  <c:v>43</c:v>
                </c:pt>
                <c:pt idx="289">
                  <c:v>47</c:v>
                </c:pt>
                <c:pt idx="290">
                  <c:v>47.1</c:v>
                </c:pt>
                <c:pt idx="291">
                  <c:v>60</c:v>
                </c:pt>
                <c:pt idx="292">
                  <c:v>56</c:v>
                </c:pt>
                <c:pt idx="293">
                  <c:v>54</c:v>
                </c:pt>
                <c:pt idx="294">
                  <c:v>54</c:v>
                </c:pt>
                <c:pt idx="295">
                  <c:v>45</c:v>
                </c:pt>
                <c:pt idx="296">
                  <c:v>46</c:v>
                </c:pt>
                <c:pt idx="297">
                  <c:v>64</c:v>
                </c:pt>
                <c:pt idx="298">
                  <c:v>52</c:v>
                </c:pt>
                <c:pt idx="299">
                  <c:v>45</c:v>
                </c:pt>
                <c:pt idx="300">
                  <c:v>50</c:v>
                </c:pt>
                <c:pt idx="301">
                  <c:v>45.6</c:v>
                </c:pt>
                <c:pt idx="302">
                  <c:v>30</c:v>
                </c:pt>
                <c:pt idx="303">
                  <c:v>60</c:v>
                </c:pt>
                <c:pt idx="304">
                  <c:v>60</c:v>
                </c:pt>
                <c:pt idx="305">
                  <c:v>42</c:v>
                </c:pt>
                <c:pt idx="306">
                  <c:v>44</c:v>
                </c:pt>
                <c:pt idx="307">
                  <c:v>43</c:v>
                </c:pt>
                <c:pt idx="308">
                  <c:v>56</c:v>
                </c:pt>
                <c:pt idx="309">
                  <c:v>52</c:v>
                </c:pt>
                <c:pt idx="310">
                  <c:v>56</c:v>
                </c:pt>
                <c:pt idx="311">
                  <c:v>43.8</c:v>
                </c:pt>
                <c:pt idx="312">
                  <c:v>32</c:v>
                </c:pt>
                <c:pt idx="313">
                  <c:v>36.200000000000003</c:v>
                </c:pt>
                <c:pt idx="314">
                  <c:v>45</c:v>
                </c:pt>
                <c:pt idx="315">
                  <c:v>54</c:v>
                </c:pt>
                <c:pt idx="316">
                  <c:v>42</c:v>
                </c:pt>
                <c:pt idx="317">
                  <c:v>60</c:v>
                </c:pt>
                <c:pt idx="318">
                  <c:v>64</c:v>
                </c:pt>
                <c:pt idx="319">
                  <c:v>44</c:v>
                </c:pt>
                <c:pt idx="320">
                  <c:v>43</c:v>
                </c:pt>
                <c:pt idx="321">
                  <c:v>44</c:v>
                </c:pt>
                <c:pt idx="322">
                  <c:v>61</c:v>
                </c:pt>
                <c:pt idx="323">
                  <c:v>63</c:v>
                </c:pt>
                <c:pt idx="324">
                  <c:v>44</c:v>
                </c:pt>
                <c:pt idx="325">
                  <c:v>45.6</c:v>
                </c:pt>
                <c:pt idx="326">
                  <c:v>40</c:v>
                </c:pt>
                <c:pt idx="327">
                  <c:v>44</c:v>
                </c:pt>
                <c:pt idx="328">
                  <c:v>54</c:v>
                </c:pt>
                <c:pt idx="329">
                  <c:v>32.700000000000003</c:v>
                </c:pt>
                <c:pt idx="330">
                  <c:v>34</c:v>
                </c:pt>
                <c:pt idx="331">
                  <c:v>35</c:v>
                </c:pt>
                <c:pt idx="332">
                  <c:v>40</c:v>
                </c:pt>
                <c:pt idx="333">
                  <c:v>44</c:v>
                </c:pt>
                <c:pt idx="334">
                  <c:v>44.3</c:v>
                </c:pt>
                <c:pt idx="335">
                  <c:v>52</c:v>
                </c:pt>
                <c:pt idx="336">
                  <c:v>43</c:v>
                </c:pt>
                <c:pt idx="337">
                  <c:v>56</c:v>
                </c:pt>
                <c:pt idx="338">
                  <c:v>57</c:v>
                </c:pt>
                <c:pt idx="339">
                  <c:v>60</c:v>
                </c:pt>
                <c:pt idx="340">
                  <c:v>56</c:v>
                </c:pt>
                <c:pt idx="341">
                  <c:v>56</c:v>
                </c:pt>
                <c:pt idx="342">
                  <c:v>46</c:v>
                </c:pt>
                <c:pt idx="343">
                  <c:v>43.5</c:v>
                </c:pt>
                <c:pt idx="344">
                  <c:v>31.4</c:v>
                </c:pt>
                <c:pt idx="345">
                  <c:v>45</c:v>
                </c:pt>
                <c:pt idx="346">
                  <c:v>50</c:v>
                </c:pt>
                <c:pt idx="347">
                  <c:v>33</c:v>
                </c:pt>
                <c:pt idx="348">
                  <c:v>43</c:v>
                </c:pt>
                <c:pt idx="349">
                  <c:v>44</c:v>
                </c:pt>
                <c:pt idx="350">
                  <c:v>45</c:v>
                </c:pt>
                <c:pt idx="351">
                  <c:v>35</c:v>
                </c:pt>
                <c:pt idx="352">
                  <c:v>46</c:v>
                </c:pt>
                <c:pt idx="353">
                  <c:v>45.1</c:v>
                </c:pt>
                <c:pt idx="354">
                  <c:v>40</c:v>
                </c:pt>
                <c:pt idx="355">
                  <c:v>42</c:v>
                </c:pt>
                <c:pt idx="356">
                  <c:v>33</c:v>
                </c:pt>
                <c:pt idx="357">
                  <c:v>68</c:v>
                </c:pt>
                <c:pt idx="358">
                  <c:v>31</c:v>
                </c:pt>
                <c:pt idx="359">
                  <c:v>11</c:v>
                </c:pt>
                <c:pt idx="360">
                  <c:v>31</c:v>
                </c:pt>
                <c:pt idx="361">
                  <c:v>34</c:v>
                </c:pt>
                <c:pt idx="362">
                  <c:v>36</c:v>
                </c:pt>
                <c:pt idx="363">
                  <c:v>40</c:v>
                </c:pt>
                <c:pt idx="364">
                  <c:v>41.7</c:v>
                </c:pt>
                <c:pt idx="365">
                  <c:v>40</c:v>
                </c:pt>
                <c:pt idx="366">
                  <c:v>40</c:v>
                </c:pt>
                <c:pt idx="367">
                  <c:v>32</c:v>
                </c:pt>
                <c:pt idx="368">
                  <c:v>34</c:v>
                </c:pt>
                <c:pt idx="369">
                  <c:v>40</c:v>
                </c:pt>
                <c:pt idx="370">
                  <c:v>40</c:v>
                </c:pt>
                <c:pt idx="371">
                  <c:v>46</c:v>
                </c:pt>
                <c:pt idx="372">
                  <c:v>51</c:v>
                </c:pt>
                <c:pt idx="373">
                  <c:v>51</c:v>
                </c:pt>
                <c:pt idx="374">
                  <c:v>40</c:v>
                </c:pt>
                <c:pt idx="375">
                  <c:v>33</c:v>
                </c:pt>
                <c:pt idx="376">
                  <c:v>39</c:v>
                </c:pt>
                <c:pt idx="377">
                  <c:v>40</c:v>
                </c:pt>
                <c:pt idx="378">
                  <c:v>32</c:v>
                </c:pt>
                <c:pt idx="379">
                  <c:v>32</c:v>
                </c:pt>
                <c:pt idx="380">
                  <c:v>30</c:v>
                </c:pt>
                <c:pt idx="381">
                  <c:v>30</c:v>
                </c:pt>
                <c:pt idx="382">
                  <c:v>32</c:v>
                </c:pt>
                <c:pt idx="383">
                  <c:v>41</c:v>
                </c:pt>
                <c:pt idx="384">
                  <c:v>32</c:v>
                </c:pt>
                <c:pt idx="385">
                  <c:v>32</c:v>
                </c:pt>
                <c:pt idx="386">
                  <c:v>32</c:v>
                </c:pt>
                <c:pt idx="387">
                  <c:v>48</c:v>
                </c:pt>
                <c:pt idx="388">
                  <c:v>33</c:v>
                </c:pt>
                <c:pt idx="389">
                  <c:v>46</c:v>
                </c:pt>
                <c:pt idx="390">
                  <c:v>32</c:v>
                </c:pt>
              </c:numCache>
            </c:numRef>
          </c:xVal>
          <c:yVal>
            <c:numRef>
              <c:f>'3 room apt'!$L$38:$L$428</c:f>
              <c:numCache>
                <c:formatCode>General</c:formatCode>
                <c:ptCount val="391"/>
                <c:pt idx="0">
                  <c:v>2953.9762492772238</c:v>
                </c:pt>
                <c:pt idx="1">
                  <c:v>6116.3662992091067</c:v>
                </c:pt>
                <c:pt idx="2">
                  <c:v>3294.5413315775804</c:v>
                </c:pt>
                <c:pt idx="3">
                  <c:v>3549.965143302848</c:v>
                </c:pt>
                <c:pt idx="4">
                  <c:v>2224.1939300621743</c:v>
                </c:pt>
                <c:pt idx="5">
                  <c:v>5605.5186757585716</c:v>
                </c:pt>
                <c:pt idx="6">
                  <c:v>2389.6112557509186</c:v>
                </c:pt>
                <c:pt idx="7">
                  <c:v>3051.2805585058973</c:v>
                </c:pt>
                <c:pt idx="8">
                  <c:v>3343.1934861919171</c:v>
                </c:pt>
                <c:pt idx="9">
                  <c:v>2912.6219178550377</c:v>
                </c:pt>
                <c:pt idx="10">
                  <c:v>2953.9762492772238</c:v>
                </c:pt>
                <c:pt idx="11">
                  <c:v>3294.5413315775804</c:v>
                </c:pt>
                <c:pt idx="12">
                  <c:v>3712.9498612608759</c:v>
                </c:pt>
                <c:pt idx="13">
                  <c:v>2564.7590123625305</c:v>
                </c:pt>
                <c:pt idx="14">
                  <c:v>3002.6284038915605</c:v>
                </c:pt>
                <c:pt idx="15">
                  <c:v>3051.2805585058973</c:v>
                </c:pt>
                <c:pt idx="16">
                  <c:v>3255.6196078861112</c:v>
                </c:pt>
                <c:pt idx="17">
                  <c:v>2564.7590123625305</c:v>
                </c:pt>
                <c:pt idx="18">
                  <c:v>3343.1934861919171</c:v>
                </c:pt>
                <c:pt idx="19">
                  <c:v>3051.2805585058973</c:v>
                </c:pt>
                <c:pt idx="20">
                  <c:v>3878.3671869496206</c:v>
                </c:pt>
                <c:pt idx="21">
                  <c:v>2078.2374662191642</c:v>
                </c:pt>
                <c:pt idx="22">
                  <c:v>1859.3027704546491</c:v>
                </c:pt>
                <c:pt idx="23">
                  <c:v>3051.2805585058973</c:v>
                </c:pt>
                <c:pt idx="24">
                  <c:v>3343.1934861919171</c:v>
                </c:pt>
                <c:pt idx="25">
                  <c:v>1810.6506158403124</c:v>
                </c:pt>
                <c:pt idx="26">
                  <c:v>2832.3458627413825</c:v>
                </c:pt>
                <c:pt idx="27">
                  <c:v>2564.7590123625305</c:v>
                </c:pt>
                <c:pt idx="28">
                  <c:v>3051.2805585058973</c:v>
                </c:pt>
                <c:pt idx="29">
                  <c:v>3267.7826465396956</c:v>
                </c:pt>
                <c:pt idx="30">
                  <c:v>3902.693264256789</c:v>
                </c:pt>
                <c:pt idx="31">
                  <c:v>4024.3236507926304</c:v>
                </c:pt>
                <c:pt idx="32">
                  <c:v>4024.3236507926304</c:v>
                </c:pt>
                <c:pt idx="33">
                  <c:v>3148.5848677345707</c:v>
                </c:pt>
                <c:pt idx="34">
                  <c:v>2199.8678527550055</c:v>
                </c:pt>
                <c:pt idx="35">
                  <c:v>2321.4982392908473</c:v>
                </c:pt>
                <c:pt idx="36">
                  <c:v>3172.9109450417391</c:v>
                </c:pt>
                <c:pt idx="37">
                  <c:v>4194.6061919428084</c:v>
                </c:pt>
                <c:pt idx="38">
                  <c:v>1591.7159200757974</c:v>
                </c:pt>
                <c:pt idx="39">
                  <c:v>2564.7590123625305</c:v>
                </c:pt>
                <c:pt idx="40">
                  <c:v>3051.2805585058973</c:v>
                </c:pt>
                <c:pt idx="41">
                  <c:v>4194.6061919428084</c:v>
                </c:pt>
                <c:pt idx="42">
                  <c:v>2321.4982392908473</c:v>
                </c:pt>
                <c:pt idx="43">
                  <c:v>4194.6061919428084</c:v>
                </c:pt>
                <c:pt idx="44">
                  <c:v>2978.3023265843922</c:v>
                </c:pt>
                <c:pt idx="45">
                  <c:v>2126.8896208335009</c:v>
                </c:pt>
                <c:pt idx="46">
                  <c:v>4194.6061919428084</c:v>
                </c:pt>
                <c:pt idx="47">
                  <c:v>3294.5413315775804</c:v>
                </c:pt>
                <c:pt idx="48">
                  <c:v>2053.9113889119958</c:v>
                </c:pt>
                <c:pt idx="49">
                  <c:v>2832.3458627413825</c:v>
                </c:pt>
                <c:pt idx="50">
                  <c:v>2929.6501719700555</c:v>
                </c:pt>
                <c:pt idx="51">
                  <c:v>3367.5195634990855</c:v>
                </c:pt>
                <c:pt idx="52">
                  <c:v>2370.150393905184</c:v>
                </c:pt>
                <c:pt idx="53">
                  <c:v>3318.8674088847488</c:v>
                </c:pt>
                <c:pt idx="54">
                  <c:v>2686.3893988983723</c:v>
                </c:pt>
                <c:pt idx="55">
                  <c:v>1676.8571906508867</c:v>
                </c:pt>
                <c:pt idx="56">
                  <c:v>2321.4982392908473</c:v>
                </c:pt>
                <c:pt idx="57">
                  <c:v>2053.9113889119958</c:v>
                </c:pt>
                <c:pt idx="58">
                  <c:v>2321.4982392908473</c:v>
                </c:pt>
                <c:pt idx="59">
                  <c:v>2370.150393905184</c:v>
                </c:pt>
                <c:pt idx="60">
                  <c:v>2175.5417754478376</c:v>
                </c:pt>
                <c:pt idx="61">
                  <c:v>2613.4111669768672</c:v>
                </c:pt>
                <c:pt idx="62">
                  <c:v>2321.4982392908473</c:v>
                </c:pt>
                <c:pt idx="63">
                  <c:v>2613.4111669768672</c:v>
                </c:pt>
                <c:pt idx="64">
                  <c:v>2710.7154762055407</c:v>
                </c:pt>
                <c:pt idx="65">
                  <c:v>3416.1717181134222</c:v>
                </c:pt>
                <c:pt idx="66">
                  <c:v>3343.1934861919171</c:v>
                </c:pt>
                <c:pt idx="67">
                  <c:v>2516.1068577481938</c:v>
                </c:pt>
                <c:pt idx="68">
                  <c:v>2491.7807804410259</c:v>
                </c:pt>
                <c:pt idx="69">
                  <c:v>3148.5848677345707</c:v>
                </c:pt>
                <c:pt idx="70">
                  <c:v>2418.8025485195208</c:v>
                </c:pt>
                <c:pt idx="71">
                  <c:v>1980.9331569904907</c:v>
                </c:pt>
                <c:pt idx="72">
                  <c:v>2443.1286258266891</c:v>
                </c:pt>
                <c:pt idx="73">
                  <c:v>1810.6506158403124</c:v>
                </c:pt>
                <c:pt idx="74">
                  <c:v>2370.150393905184</c:v>
                </c:pt>
                <c:pt idx="75">
                  <c:v>2248.5200073693422</c:v>
                </c:pt>
                <c:pt idx="76">
                  <c:v>2029.5853116048274</c:v>
                </c:pt>
                <c:pt idx="77">
                  <c:v>2029.5853116048274</c:v>
                </c:pt>
                <c:pt idx="78">
                  <c:v>2078.2374662191642</c:v>
                </c:pt>
                <c:pt idx="79">
                  <c:v>2078.2374662191642</c:v>
                </c:pt>
                <c:pt idx="80">
                  <c:v>2151.2156981406688</c:v>
                </c:pt>
                <c:pt idx="81">
                  <c:v>2272.8460846765106</c:v>
                </c:pt>
                <c:pt idx="82">
                  <c:v>2564.7590123625305</c:v>
                </c:pt>
                <c:pt idx="83">
                  <c:v>2589.0850896696993</c:v>
                </c:pt>
                <c:pt idx="84">
                  <c:v>2151.2156981406688</c:v>
                </c:pt>
                <c:pt idx="85">
                  <c:v>2686.3893988983723</c:v>
                </c:pt>
                <c:pt idx="86">
                  <c:v>2880.9980173557187</c:v>
                </c:pt>
                <c:pt idx="87">
                  <c:v>2248.5200073693422</c:v>
                </c:pt>
                <c:pt idx="88">
                  <c:v>3148.5848677345707</c:v>
                </c:pt>
                <c:pt idx="89">
                  <c:v>2321.4982392908473</c:v>
                </c:pt>
                <c:pt idx="90">
                  <c:v>2443.1286258266891</c:v>
                </c:pt>
                <c:pt idx="91">
                  <c:v>2175.5417754478376</c:v>
                </c:pt>
                <c:pt idx="92">
                  <c:v>2443.1286258266891</c:v>
                </c:pt>
                <c:pt idx="93">
                  <c:v>2443.1286258266891</c:v>
                </c:pt>
                <c:pt idx="94">
                  <c:v>2248.5200073693422</c:v>
                </c:pt>
                <c:pt idx="95">
                  <c:v>2880.9980173557187</c:v>
                </c:pt>
                <c:pt idx="96">
                  <c:v>2564.7590123625305</c:v>
                </c:pt>
                <c:pt idx="97">
                  <c:v>2613.4111669768672</c:v>
                </c:pt>
                <c:pt idx="98">
                  <c:v>2321.4982392908473</c:v>
                </c:pt>
                <c:pt idx="99">
                  <c:v>2151.2156981406688</c:v>
                </c:pt>
                <c:pt idx="100">
                  <c:v>1494.4116108471242</c:v>
                </c:pt>
                <c:pt idx="101">
                  <c:v>2564.7590123625305</c:v>
                </c:pt>
                <c:pt idx="102">
                  <c:v>4194.6061919428084</c:v>
                </c:pt>
                <c:pt idx="103">
                  <c:v>2053.9113889119958</c:v>
                </c:pt>
                <c:pt idx="104">
                  <c:v>2199.8678527550055</c:v>
                </c:pt>
                <c:pt idx="105">
                  <c:v>2394.4764712123524</c:v>
                </c:pt>
                <c:pt idx="106">
                  <c:v>2078.2374662191642</c:v>
                </c:pt>
                <c:pt idx="107">
                  <c:v>2078.2374662191642</c:v>
                </c:pt>
                <c:pt idx="108">
                  <c:v>2443.1286258266891</c:v>
                </c:pt>
                <c:pt idx="109">
                  <c:v>2418.8025485195208</c:v>
                </c:pt>
                <c:pt idx="110">
                  <c:v>2102.5635435263321</c:v>
                </c:pt>
                <c:pt idx="111">
                  <c:v>2418.8025485195208</c:v>
                </c:pt>
                <c:pt idx="112">
                  <c:v>1664.6941519973025</c:v>
                </c:pt>
                <c:pt idx="113">
                  <c:v>2321.4982392908473</c:v>
                </c:pt>
                <c:pt idx="114">
                  <c:v>2370.150393905184</c:v>
                </c:pt>
                <c:pt idx="115">
                  <c:v>2370.150393905184</c:v>
                </c:pt>
                <c:pt idx="116">
                  <c:v>2516.1068577481938</c:v>
                </c:pt>
                <c:pt idx="117">
                  <c:v>2236.3569687157583</c:v>
                </c:pt>
                <c:pt idx="118">
                  <c:v>2491.7807804410259</c:v>
                </c:pt>
                <c:pt idx="119">
                  <c:v>1591.7159200757974</c:v>
                </c:pt>
                <c:pt idx="120">
                  <c:v>2321.4982392908473</c:v>
                </c:pt>
                <c:pt idx="121">
                  <c:v>2370.150393905184</c:v>
                </c:pt>
                <c:pt idx="122">
                  <c:v>2272.8460846765106</c:v>
                </c:pt>
                <c:pt idx="123">
                  <c:v>2126.8896208335009</c:v>
                </c:pt>
                <c:pt idx="124">
                  <c:v>2404.2069021352199</c:v>
                </c:pt>
                <c:pt idx="125">
                  <c:v>1834.9766931474808</c:v>
                </c:pt>
                <c:pt idx="126">
                  <c:v>2321.4982392908473</c:v>
                </c:pt>
                <c:pt idx="127">
                  <c:v>2321.4982392908473</c:v>
                </c:pt>
                <c:pt idx="128">
                  <c:v>2516.1068577481938</c:v>
                </c:pt>
                <c:pt idx="129">
                  <c:v>2564.7590123625305</c:v>
                </c:pt>
                <c:pt idx="130">
                  <c:v>2321.4982392908473</c:v>
                </c:pt>
                <c:pt idx="131">
                  <c:v>2126.8896208335009</c:v>
                </c:pt>
                <c:pt idx="132">
                  <c:v>2370.150393905184</c:v>
                </c:pt>
                <c:pt idx="133">
                  <c:v>2686.3893988983723</c:v>
                </c:pt>
                <c:pt idx="134">
                  <c:v>2370.150393905184</c:v>
                </c:pt>
                <c:pt idx="135">
                  <c:v>2126.8896208335009</c:v>
                </c:pt>
                <c:pt idx="136">
                  <c:v>2248.5200073693422</c:v>
                </c:pt>
                <c:pt idx="137">
                  <c:v>1761.9984612259757</c:v>
                </c:pt>
                <c:pt idx="138">
                  <c:v>1834.9766931474808</c:v>
                </c:pt>
                <c:pt idx="139">
                  <c:v>2394.4764712123524</c:v>
                </c:pt>
                <c:pt idx="140">
                  <c:v>2564.7590123625305</c:v>
                </c:pt>
                <c:pt idx="141">
                  <c:v>2078.2374662191642</c:v>
                </c:pt>
                <c:pt idx="142">
                  <c:v>2078.2374662191642</c:v>
                </c:pt>
                <c:pt idx="143">
                  <c:v>2078.2374662191642</c:v>
                </c:pt>
                <c:pt idx="144">
                  <c:v>2321.4982392908473</c:v>
                </c:pt>
                <c:pt idx="145">
                  <c:v>2370.150393905184</c:v>
                </c:pt>
                <c:pt idx="146">
                  <c:v>2102.5635435263321</c:v>
                </c:pt>
                <c:pt idx="147">
                  <c:v>2710.7154762055407</c:v>
                </c:pt>
                <c:pt idx="148">
                  <c:v>2321.4982392908473</c:v>
                </c:pt>
                <c:pt idx="149">
                  <c:v>2686.3893988983723</c:v>
                </c:pt>
                <c:pt idx="150">
                  <c:v>2321.4982392908473</c:v>
                </c:pt>
                <c:pt idx="151">
                  <c:v>2078.2374662191642</c:v>
                </c:pt>
                <c:pt idx="152">
                  <c:v>2321.4982392908473</c:v>
                </c:pt>
                <c:pt idx="153">
                  <c:v>2316.6330238294136</c:v>
                </c:pt>
                <c:pt idx="154">
                  <c:v>2613.4111669768672</c:v>
                </c:pt>
                <c:pt idx="155">
                  <c:v>2484.4829572488752</c:v>
                </c:pt>
                <c:pt idx="156">
                  <c:v>2224.1939300621743</c:v>
                </c:pt>
                <c:pt idx="157">
                  <c:v>2540.4329350553626</c:v>
                </c:pt>
                <c:pt idx="158">
                  <c:v>2078.2374662191642</c:v>
                </c:pt>
                <c:pt idx="159">
                  <c:v>2686.3893988983723</c:v>
                </c:pt>
                <c:pt idx="160">
                  <c:v>1980.9331569904907</c:v>
                </c:pt>
                <c:pt idx="161">
                  <c:v>1980.9331569904907</c:v>
                </c:pt>
                <c:pt idx="162">
                  <c:v>2078.2374662191642</c:v>
                </c:pt>
                <c:pt idx="163">
                  <c:v>2345.8243165980157</c:v>
                </c:pt>
                <c:pt idx="164">
                  <c:v>2102.5635435263321</c:v>
                </c:pt>
                <c:pt idx="165">
                  <c:v>2005.2592342976591</c:v>
                </c:pt>
                <c:pt idx="166">
                  <c:v>2175.5417754478376</c:v>
                </c:pt>
                <c:pt idx="167">
                  <c:v>2078.2374662191642</c:v>
                </c:pt>
                <c:pt idx="168">
                  <c:v>1494.4116108471242</c:v>
                </c:pt>
                <c:pt idx="169">
                  <c:v>2297.172161983679</c:v>
                </c:pt>
                <c:pt idx="170">
                  <c:v>2078.2374662191642</c:v>
                </c:pt>
                <c:pt idx="171">
                  <c:v>2272.8460846765106</c:v>
                </c:pt>
                <c:pt idx="172">
                  <c:v>1810.6506158403124</c:v>
                </c:pt>
                <c:pt idx="173">
                  <c:v>2078.2374662191642</c:v>
                </c:pt>
                <c:pt idx="174">
                  <c:v>2929.6501719700555</c:v>
                </c:pt>
                <c:pt idx="175">
                  <c:v>2078.2374662191642</c:v>
                </c:pt>
                <c:pt idx="176">
                  <c:v>2272.8460846765106</c:v>
                </c:pt>
                <c:pt idx="177">
                  <c:v>2175.5417754478376</c:v>
                </c:pt>
                <c:pt idx="178">
                  <c:v>1932.281002376154</c:v>
                </c:pt>
                <c:pt idx="179">
                  <c:v>1932.281002376154</c:v>
                </c:pt>
                <c:pt idx="180">
                  <c:v>2078.2374662191642</c:v>
                </c:pt>
                <c:pt idx="181">
                  <c:v>2248.5200073693422</c:v>
                </c:pt>
                <c:pt idx="182">
                  <c:v>2153.6483058713857</c:v>
                </c:pt>
                <c:pt idx="183">
                  <c:v>1713.3463066116392</c:v>
                </c:pt>
                <c:pt idx="184">
                  <c:v>2078.2374662191642</c:v>
                </c:pt>
                <c:pt idx="185">
                  <c:v>2078.2374662191642</c:v>
                </c:pt>
                <c:pt idx="186">
                  <c:v>2321.4982392908473</c:v>
                </c:pt>
                <c:pt idx="187">
                  <c:v>2370.150393905184</c:v>
                </c:pt>
                <c:pt idx="188">
                  <c:v>1689.0202293044708</c:v>
                </c:pt>
                <c:pt idx="189">
                  <c:v>1616.0419973829657</c:v>
                </c:pt>
                <c:pt idx="190">
                  <c:v>1689.0202293044708</c:v>
                </c:pt>
                <c:pt idx="191">
                  <c:v>1737.6723839188076</c:v>
                </c:pt>
                <c:pt idx="192">
                  <c:v>2041.7483502584116</c:v>
                </c:pt>
                <c:pt idx="193">
                  <c:v>2078.2374662191642</c:v>
                </c:pt>
                <c:pt idx="194">
                  <c:v>2078.2374662191642</c:v>
                </c:pt>
                <c:pt idx="195">
                  <c:v>1713.3463066116392</c:v>
                </c:pt>
                <c:pt idx="196">
                  <c:v>1713.3463066116392</c:v>
                </c:pt>
                <c:pt idx="197">
                  <c:v>2078.2374662191642</c:v>
                </c:pt>
                <c:pt idx="198">
                  <c:v>2418.8025485195208</c:v>
                </c:pt>
                <c:pt idx="199">
                  <c:v>1932.281002376154</c:v>
                </c:pt>
                <c:pt idx="200">
                  <c:v>2078.2374662191642</c:v>
                </c:pt>
                <c:pt idx="201">
                  <c:v>2129.3222285642178</c:v>
                </c:pt>
                <c:pt idx="202">
                  <c:v>2321.4982392908473</c:v>
                </c:pt>
                <c:pt idx="203">
                  <c:v>2053.9113889119958</c:v>
                </c:pt>
                <c:pt idx="204">
                  <c:v>2078.2374662191642</c:v>
                </c:pt>
                <c:pt idx="205">
                  <c:v>2151.2156981406688</c:v>
                </c:pt>
                <c:pt idx="206">
                  <c:v>2272.8460846765106</c:v>
                </c:pt>
                <c:pt idx="207">
                  <c:v>1630.6376437672668</c:v>
                </c:pt>
                <c:pt idx="208">
                  <c:v>2199.8678527550055</c:v>
                </c:pt>
                <c:pt idx="209">
                  <c:v>2151.2156981406688</c:v>
                </c:pt>
                <c:pt idx="210">
                  <c:v>2005.2592342976591</c:v>
                </c:pt>
                <c:pt idx="211">
                  <c:v>2151.2156981406688</c:v>
                </c:pt>
                <c:pt idx="212">
                  <c:v>2151.2156981406688</c:v>
                </c:pt>
                <c:pt idx="213">
                  <c:v>1883.6288477618175</c:v>
                </c:pt>
                <c:pt idx="214">
                  <c:v>1980.9331569904907</c:v>
                </c:pt>
                <c:pt idx="215">
                  <c:v>2078.2374662191642</c:v>
                </c:pt>
                <c:pt idx="216">
                  <c:v>1980.9331569904907</c:v>
                </c:pt>
                <c:pt idx="217">
                  <c:v>2078.2374662191642</c:v>
                </c:pt>
                <c:pt idx="218">
                  <c:v>2078.2374662191642</c:v>
                </c:pt>
                <c:pt idx="219">
                  <c:v>1907.9549250689859</c:v>
                </c:pt>
                <c:pt idx="220">
                  <c:v>1983.3657647212076</c:v>
                </c:pt>
                <c:pt idx="221">
                  <c:v>1737.6723839188076</c:v>
                </c:pt>
                <c:pt idx="222">
                  <c:v>1932.281002376154</c:v>
                </c:pt>
                <c:pt idx="223">
                  <c:v>1907.9549250689859</c:v>
                </c:pt>
                <c:pt idx="224">
                  <c:v>2005.2592342976591</c:v>
                </c:pt>
                <c:pt idx="225">
                  <c:v>2126.8896208335009</c:v>
                </c:pt>
                <c:pt idx="226">
                  <c:v>1421.4333789256193</c:v>
                </c:pt>
                <c:pt idx="227">
                  <c:v>1786.3245385331441</c:v>
                </c:pt>
                <c:pt idx="228">
                  <c:v>2151.2156981406688</c:v>
                </c:pt>
                <c:pt idx="229">
                  <c:v>2078.2374662191642</c:v>
                </c:pt>
                <c:pt idx="230">
                  <c:v>2175.5417754478376</c:v>
                </c:pt>
                <c:pt idx="231">
                  <c:v>2321.4982392908473</c:v>
                </c:pt>
                <c:pt idx="232">
                  <c:v>2078.2374662191642</c:v>
                </c:pt>
                <c:pt idx="233">
                  <c:v>2063.6418198348629</c:v>
                </c:pt>
                <c:pt idx="234">
                  <c:v>2078.2374662191642</c:v>
                </c:pt>
                <c:pt idx="235">
                  <c:v>1713.3463066116392</c:v>
                </c:pt>
                <c:pt idx="236">
                  <c:v>1367.9160088498488</c:v>
                </c:pt>
                <c:pt idx="237">
                  <c:v>1421.4333789256193</c:v>
                </c:pt>
                <c:pt idx="238">
                  <c:v>1591.7159200757974</c:v>
                </c:pt>
                <c:pt idx="239">
                  <c:v>1591.7159200757974</c:v>
                </c:pt>
                <c:pt idx="240">
                  <c:v>1883.6288477618175</c:v>
                </c:pt>
                <c:pt idx="241">
                  <c:v>1980.9331569904907</c:v>
                </c:pt>
                <c:pt idx="242">
                  <c:v>2078.2374662191642</c:v>
                </c:pt>
                <c:pt idx="243">
                  <c:v>2637.7372442840356</c:v>
                </c:pt>
                <c:pt idx="244">
                  <c:v>2151.2156981406688</c:v>
                </c:pt>
                <c:pt idx="245">
                  <c:v>2078.2374662191642</c:v>
                </c:pt>
                <c:pt idx="246">
                  <c:v>2078.2374662191642</c:v>
                </c:pt>
                <c:pt idx="247">
                  <c:v>2078.2374662191642</c:v>
                </c:pt>
                <c:pt idx="248">
                  <c:v>2078.2374662191642</c:v>
                </c:pt>
                <c:pt idx="249">
                  <c:v>2272.8460846765106</c:v>
                </c:pt>
                <c:pt idx="250">
                  <c:v>1980.9331569904907</c:v>
                </c:pt>
                <c:pt idx="251">
                  <c:v>1834.9766931474808</c:v>
                </c:pt>
                <c:pt idx="252">
                  <c:v>1980.9331569904907</c:v>
                </c:pt>
                <c:pt idx="253">
                  <c:v>2078.2374662191642</c:v>
                </c:pt>
                <c:pt idx="254">
                  <c:v>2005.2592342976591</c:v>
                </c:pt>
                <c:pt idx="255">
                  <c:v>1625.772428305833</c:v>
                </c:pt>
                <c:pt idx="256">
                  <c:v>1929.8483946454371</c:v>
                </c:pt>
                <c:pt idx="257">
                  <c:v>1737.6723839188076</c:v>
                </c:pt>
                <c:pt idx="258">
                  <c:v>2175.5417754478376</c:v>
                </c:pt>
                <c:pt idx="259">
                  <c:v>1786.3245385331441</c:v>
                </c:pt>
                <c:pt idx="260">
                  <c:v>1761.9984612259757</c:v>
                </c:pt>
                <c:pt idx="261">
                  <c:v>2467.454703133857</c:v>
                </c:pt>
                <c:pt idx="262">
                  <c:v>1883.6288477618175</c:v>
                </c:pt>
                <c:pt idx="263">
                  <c:v>2078.2374662191642</c:v>
                </c:pt>
                <c:pt idx="264">
                  <c:v>1834.9766931474808</c:v>
                </c:pt>
                <c:pt idx="265">
                  <c:v>1275.4769150826091</c:v>
                </c:pt>
                <c:pt idx="266">
                  <c:v>1786.3245385331441</c:v>
                </c:pt>
                <c:pt idx="267">
                  <c:v>1907.9549250689859</c:v>
                </c:pt>
                <c:pt idx="268">
                  <c:v>1834.9766931474808</c:v>
                </c:pt>
                <c:pt idx="269">
                  <c:v>1786.3245385331441</c:v>
                </c:pt>
                <c:pt idx="270">
                  <c:v>2078.2374662191642</c:v>
                </c:pt>
                <c:pt idx="271">
                  <c:v>2078.2374662191642</c:v>
                </c:pt>
                <c:pt idx="272">
                  <c:v>1980.9331569904907</c:v>
                </c:pt>
                <c:pt idx="273">
                  <c:v>1662.2615442665856</c:v>
                </c:pt>
                <c:pt idx="274">
                  <c:v>1932.281002376154</c:v>
                </c:pt>
                <c:pt idx="275">
                  <c:v>1737.6723839188076</c:v>
                </c:pt>
                <c:pt idx="276">
                  <c:v>1591.7159200757974</c:v>
                </c:pt>
                <c:pt idx="277">
                  <c:v>1859.3027704546491</c:v>
                </c:pt>
                <c:pt idx="278">
                  <c:v>1859.3027704546491</c:v>
                </c:pt>
                <c:pt idx="279">
                  <c:v>2297.172161983679</c:v>
                </c:pt>
                <c:pt idx="280">
                  <c:v>1786.3245385331441</c:v>
                </c:pt>
                <c:pt idx="281">
                  <c:v>1737.6723839188076</c:v>
                </c:pt>
                <c:pt idx="282">
                  <c:v>1591.7159200757974</c:v>
                </c:pt>
                <c:pt idx="283">
                  <c:v>1640.3680746901341</c:v>
                </c:pt>
                <c:pt idx="284">
                  <c:v>1761.9984612259757</c:v>
                </c:pt>
                <c:pt idx="285">
                  <c:v>1776.5941076102768</c:v>
                </c:pt>
                <c:pt idx="286">
                  <c:v>1786.3245385331441</c:v>
                </c:pt>
                <c:pt idx="287">
                  <c:v>2005.2592342976591</c:v>
                </c:pt>
                <c:pt idx="288">
                  <c:v>1664.6941519973025</c:v>
                </c:pt>
                <c:pt idx="289">
                  <c:v>1761.9984612259757</c:v>
                </c:pt>
                <c:pt idx="290">
                  <c:v>1764.4310689566926</c:v>
                </c:pt>
                <c:pt idx="291">
                  <c:v>2078.2374662191642</c:v>
                </c:pt>
                <c:pt idx="292">
                  <c:v>1980.9331569904907</c:v>
                </c:pt>
                <c:pt idx="293">
                  <c:v>1932.281002376154</c:v>
                </c:pt>
                <c:pt idx="294">
                  <c:v>1932.281002376154</c:v>
                </c:pt>
                <c:pt idx="295">
                  <c:v>1713.3463066116392</c:v>
                </c:pt>
                <c:pt idx="296">
                  <c:v>1737.6723839188076</c:v>
                </c:pt>
                <c:pt idx="297">
                  <c:v>2175.5417754478376</c:v>
                </c:pt>
                <c:pt idx="298">
                  <c:v>1883.6288477618175</c:v>
                </c:pt>
                <c:pt idx="299">
                  <c:v>1713.3463066116392</c:v>
                </c:pt>
                <c:pt idx="300">
                  <c:v>1834.9766931474808</c:v>
                </c:pt>
                <c:pt idx="301">
                  <c:v>1727.9419529959403</c:v>
                </c:pt>
                <c:pt idx="302">
                  <c:v>1348.4551470041142</c:v>
                </c:pt>
                <c:pt idx="303">
                  <c:v>2078.2374662191642</c:v>
                </c:pt>
                <c:pt idx="304">
                  <c:v>2078.2374662191642</c:v>
                </c:pt>
                <c:pt idx="305">
                  <c:v>1640.3680746901341</c:v>
                </c:pt>
                <c:pt idx="306">
                  <c:v>1689.0202293044708</c:v>
                </c:pt>
                <c:pt idx="307">
                  <c:v>1664.6941519973025</c:v>
                </c:pt>
                <c:pt idx="308">
                  <c:v>1980.9331569904907</c:v>
                </c:pt>
                <c:pt idx="309">
                  <c:v>1883.6288477618175</c:v>
                </c:pt>
                <c:pt idx="310">
                  <c:v>1980.9331569904907</c:v>
                </c:pt>
                <c:pt idx="311">
                  <c:v>1684.1550138430371</c:v>
                </c:pt>
                <c:pt idx="312">
                  <c:v>1397.1073016184509</c:v>
                </c:pt>
                <c:pt idx="313">
                  <c:v>1499.2768263085579</c:v>
                </c:pt>
                <c:pt idx="314">
                  <c:v>1713.3463066116392</c:v>
                </c:pt>
                <c:pt idx="315">
                  <c:v>1932.281002376154</c:v>
                </c:pt>
                <c:pt idx="316">
                  <c:v>1640.3680746901341</c:v>
                </c:pt>
                <c:pt idx="317">
                  <c:v>2078.2374662191642</c:v>
                </c:pt>
                <c:pt idx="318">
                  <c:v>2175.5417754478376</c:v>
                </c:pt>
                <c:pt idx="319">
                  <c:v>1689.0202293044708</c:v>
                </c:pt>
                <c:pt idx="320">
                  <c:v>1664.6941519973025</c:v>
                </c:pt>
                <c:pt idx="321">
                  <c:v>1689.0202293044708</c:v>
                </c:pt>
                <c:pt idx="322">
                  <c:v>2102.5635435263321</c:v>
                </c:pt>
                <c:pt idx="323">
                  <c:v>2151.2156981406688</c:v>
                </c:pt>
                <c:pt idx="324">
                  <c:v>1689.0202293044708</c:v>
                </c:pt>
                <c:pt idx="325">
                  <c:v>1727.9419529959403</c:v>
                </c:pt>
                <c:pt idx="326">
                  <c:v>1591.7159200757974</c:v>
                </c:pt>
                <c:pt idx="327">
                  <c:v>1689.0202293044708</c:v>
                </c:pt>
                <c:pt idx="328">
                  <c:v>1932.281002376154</c:v>
                </c:pt>
                <c:pt idx="329">
                  <c:v>1414.1355557334687</c:v>
                </c:pt>
                <c:pt idx="330">
                  <c:v>1445.7594562327874</c:v>
                </c:pt>
                <c:pt idx="331">
                  <c:v>1470.0855335399558</c:v>
                </c:pt>
                <c:pt idx="332">
                  <c:v>1591.7159200757974</c:v>
                </c:pt>
                <c:pt idx="333">
                  <c:v>1689.0202293044708</c:v>
                </c:pt>
                <c:pt idx="334">
                  <c:v>1696.3180524966212</c:v>
                </c:pt>
                <c:pt idx="335">
                  <c:v>1883.6288477618175</c:v>
                </c:pt>
                <c:pt idx="336">
                  <c:v>1664.6941519973025</c:v>
                </c:pt>
                <c:pt idx="337">
                  <c:v>1980.9331569904907</c:v>
                </c:pt>
                <c:pt idx="338">
                  <c:v>2005.2592342976591</c:v>
                </c:pt>
                <c:pt idx="339">
                  <c:v>2078.2374662191642</c:v>
                </c:pt>
                <c:pt idx="340">
                  <c:v>1980.9331569904907</c:v>
                </c:pt>
                <c:pt idx="341">
                  <c:v>1980.9331569904907</c:v>
                </c:pt>
                <c:pt idx="342">
                  <c:v>1737.6723839188076</c:v>
                </c:pt>
                <c:pt idx="343">
                  <c:v>1676.8571906508867</c:v>
                </c:pt>
                <c:pt idx="344">
                  <c:v>1382.5116552341497</c:v>
                </c:pt>
                <c:pt idx="345">
                  <c:v>1713.3463066116392</c:v>
                </c:pt>
                <c:pt idx="346">
                  <c:v>1834.9766931474808</c:v>
                </c:pt>
                <c:pt idx="347">
                  <c:v>1421.4333789256193</c:v>
                </c:pt>
                <c:pt idx="348">
                  <c:v>1664.6941519973025</c:v>
                </c:pt>
                <c:pt idx="349">
                  <c:v>1689.0202293044708</c:v>
                </c:pt>
                <c:pt idx="350">
                  <c:v>1713.3463066116392</c:v>
                </c:pt>
                <c:pt idx="351">
                  <c:v>1470.0855335399558</c:v>
                </c:pt>
                <c:pt idx="352">
                  <c:v>1737.6723839188076</c:v>
                </c:pt>
                <c:pt idx="353">
                  <c:v>1715.7789143423561</c:v>
                </c:pt>
                <c:pt idx="354">
                  <c:v>1591.7159200757974</c:v>
                </c:pt>
                <c:pt idx="355">
                  <c:v>1640.3680746901341</c:v>
                </c:pt>
                <c:pt idx="356">
                  <c:v>1421.4333789256193</c:v>
                </c:pt>
                <c:pt idx="357">
                  <c:v>2272.8460846765106</c:v>
                </c:pt>
                <c:pt idx="358">
                  <c:v>1372.7812243112826</c:v>
                </c:pt>
                <c:pt idx="359">
                  <c:v>886.25967816791592</c:v>
                </c:pt>
                <c:pt idx="360">
                  <c:v>1372.7812243112826</c:v>
                </c:pt>
                <c:pt idx="361">
                  <c:v>1445.7594562327874</c:v>
                </c:pt>
                <c:pt idx="362">
                  <c:v>1494.4116108471242</c:v>
                </c:pt>
                <c:pt idx="363">
                  <c:v>1591.7159200757974</c:v>
                </c:pt>
                <c:pt idx="364">
                  <c:v>1633.0702514979837</c:v>
                </c:pt>
                <c:pt idx="365">
                  <c:v>1591.7159200757974</c:v>
                </c:pt>
                <c:pt idx="366">
                  <c:v>1591.7159200757974</c:v>
                </c:pt>
                <c:pt idx="367">
                  <c:v>1397.1073016184509</c:v>
                </c:pt>
                <c:pt idx="368">
                  <c:v>1445.7594562327874</c:v>
                </c:pt>
                <c:pt idx="369">
                  <c:v>1591.7159200757974</c:v>
                </c:pt>
                <c:pt idx="370">
                  <c:v>1591.7159200757974</c:v>
                </c:pt>
                <c:pt idx="371">
                  <c:v>1737.6723839188076</c:v>
                </c:pt>
                <c:pt idx="372">
                  <c:v>1859.3027704546491</c:v>
                </c:pt>
                <c:pt idx="373">
                  <c:v>1859.3027704546491</c:v>
                </c:pt>
                <c:pt idx="374">
                  <c:v>1591.7159200757974</c:v>
                </c:pt>
                <c:pt idx="375">
                  <c:v>1421.4333789256193</c:v>
                </c:pt>
                <c:pt idx="376">
                  <c:v>1567.389842768629</c:v>
                </c:pt>
                <c:pt idx="377">
                  <c:v>1591.7159200757974</c:v>
                </c:pt>
                <c:pt idx="378">
                  <c:v>1397.1073016184509</c:v>
                </c:pt>
                <c:pt idx="379">
                  <c:v>1397.1073016184509</c:v>
                </c:pt>
                <c:pt idx="380">
                  <c:v>1348.4551470041142</c:v>
                </c:pt>
                <c:pt idx="381">
                  <c:v>1348.4551470041142</c:v>
                </c:pt>
                <c:pt idx="382">
                  <c:v>1397.1073016184509</c:v>
                </c:pt>
                <c:pt idx="383">
                  <c:v>1616.0419973829657</c:v>
                </c:pt>
                <c:pt idx="384">
                  <c:v>1397.1073016184509</c:v>
                </c:pt>
                <c:pt idx="385">
                  <c:v>1397.1073016184509</c:v>
                </c:pt>
                <c:pt idx="386">
                  <c:v>1397.1073016184509</c:v>
                </c:pt>
                <c:pt idx="387">
                  <c:v>1786.3245385331441</c:v>
                </c:pt>
                <c:pt idx="388">
                  <c:v>1421.4333789256193</c:v>
                </c:pt>
                <c:pt idx="389">
                  <c:v>1737.6723839188076</c:v>
                </c:pt>
                <c:pt idx="390">
                  <c:v>1397.1073016184509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50-124F-BD34-8F6B65BAD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955663"/>
        <c:axId val="2146020367"/>
      </c:scatterChart>
      <c:valAx>
        <c:axId val="214595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Общая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6020367"/>
        <c:crosses val="autoZero"/>
        <c:crossBetween val="midCat"/>
      </c:valAx>
      <c:valAx>
        <c:axId val="21460203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Цена, тыс. руб.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5955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'3 room apt'!$O$38:$O$428</c:f>
              <c:numCache>
                <c:formatCode>General</c:formatCode>
                <c:ptCount val="391"/>
                <c:pt idx="0">
                  <c:v>0.12787723785166241</c:v>
                </c:pt>
                <c:pt idx="1">
                  <c:v>0.38363171355498726</c:v>
                </c:pt>
                <c:pt idx="2">
                  <c:v>0.63938618925831203</c:v>
                </c:pt>
                <c:pt idx="3">
                  <c:v>0.89514066496163691</c:v>
                </c:pt>
                <c:pt idx="4">
                  <c:v>1.1508951406649617</c:v>
                </c:pt>
                <c:pt idx="5">
                  <c:v>1.4066496163682864</c:v>
                </c:pt>
                <c:pt idx="6">
                  <c:v>1.6624040920716114</c:v>
                </c:pt>
                <c:pt idx="7">
                  <c:v>1.9181585677749362</c:v>
                </c:pt>
                <c:pt idx="8">
                  <c:v>2.1739130434782612</c:v>
                </c:pt>
                <c:pt idx="9">
                  <c:v>2.429667519181586</c:v>
                </c:pt>
                <c:pt idx="10">
                  <c:v>2.6854219948849107</c:v>
                </c:pt>
                <c:pt idx="11">
                  <c:v>2.9411764705882355</c:v>
                </c:pt>
                <c:pt idx="12">
                  <c:v>3.1969309462915607</c:v>
                </c:pt>
                <c:pt idx="13">
                  <c:v>3.4526854219948855</c:v>
                </c:pt>
                <c:pt idx="14">
                  <c:v>3.7084398976982103</c:v>
                </c:pt>
                <c:pt idx="15">
                  <c:v>3.964194373401535</c:v>
                </c:pt>
                <c:pt idx="16">
                  <c:v>4.2199488491048598</c:v>
                </c:pt>
                <c:pt idx="17">
                  <c:v>4.475703324808185</c:v>
                </c:pt>
                <c:pt idx="18">
                  <c:v>4.7314578005115093</c:v>
                </c:pt>
                <c:pt idx="19">
                  <c:v>4.9872122762148345</c:v>
                </c:pt>
                <c:pt idx="20">
                  <c:v>5.2429667519181589</c:v>
                </c:pt>
                <c:pt idx="21">
                  <c:v>5.4987212276214841</c:v>
                </c:pt>
                <c:pt idx="22">
                  <c:v>5.7544757033248084</c:v>
                </c:pt>
                <c:pt idx="23">
                  <c:v>6.0102301790281336</c:v>
                </c:pt>
                <c:pt idx="24">
                  <c:v>6.2659846547314588</c:v>
                </c:pt>
                <c:pt idx="25">
                  <c:v>6.5217391304347831</c:v>
                </c:pt>
                <c:pt idx="26">
                  <c:v>6.7774936061381084</c:v>
                </c:pt>
                <c:pt idx="27">
                  <c:v>7.0332480818414327</c:v>
                </c:pt>
                <c:pt idx="28">
                  <c:v>7.2890025575447579</c:v>
                </c:pt>
                <c:pt idx="29">
                  <c:v>7.5447570332480822</c:v>
                </c:pt>
                <c:pt idx="30">
                  <c:v>7.8005115089514074</c:v>
                </c:pt>
                <c:pt idx="31">
                  <c:v>8.0562659846547309</c:v>
                </c:pt>
                <c:pt idx="32">
                  <c:v>8.3120204603580561</c:v>
                </c:pt>
                <c:pt idx="33">
                  <c:v>8.5677749360613813</c:v>
                </c:pt>
                <c:pt idx="34">
                  <c:v>8.8235294117647065</c:v>
                </c:pt>
                <c:pt idx="35">
                  <c:v>9.0792838874680299</c:v>
                </c:pt>
                <c:pt idx="36">
                  <c:v>9.3350383631713552</c:v>
                </c:pt>
                <c:pt idx="37">
                  <c:v>9.5907928388746804</c:v>
                </c:pt>
                <c:pt idx="38">
                  <c:v>9.8465473145780056</c:v>
                </c:pt>
                <c:pt idx="39">
                  <c:v>10.102301790281329</c:v>
                </c:pt>
                <c:pt idx="40">
                  <c:v>10.358056265984654</c:v>
                </c:pt>
                <c:pt idx="41">
                  <c:v>10.613810741687979</c:v>
                </c:pt>
                <c:pt idx="42">
                  <c:v>10.869565217391305</c:v>
                </c:pt>
                <c:pt idx="43">
                  <c:v>11.12531969309463</c:v>
                </c:pt>
                <c:pt idx="44">
                  <c:v>11.381074168797953</c:v>
                </c:pt>
                <c:pt idx="45">
                  <c:v>11.636828644501279</c:v>
                </c:pt>
                <c:pt idx="46">
                  <c:v>11.892583120204604</c:v>
                </c:pt>
                <c:pt idx="47">
                  <c:v>12.148337595907929</c:v>
                </c:pt>
                <c:pt idx="48">
                  <c:v>12.404092071611254</c:v>
                </c:pt>
                <c:pt idx="49">
                  <c:v>12.659846547314578</c:v>
                </c:pt>
                <c:pt idx="50">
                  <c:v>12.915601023017903</c:v>
                </c:pt>
                <c:pt idx="51">
                  <c:v>13.171355498721228</c:v>
                </c:pt>
                <c:pt idx="52">
                  <c:v>13.427109974424553</c:v>
                </c:pt>
                <c:pt idx="53">
                  <c:v>13.682864450127877</c:v>
                </c:pt>
                <c:pt idx="54">
                  <c:v>13.938618925831202</c:v>
                </c:pt>
                <c:pt idx="55">
                  <c:v>14.194373401534527</c:v>
                </c:pt>
                <c:pt idx="56">
                  <c:v>14.450127877237852</c:v>
                </c:pt>
                <c:pt idx="57">
                  <c:v>14.705882352941178</c:v>
                </c:pt>
                <c:pt idx="58">
                  <c:v>14.961636828644501</c:v>
                </c:pt>
                <c:pt idx="59">
                  <c:v>15.217391304347826</c:v>
                </c:pt>
                <c:pt idx="60">
                  <c:v>15.473145780051151</c:v>
                </c:pt>
                <c:pt idx="61">
                  <c:v>15.728900255754477</c:v>
                </c:pt>
                <c:pt idx="62">
                  <c:v>15.9846547314578</c:v>
                </c:pt>
                <c:pt idx="63">
                  <c:v>16.240409207161129</c:v>
                </c:pt>
                <c:pt idx="64">
                  <c:v>16.496163682864452</c:v>
                </c:pt>
                <c:pt idx="65">
                  <c:v>16.751918158567776</c:v>
                </c:pt>
                <c:pt idx="66">
                  <c:v>17.007672634271103</c:v>
                </c:pt>
                <c:pt idx="67">
                  <c:v>17.263427109974426</c:v>
                </c:pt>
                <c:pt idx="68">
                  <c:v>17.519181585677753</c:v>
                </c:pt>
                <c:pt idx="69">
                  <c:v>17.774936061381077</c:v>
                </c:pt>
                <c:pt idx="70">
                  <c:v>18.0306905370844</c:v>
                </c:pt>
                <c:pt idx="71">
                  <c:v>18.286445012787727</c:v>
                </c:pt>
                <c:pt idx="72">
                  <c:v>18.54219948849105</c:v>
                </c:pt>
                <c:pt idx="73">
                  <c:v>18.797953964194377</c:v>
                </c:pt>
                <c:pt idx="74">
                  <c:v>19.053708439897701</c:v>
                </c:pt>
                <c:pt idx="75">
                  <c:v>19.309462915601024</c:v>
                </c:pt>
                <c:pt idx="76">
                  <c:v>19.565217391304351</c:v>
                </c:pt>
                <c:pt idx="77">
                  <c:v>19.820971867007675</c:v>
                </c:pt>
                <c:pt idx="78">
                  <c:v>20.076726342710998</c:v>
                </c:pt>
                <c:pt idx="79">
                  <c:v>20.332480818414325</c:v>
                </c:pt>
                <c:pt idx="80">
                  <c:v>20.588235294117649</c:v>
                </c:pt>
                <c:pt idx="81">
                  <c:v>20.843989769820976</c:v>
                </c:pt>
                <c:pt idx="82">
                  <c:v>21.099744245524299</c:v>
                </c:pt>
                <c:pt idx="83">
                  <c:v>21.355498721227622</c:v>
                </c:pt>
                <c:pt idx="84">
                  <c:v>21.611253196930949</c:v>
                </c:pt>
                <c:pt idx="85">
                  <c:v>21.867007672634273</c:v>
                </c:pt>
                <c:pt idx="86">
                  <c:v>22.1227621483376</c:v>
                </c:pt>
                <c:pt idx="87">
                  <c:v>22.378516624040923</c:v>
                </c:pt>
                <c:pt idx="88">
                  <c:v>22.634271099744247</c:v>
                </c:pt>
                <c:pt idx="89">
                  <c:v>22.890025575447574</c:v>
                </c:pt>
                <c:pt idx="90">
                  <c:v>23.145780051150897</c:v>
                </c:pt>
                <c:pt idx="91">
                  <c:v>23.401534526854224</c:v>
                </c:pt>
                <c:pt idx="92">
                  <c:v>23.657289002557548</c:v>
                </c:pt>
                <c:pt idx="93">
                  <c:v>23.913043478260871</c:v>
                </c:pt>
                <c:pt idx="94">
                  <c:v>24.168797953964198</c:v>
                </c:pt>
                <c:pt idx="95">
                  <c:v>24.424552429667521</c:v>
                </c:pt>
                <c:pt idx="96">
                  <c:v>24.680306905370848</c:v>
                </c:pt>
                <c:pt idx="97">
                  <c:v>24.936061381074172</c:v>
                </c:pt>
                <c:pt idx="98">
                  <c:v>25.191815856777495</c:v>
                </c:pt>
                <c:pt idx="99">
                  <c:v>25.447570332480822</c:v>
                </c:pt>
                <c:pt idx="100">
                  <c:v>25.703324808184146</c:v>
                </c:pt>
                <c:pt idx="101">
                  <c:v>25.959079283887469</c:v>
                </c:pt>
                <c:pt idx="102">
                  <c:v>26.214833759590796</c:v>
                </c:pt>
                <c:pt idx="103">
                  <c:v>26.47058823529412</c:v>
                </c:pt>
                <c:pt idx="104">
                  <c:v>26.726342710997447</c:v>
                </c:pt>
                <c:pt idx="105">
                  <c:v>26.98209718670077</c:v>
                </c:pt>
                <c:pt idx="106">
                  <c:v>27.237851662404093</c:v>
                </c:pt>
                <c:pt idx="107">
                  <c:v>27.49360613810742</c:v>
                </c:pt>
                <c:pt idx="108">
                  <c:v>27.749360613810744</c:v>
                </c:pt>
                <c:pt idx="109">
                  <c:v>28.005115089514071</c:v>
                </c:pt>
                <c:pt idx="110">
                  <c:v>28.260869565217394</c:v>
                </c:pt>
                <c:pt idx="111">
                  <c:v>28.516624040920718</c:v>
                </c:pt>
                <c:pt idx="112">
                  <c:v>28.772378516624045</c:v>
                </c:pt>
                <c:pt idx="113">
                  <c:v>29.028132992327368</c:v>
                </c:pt>
                <c:pt idx="114">
                  <c:v>29.283887468030695</c:v>
                </c:pt>
                <c:pt idx="115">
                  <c:v>29.539641943734019</c:v>
                </c:pt>
                <c:pt idx="116">
                  <c:v>29.795396419437342</c:v>
                </c:pt>
                <c:pt idx="117">
                  <c:v>30.051150895140669</c:v>
                </c:pt>
                <c:pt idx="118">
                  <c:v>30.306905370843992</c:v>
                </c:pt>
                <c:pt idx="119">
                  <c:v>30.562659846547316</c:v>
                </c:pt>
                <c:pt idx="120">
                  <c:v>30.818414322250643</c:v>
                </c:pt>
                <c:pt idx="121">
                  <c:v>31.074168797953966</c:v>
                </c:pt>
                <c:pt idx="122">
                  <c:v>31.329923273657293</c:v>
                </c:pt>
                <c:pt idx="123">
                  <c:v>31.585677749360617</c:v>
                </c:pt>
                <c:pt idx="124">
                  <c:v>31.84143222506394</c:v>
                </c:pt>
                <c:pt idx="125">
                  <c:v>32.097186700767267</c:v>
                </c:pt>
                <c:pt idx="126">
                  <c:v>32.352941176470594</c:v>
                </c:pt>
                <c:pt idx="127">
                  <c:v>32.608695652173914</c:v>
                </c:pt>
                <c:pt idx="128">
                  <c:v>32.864450127877241</c:v>
                </c:pt>
                <c:pt idx="129">
                  <c:v>33.120204603580568</c:v>
                </c:pt>
                <c:pt idx="130">
                  <c:v>33.375959079283888</c:v>
                </c:pt>
                <c:pt idx="131">
                  <c:v>33.631713554987215</c:v>
                </c:pt>
                <c:pt idx="132">
                  <c:v>33.887468030690542</c:v>
                </c:pt>
                <c:pt idx="133">
                  <c:v>34.143222506393862</c:v>
                </c:pt>
                <c:pt idx="134">
                  <c:v>34.398976982097189</c:v>
                </c:pt>
                <c:pt idx="135">
                  <c:v>34.654731457800516</c:v>
                </c:pt>
                <c:pt idx="136">
                  <c:v>34.910485933503843</c:v>
                </c:pt>
                <c:pt idx="137">
                  <c:v>35.166240409207163</c:v>
                </c:pt>
                <c:pt idx="138">
                  <c:v>35.42199488491049</c:v>
                </c:pt>
                <c:pt idx="139">
                  <c:v>35.677749360613817</c:v>
                </c:pt>
                <c:pt idx="140">
                  <c:v>35.933503836317136</c:v>
                </c:pt>
                <c:pt idx="141">
                  <c:v>36.189258312020463</c:v>
                </c:pt>
                <c:pt idx="142">
                  <c:v>36.44501278772379</c:v>
                </c:pt>
                <c:pt idx="143">
                  <c:v>36.70076726342711</c:v>
                </c:pt>
                <c:pt idx="144">
                  <c:v>36.956521739130437</c:v>
                </c:pt>
                <c:pt idx="145">
                  <c:v>37.212276214833764</c:v>
                </c:pt>
                <c:pt idx="146">
                  <c:v>37.468030690537091</c:v>
                </c:pt>
                <c:pt idx="147">
                  <c:v>37.723785166240411</c:v>
                </c:pt>
                <c:pt idx="148">
                  <c:v>37.979539641943738</c:v>
                </c:pt>
                <c:pt idx="149">
                  <c:v>38.235294117647065</c:v>
                </c:pt>
                <c:pt idx="150">
                  <c:v>38.491048593350385</c:v>
                </c:pt>
                <c:pt idx="151">
                  <c:v>38.746803069053712</c:v>
                </c:pt>
                <c:pt idx="152">
                  <c:v>39.002557544757039</c:v>
                </c:pt>
                <c:pt idx="153">
                  <c:v>39.258312020460359</c:v>
                </c:pt>
                <c:pt idx="154">
                  <c:v>39.514066496163686</c:v>
                </c:pt>
                <c:pt idx="155">
                  <c:v>39.769820971867013</c:v>
                </c:pt>
                <c:pt idx="156">
                  <c:v>40.025575447570333</c:v>
                </c:pt>
                <c:pt idx="157">
                  <c:v>40.28132992327366</c:v>
                </c:pt>
                <c:pt idx="158">
                  <c:v>40.537084398976987</c:v>
                </c:pt>
                <c:pt idx="159">
                  <c:v>40.792838874680314</c:v>
                </c:pt>
                <c:pt idx="160">
                  <c:v>41.048593350383634</c:v>
                </c:pt>
                <c:pt idx="161">
                  <c:v>41.304347826086961</c:v>
                </c:pt>
                <c:pt idx="162">
                  <c:v>41.560102301790288</c:v>
                </c:pt>
                <c:pt idx="163">
                  <c:v>41.815856777493607</c:v>
                </c:pt>
                <c:pt idx="164">
                  <c:v>42.071611253196934</c:v>
                </c:pt>
                <c:pt idx="165">
                  <c:v>42.327365728900261</c:v>
                </c:pt>
                <c:pt idx="166">
                  <c:v>42.583120204603581</c:v>
                </c:pt>
                <c:pt idx="167">
                  <c:v>42.838874680306908</c:v>
                </c:pt>
                <c:pt idx="168">
                  <c:v>43.094629156010235</c:v>
                </c:pt>
                <c:pt idx="169">
                  <c:v>43.350383631713562</c:v>
                </c:pt>
                <c:pt idx="170">
                  <c:v>43.606138107416882</c:v>
                </c:pt>
                <c:pt idx="171">
                  <c:v>43.861892583120209</c:v>
                </c:pt>
                <c:pt idx="172">
                  <c:v>44.117647058823536</c:v>
                </c:pt>
                <c:pt idx="173">
                  <c:v>44.373401534526856</c:v>
                </c:pt>
                <c:pt idx="174">
                  <c:v>44.629156010230183</c:v>
                </c:pt>
                <c:pt idx="175">
                  <c:v>44.88491048593351</c:v>
                </c:pt>
                <c:pt idx="176">
                  <c:v>45.14066496163683</c:v>
                </c:pt>
                <c:pt idx="177">
                  <c:v>45.396419437340157</c:v>
                </c:pt>
                <c:pt idx="178">
                  <c:v>45.652173913043484</c:v>
                </c:pt>
                <c:pt idx="179">
                  <c:v>45.907928388746804</c:v>
                </c:pt>
                <c:pt idx="180">
                  <c:v>46.163682864450131</c:v>
                </c:pt>
                <c:pt idx="181">
                  <c:v>46.419437340153458</c:v>
                </c:pt>
                <c:pt idx="182">
                  <c:v>46.675191815856785</c:v>
                </c:pt>
                <c:pt idx="183">
                  <c:v>46.930946291560105</c:v>
                </c:pt>
                <c:pt idx="184">
                  <c:v>47.186700767263432</c:v>
                </c:pt>
                <c:pt idx="185">
                  <c:v>47.442455242966759</c:v>
                </c:pt>
                <c:pt idx="186">
                  <c:v>47.698209718670078</c:v>
                </c:pt>
                <c:pt idx="187">
                  <c:v>47.953964194373405</c:v>
                </c:pt>
                <c:pt idx="188">
                  <c:v>48.209718670076732</c:v>
                </c:pt>
                <c:pt idx="189">
                  <c:v>48.465473145780052</c:v>
                </c:pt>
                <c:pt idx="190">
                  <c:v>48.721227621483379</c:v>
                </c:pt>
                <c:pt idx="191">
                  <c:v>48.976982097186706</c:v>
                </c:pt>
                <c:pt idx="192">
                  <c:v>49.232736572890033</c:v>
                </c:pt>
                <c:pt idx="193">
                  <c:v>49.488491048593353</c:v>
                </c:pt>
                <c:pt idx="194">
                  <c:v>49.74424552429668</c:v>
                </c:pt>
                <c:pt idx="195">
                  <c:v>50.000000000000007</c:v>
                </c:pt>
                <c:pt idx="196">
                  <c:v>50.255754475703327</c:v>
                </c:pt>
                <c:pt idx="197">
                  <c:v>50.511508951406654</c:v>
                </c:pt>
                <c:pt idx="198">
                  <c:v>50.767263427109981</c:v>
                </c:pt>
                <c:pt idx="199">
                  <c:v>51.023017902813301</c:v>
                </c:pt>
                <c:pt idx="200">
                  <c:v>51.278772378516628</c:v>
                </c:pt>
                <c:pt idx="201">
                  <c:v>51.534526854219955</c:v>
                </c:pt>
                <c:pt idx="202">
                  <c:v>51.790281329923275</c:v>
                </c:pt>
                <c:pt idx="203">
                  <c:v>52.046035805626602</c:v>
                </c:pt>
                <c:pt idx="204">
                  <c:v>52.301790281329929</c:v>
                </c:pt>
                <c:pt idx="205">
                  <c:v>52.557544757033256</c:v>
                </c:pt>
                <c:pt idx="206">
                  <c:v>52.813299232736576</c:v>
                </c:pt>
                <c:pt idx="207">
                  <c:v>53.069053708439903</c:v>
                </c:pt>
                <c:pt idx="208">
                  <c:v>53.32480818414323</c:v>
                </c:pt>
                <c:pt idx="209">
                  <c:v>53.580562659846549</c:v>
                </c:pt>
                <c:pt idx="210">
                  <c:v>53.836317135549876</c:v>
                </c:pt>
                <c:pt idx="211">
                  <c:v>54.092071611253203</c:v>
                </c:pt>
                <c:pt idx="212">
                  <c:v>54.347826086956523</c:v>
                </c:pt>
                <c:pt idx="213">
                  <c:v>54.60358056265985</c:v>
                </c:pt>
                <c:pt idx="214">
                  <c:v>54.859335038363177</c:v>
                </c:pt>
                <c:pt idx="215">
                  <c:v>55.115089514066497</c:v>
                </c:pt>
                <c:pt idx="216">
                  <c:v>55.370843989769824</c:v>
                </c:pt>
                <c:pt idx="217">
                  <c:v>55.626598465473151</c:v>
                </c:pt>
                <c:pt idx="218">
                  <c:v>55.882352941176478</c:v>
                </c:pt>
                <c:pt idx="219">
                  <c:v>56.138107416879798</c:v>
                </c:pt>
                <c:pt idx="220">
                  <c:v>56.393861892583125</c:v>
                </c:pt>
                <c:pt idx="221">
                  <c:v>56.649616368286452</c:v>
                </c:pt>
                <c:pt idx="222">
                  <c:v>56.905370843989772</c:v>
                </c:pt>
                <c:pt idx="223">
                  <c:v>57.161125319693099</c:v>
                </c:pt>
                <c:pt idx="224">
                  <c:v>57.416879795396426</c:v>
                </c:pt>
                <c:pt idx="225">
                  <c:v>57.672634271099746</c:v>
                </c:pt>
                <c:pt idx="226">
                  <c:v>57.928388746803073</c:v>
                </c:pt>
                <c:pt idx="227">
                  <c:v>58.1841432225064</c:v>
                </c:pt>
                <c:pt idx="228">
                  <c:v>58.439897698209727</c:v>
                </c:pt>
                <c:pt idx="229">
                  <c:v>58.695652173913047</c:v>
                </c:pt>
                <c:pt idx="230">
                  <c:v>58.951406649616374</c:v>
                </c:pt>
                <c:pt idx="231">
                  <c:v>59.207161125319701</c:v>
                </c:pt>
                <c:pt idx="232">
                  <c:v>59.46291560102302</c:v>
                </c:pt>
                <c:pt idx="233">
                  <c:v>59.718670076726347</c:v>
                </c:pt>
                <c:pt idx="234">
                  <c:v>59.974424552429674</c:v>
                </c:pt>
                <c:pt idx="235">
                  <c:v>60.230179028132994</c:v>
                </c:pt>
                <c:pt idx="236">
                  <c:v>60.485933503836321</c:v>
                </c:pt>
                <c:pt idx="237">
                  <c:v>60.741687979539648</c:v>
                </c:pt>
                <c:pt idx="238">
                  <c:v>60.997442455242968</c:v>
                </c:pt>
                <c:pt idx="239">
                  <c:v>61.253196930946295</c:v>
                </c:pt>
                <c:pt idx="240">
                  <c:v>61.508951406649622</c:v>
                </c:pt>
                <c:pt idx="241">
                  <c:v>61.764705882352949</c:v>
                </c:pt>
                <c:pt idx="242">
                  <c:v>62.020460358056269</c:v>
                </c:pt>
                <c:pt idx="243">
                  <c:v>62.276214833759596</c:v>
                </c:pt>
                <c:pt idx="244">
                  <c:v>62.531969309462923</c:v>
                </c:pt>
                <c:pt idx="245">
                  <c:v>62.787723785166243</c:v>
                </c:pt>
                <c:pt idx="246">
                  <c:v>63.04347826086957</c:v>
                </c:pt>
                <c:pt idx="247">
                  <c:v>63.299232736572897</c:v>
                </c:pt>
                <c:pt idx="248">
                  <c:v>63.554987212276217</c:v>
                </c:pt>
                <c:pt idx="249">
                  <c:v>63.810741687979544</c:v>
                </c:pt>
                <c:pt idx="250">
                  <c:v>64.066496163682871</c:v>
                </c:pt>
                <c:pt idx="251">
                  <c:v>64.322250639386198</c:v>
                </c:pt>
                <c:pt idx="252">
                  <c:v>64.578005115089525</c:v>
                </c:pt>
                <c:pt idx="253">
                  <c:v>64.833759590792837</c:v>
                </c:pt>
                <c:pt idx="254">
                  <c:v>65.089514066496164</c:v>
                </c:pt>
                <c:pt idx="255">
                  <c:v>65.345268542199491</c:v>
                </c:pt>
                <c:pt idx="256">
                  <c:v>65.601023017902818</c:v>
                </c:pt>
                <c:pt idx="257">
                  <c:v>65.856777493606145</c:v>
                </c:pt>
                <c:pt idx="258">
                  <c:v>66.112531969309472</c:v>
                </c:pt>
                <c:pt idx="259">
                  <c:v>66.368286445012799</c:v>
                </c:pt>
                <c:pt idx="260">
                  <c:v>66.624040920716112</c:v>
                </c:pt>
                <c:pt idx="261">
                  <c:v>66.879795396419439</c:v>
                </c:pt>
                <c:pt idx="262">
                  <c:v>67.135549872122766</c:v>
                </c:pt>
                <c:pt idx="263">
                  <c:v>67.391304347826093</c:v>
                </c:pt>
                <c:pt idx="264">
                  <c:v>67.64705882352942</c:v>
                </c:pt>
                <c:pt idx="265">
                  <c:v>67.902813299232747</c:v>
                </c:pt>
                <c:pt idx="266">
                  <c:v>68.15856777493606</c:v>
                </c:pt>
                <c:pt idx="267">
                  <c:v>68.414322250639387</c:v>
                </c:pt>
                <c:pt idx="268">
                  <c:v>68.670076726342714</c:v>
                </c:pt>
                <c:pt idx="269">
                  <c:v>68.925831202046041</c:v>
                </c:pt>
                <c:pt idx="270">
                  <c:v>69.181585677749368</c:v>
                </c:pt>
                <c:pt idx="271">
                  <c:v>69.437340153452695</c:v>
                </c:pt>
                <c:pt idx="272">
                  <c:v>69.693094629156022</c:v>
                </c:pt>
                <c:pt idx="273">
                  <c:v>69.948849104859335</c:v>
                </c:pt>
                <c:pt idx="274">
                  <c:v>70.204603580562662</c:v>
                </c:pt>
                <c:pt idx="275">
                  <c:v>70.460358056265989</c:v>
                </c:pt>
                <c:pt idx="276">
                  <c:v>70.716112531969316</c:v>
                </c:pt>
                <c:pt idx="277">
                  <c:v>70.971867007672643</c:v>
                </c:pt>
                <c:pt idx="278">
                  <c:v>71.22762148337597</c:v>
                </c:pt>
                <c:pt idx="279">
                  <c:v>71.483375959079282</c:v>
                </c:pt>
                <c:pt idx="280">
                  <c:v>71.739130434782609</c:v>
                </c:pt>
                <c:pt idx="281">
                  <c:v>71.994884910485936</c:v>
                </c:pt>
                <c:pt idx="282">
                  <c:v>72.250639386189263</c:v>
                </c:pt>
                <c:pt idx="283">
                  <c:v>72.50639386189259</c:v>
                </c:pt>
                <c:pt idx="284">
                  <c:v>72.762148337595917</c:v>
                </c:pt>
                <c:pt idx="285">
                  <c:v>73.017902813299244</c:v>
                </c:pt>
                <c:pt idx="286">
                  <c:v>73.273657289002557</c:v>
                </c:pt>
                <c:pt idx="287">
                  <c:v>73.529411764705884</c:v>
                </c:pt>
                <c:pt idx="288">
                  <c:v>73.785166240409211</c:v>
                </c:pt>
                <c:pt idx="289">
                  <c:v>74.040920716112538</c:v>
                </c:pt>
                <c:pt idx="290">
                  <c:v>74.296675191815865</c:v>
                </c:pt>
                <c:pt idx="291">
                  <c:v>74.552429667519192</c:v>
                </c:pt>
                <c:pt idx="292">
                  <c:v>74.808184143222519</c:v>
                </c:pt>
                <c:pt idx="293">
                  <c:v>75.063938618925832</c:v>
                </c:pt>
                <c:pt idx="294">
                  <c:v>75.319693094629159</c:v>
                </c:pt>
                <c:pt idx="295">
                  <c:v>75.575447570332486</c:v>
                </c:pt>
                <c:pt idx="296">
                  <c:v>75.831202046035813</c:v>
                </c:pt>
                <c:pt idx="297">
                  <c:v>76.08695652173914</c:v>
                </c:pt>
                <c:pt idx="298">
                  <c:v>76.342710997442467</c:v>
                </c:pt>
                <c:pt idx="299">
                  <c:v>76.598465473145779</c:v>
                </c:pt>
                <c:pt idx="300">
                  <c:v>76.854219948849106</c:v>
                </c:pt>
                <c:pt idx="301">
                  <c:v>77.109974424552433</c:v>
                </c:pt>
                <c:pt idx="302">
                  <c:v>77.36572890025576</c:v>
                </c:pt>
                <c:pt idx="303">
                  <c:v>77.621483375959087</c:v>
                </c:pt>
                <c:pt idx="304">
                  <c:v>77.877237851662414</c:v>
                </c:pt>
                <c:pt idx="305">
                  <c:v>78.132992327365741</c:v>
                </c:pt>
                <c:pt idx="306">
                  <c:v>78.388746803069054</c:v>
                </c:pt>
                <c:pt idx="307">
                  <c:v>78.644501278772381</c:v>
                </c:pt>
                <c:pt idx="308">
                  <c:v>78.900255754475708</c:v>
                </c:pt>
                <c:pt idx="309">
                  <c:v>79.156010230179035</c:v>
                </c:pt>
                <c:pt idx="310">
                  <c:v>79.411764705882362</c:v>
                </c:pt>
                <c:pt idx="311">
                  <c:v>79.667519181585689</c:v>
                </c:pt>
                <c:pt idx="312">
                  <c:v>79.923273657289002</c:v>
                </c:pt>
                <c:pt idx="313">
                  <c:v>80.179028132992329</c:v>
                </c:pt>
                <c:pt idx="314">
                  <c:v>80.434782608695656</c:v>
                </c:pt>
                <c:pt idx="315">
                  <c:v>80.690537084398983</c:v>
                </c:pt>
                <c:pt idx="316">
                  <c:v>80.94629156010231</c:v>
                </c:pt>
                <c:pt idx="317">
                  <c:v>81.202046035805637</c:v>
                </c:pt>
                <c:pt idx="318">
                  <c:v>81.457800511508964</c:v>
                </c:pt>
                <c:pt idx="319">
                  <c:v>81.713554987212277</c:v>
                </c:pt>
                <c:pt idx="320">
                  <c:v>81.969309462915604</c:v>
                </c:pt>
                <c:pt idx="321">
                  <c:v>82.225063938618931</c:v>
                </c:pt>
                <c:pt idx="322">
                  <c:v>82.480818414322258</c:v>
                </c:pt>
                <c:pt idx="323">
                  <c:v>82.736572890025585</c:v>
                </c:pt>
                <c:pt idx="324">
                  <c:v>82.992327365728912</c:v>
                </c:pt>
                <c:pt idx="325">
                  <c:v>83.248081841432224</c:v>
                </c:pt>
                <c:pt idx="326">
                  <c:v>83.503836317135551</c:v>
                </c:pt>
                <c:pt idx="327">
                  <c:v>83.759590792838878</c:v>
                </c:pt>
                <c:pt idx="328">
                  <c:v>84.015345268542205</c:v>
                </c:pt>
                <c:pt idx="329">
                  <c:v>84.271099744245532</c:v>
                </c:pt>
                <c:pt idx="330">
                  <c:v>84.526854219948859</c:v>
                </c:pt>
                <c:pt idx="331">
                  <c:v>84.782608695652186</c:v>
                </c:pt>
                <c:pt idx="332">
                  <c:v>85.038363171355499</c:v>
                </c:pt>
                <c:pt idx="333">
                  <c:v>85.294117647058826</c:v>
                </c:pt>
                <c:pt idx="334">
                  <c:v>85.549872122762153</c:v>
                </c:pt>
                <c:pt idx="335">
                  <c:v>85.80562659846548</c:v>
                </c:pt>
                <c:pt idx="336">
                  <c:v>86.061381074168807</c:v>
                </c:pt>
                <c:pt idx="337">
                  <c:v>86.317135549872134</c:v>
                </c:pt>
                <c:pt idx="338">
                  <c:v>86.572890025575461</c:v>
                </c:pt>
                <c:pt idx="339">
                  <c:v>86.828644501278774</c:v>
                </c:pt>
                <c:pt idx="340">
                  <c:v>87.084398976982101</c:v>
                </c:pt>
                <c:pt idx="341">
                  <c:v>87.340153452685428</c:v>
                </c:pt>
                <c:pt idx="342">
                  <c:v>87.595907928388755</c:v>
                </c:pt>
                <c:pt idx="343">
                  <c:v>87.851662404092082</c:v>
                </c:pt>
                <c:pt idx="344">
                  <c:v>88.107416879795409</c:v>
                </c:pt>
                <c:pt idx="345">
                  <c:v>88.363171355498721</c:v>
                </c:pt>
                <c:pt idx="346">
                  <c:v>88.618925831202048</c:v>
                </c:pt>
                <c:pt idx="347">
                  <c:v>88.874680306905375</c:v>
                </c:pt>
                <c:pt idx="348">
                  <c:v>89.130434782608702</c:v>
                </c:pt>
                <c:pt idx="349">
                  <c:v>89.386189258312029</c:v>
                </c:pt>
                <c:pt idx="350">
                  <c:v>89.641943734015356</c:v>
                </c:pt>
                <c:pt idx="351">
                  <c:v>89.897698209718683</c:v>
                </c:pt>
                <c:pt idx="352">
                  <c:v>90.153452685421996</c:v>
                </c:pt>
                <c:pt idx="353">
                  <c:v>90.409207161125323</c:v>
                </c:pt>
                <c:pt idx="354">
                  <c:v>90.66496163682865</c:v>
                </c:pt>
                <c:pt idx="355">
                  <c:v>90.920716112531977</c:v>
                </c:pt>
                <c:pt idx="356">
                  <c:v>91.176470588235304</c:v>
                </c:pt>
                <c:pt idx="357">
                  <c:v>91.432225063938631</c:v>
                </c:pt>
                <c:pt idx="358">
                  <c:v>91.687979539641944</c:v>
                </c:pt>
                <c:pt idx="359">
                  <c:v>91.943734015345271</c:v>
                </c:pt>
                <c:pt idx="360">
                  <c:v>92.199488491048598</c:v>
                </c:pt>
                <c:pt idx="361">
                  <c:v>92.455242966751925</c:v>
                </c:pt>
                <c:pt idx="362">
                  <c:v>92.710997442455252</c:v>
                </c:pt>
                <c:pt idx="363">
                  <c:v>92.966751918158579</c:v>
                </c:pt>
                <c:pt idx="364">
                  <c:v>93.222506393861906</c:v>
                </c:pt>
                <c:pt idx="365">
                  <c:v>93.478260869565219</c:v>
                </c:pt>
                <c:pt idx="366">
                  <c:v>93.734015345268546</c:v>
                </c:pt>
                <c:pt idx="367">
                  <c:v>93.989769820971873</c:v>
                </c:pt>
                <c:pt idx="368">
                  <c:v>94.2455242966752</c:v>
                </c:pt>
                <c:pt idx="369">
                  <c:v>94.501278772378527</c:v>
                </c:pt>
                <c:pt idx="370">
                  <c:v>94.757033248081854</c:v>
                </c:pt>
                <c:pt idx="371">
                  <c:v>95.012787723785166</c:v>
                </c:pt>
                <c:pt idx="372">
                  <c:v>95.268542199488493</c:v>
                </c:pt>
                <c:pt idx="373">
                  <c:v>95.52429667519182</c:v>
                </c:pt>
                <c:pt idx="374">
                  <c:v>95.780051150895147</c:v>
                </c:pt>
                <c:pt idx="375">
                  <c:v>96.035805626598474</c:v>
                </c:pt>
                <c:pt idx="376">
                  <c:v>96.291560102301801</c:v>
                </c:pt>
                <c:pt idx="377">
                  <c:v>96.547314578005128</c:v>
                </c:pt>
                <c:pt idx="378">
                  <c:v>96.803069053708441</c:v>
                </c:pt>
                <c:pt idx="379">
                  <c:v>97.058823529411768</c:v>
                </c:pt>
                <c:pt idx="380">
                  <c:v>97.314578005115095</c:v>
                </c:pt>
                <c:pt idx="381">
                  <c:v>97.570332480818422</c:v>
                </c:pt>
                <c:pt idx="382">
                  <c:v>97.826086956521749</c:v>
                </c:pt>
                <c:pt idx="383">
                  <c:v>98.081841432225076</c:v>
                </c:pt>
                <c:pt idx="384">
                  <c:v>98.337595907928403</c:v>
                </c:pt>
                <c:pt idx="385">
                  <c:v>98.593350383631716</c:v>
                </c:pt>
                <c:pt idx="386">
                  <c:v>98.849104859335043</c:v>
                </c:pt>
                <c:pt idx="387">
                  <c:v>99.10485933503837</c:v>
                </c:pt>
                <c:pt idx="388">
                  <c:v>99.360613810741697</c:v>
                </c:pt>
                <c:pt idx="389">
                  <c:v>99.616368286445024</c:v>
                </c:pt>
                <c:pt idx="390">
                  <c:v>99.872122762148351</c:v>
                </c:pt>
              </c:numCache>
            </c:numRef>
          </c:xVal>
          <c:yVal>
            <c:numRef>
              <c:f>'3 room apt'!$P$38:$P$428</c:f>
              <c:numCache>
                <c:formatCode>General</c:formatCode>
                <c:ptCount val="391"/>
                <c:pt idx="0">
                  <c:v>1296</c:v>
                </c:pt>
                <c:pt idx="1">
                  <c:v>1296</c:v>
                </c:pt>
                <c:pt idx="2">
                  <c:v>1296</c:v>
                </c:pt>
                <c:pt idx="3">
                  <c:v>1300.05</c:v>
                </c:pt>
                <c:pt idx="4">
                  <c:v>1300.05</c:v>
                </c:pt>
                <c:pt idx="5">
                  <c:v>1300.05</c:v>
                </c:pt>
                <c:pt idx="6">
                  <c:v>1300.05</c:v>
                </c:pt>
                <c:pt idx="7">
                  <c:v>1300.05</c:v>
                </c:pt>
                <c:pt idx="8">
                  <c:v>1300.05</c:v>
                </c:pt>
                <c:pt idx="9">
                  <c:v>1301.4000000000001</c:v>
                </c:pt>
                <c:pt idx="10">
                  <c:v>1301.4000000000001</c:v>
                </c:pt>
                <c:pt idx="11">
                  <c:v>1301.4000000000001</c:v>
                </c:pt>
                <c:pt idx="12">
                  <c:v>1301.4000000000001</c:v>
                </c:pt>
                <c:pt idx="13">
                  <c:v>1301.4000000000001</c:v>
                </c:pt>
                <c:pt idx="14">
                  <c:v>1309.5</c:v>
                </c:pt>
                <c:pt idx="15">
                  <c:v>1323</c:v>
                </c:pt>
                <c:pt idx="16">
                  <c:v>1323</c:v>
                </c:pt>
                <c:pt idx="17">
                  <c:v>1325.7</c:v>
                </c:pt>
                <c:pt idx="18">
                  <c:v>1348.2</c:v>
                </c:pt>
                <c:pt idx="19">
                  <c:v>1350</c:v>
                </c:pt>
                <c:pt idx="20">
                  <c:v>1350</c:v>
                </c:pt>
                <c:pt idx="21">
                  <c:v>1350</c:v>
                </c:pt>
                <c:pt idx="22">
                  <c:v>1350</c:v>
                </c:pt>
                <c:pt idx="23">
                  <c:v>1350</c:v>
                </c:pt>
                <c:pt idx="24">
                  <c:v>1350</c:v>
                </c:pt>
                <c:pt idx="25">
                  <c:v>1350</c:v>
                </c:pt>
                <c:pt idx="26">
                  <c:v>1350</c:v>
                </c:pt>
                <c:pt idx="27">
                  <c:v>1350</c:v>
                </c:pt>
                <c:pt idx="28">
                  <c:v>1350</c:v>
                </c:pt>
                <c:pt idx="29">
                  <c:v>1350</c:v>
                </c:pt>
                <c:pt idx="30">
                  <c:v>1350</c:v>
                </c:pt>
                <c:pt idx="31">
                  <c:v>1351</c:v>
                </c:pt>
                <c:pt idx="32">
                  <c:v>1366.2</c:v>
                </c:pt>
                <c:pt idx="33">
                  <c:v>1399.95</c:v>
                </c:pt>
                <c:pt idx="34">
                  <c:v>1399.95</c:v>
                </c:pt>
                <c:pt idx="35">
                  <c:v>1401.3</c:v>
                </c:pt>
                <c:pt idx="36">
                  <c:v>1404</c:v>
                </c:pt>
                <c:pt idx="37">
                  <c:v>1404</c:v>
                </c:pt>
                <c:pt idx="38">
                  <c:v>1404</c:v>
                </c:pt>
                <c:pt idx="39">
                  <c:v>1404</c:v>
                </c:pt>
                <c:pt idx="40">
                  <c:v>1449.9</c:v>
                </c:pt>
                <c:pt idx="41">
                  <c:v>1449.9</c:v>
                </c:pt>
                <c:pt idx="42">
                  <c:v>1449.9</c:v>
                </c:pt>
                <c:pt idx="43">
                  <c:v>1458</c:v>
                </c:pt>
                <c:pt idx="44">
                  <c:v>1458</c:v>
                </c:pt>
                <c:pt idx="45">
                  <c:v>1458</c:v>
                </c:pt>
                <c:pt idx="46">
                  <c:v>1458</c:v>
                </c:pt>
                <c:pt idx="47">
                  <c:v>1471.5</c:v>
                </c:pt>
                <c:pt idx="48">
                  <c:v>1479.6</c:v>
                </c:pt>
                <c:pt idx="49">
                  <c:v>1485</c:v>
                </c:pt>
                <c:pt idx="50">
                  <c:v>1485</c:v>
                </c:pt>
                <c:pt idx="51">
                  <c:v>1485</c:v>
                </c:pt>
                <c:pt idx="52">
                  <c:v>1485</c:v>
                </c:pt>
                <c:pt idx="53">
                  <c:v>1485</c:v>
                </c:pt>
                <c:pt idx="54">
                  <c:v>1485</c:v>
                </c:pt>
                <c:pt idx="55">
                  <c:v>1485</c:v>
                </c:pt>
                <c:pt idx="56">
                  <c:v>1485</c:v>
                </c:pt>
                <c:pt idx="57">
                  <c:v>1485</c:v>
                </c:pt>
                <c:pt idx="58">
                  <c:v>1485</c:v>
                </c:pt>
                <c:pt idx="59">
                  <c:v>1485</c:v>
                </c:pt>
                <c:pt idx="60">
                  <c:v>1485</c:v>
                </c:pt>
                <c:pt idx="61">
                  <c:v>1485</c:v>
                </c:pt>
                <c:pt idx="62">
                  <c:v>1485</c:v>
                </c:pt>
                <c:pt idx="63">
                  <c:v>1485</c:v>
                </c:pt>
                <c:pt idx="64">
                  <c:v>1498.5</c:v>
                </c:pt>
                <c:pt idx="65">
                  <c:v>1498.5</c:v>
                </c:pt>
                <c:pt idx="66">
                  <c:v>1498.5</c:v>
                </c:pt>
                <c:pt idx="67">
                  <c:v>1499.85</c:v>
                </c:pt>
                <c:pt idx="68">
                  <c:v>1499.85</c:v>
                </c:pt>
                <c:pt idx="69">
                  <c:v>1499.9849999999999</c:v>
                </c:pt>
                <c:pt idx="70">
                  <c:v>1499.9849999999999</c:v>
                </c:pt>
                <c:pt idx="71">
                  <c:v>1499.9849999999999</c:v>
                </c:pt>
                <c:pt idx="72">
                  <c:v>1500.12</c:v>
                </c:pt>
                <c:pt idx="73">
                  <c:v>1501.2</c:v>
                </c:pt>
                <c:pt idx="74">
                  <c:v>1501.2</c:v>
                </c:pt>
                <c:pt idx="75">
                  <c:v>1506.4</c:v>
                </c:pt>
                <c:pt idx="76">
                  <c:v>1512</c:v>
                </c:pt>
                <c:pt idx="77">
                  <c:v>1512</c:v>
                </c:pt>
                <c:pt idx="78">
                  <c:v>1539</c:v>
                </c:pt>
                <c:pt idx="79">
                  <c:v>1539</c:v>
                </c:pt>
                <c:pt idx="80">
                  <c:v>1540</c:v>
                </c:pt>
                <c:pt idx="81">
                  <c:v>1540</c:v>
                </c:pt>
                <c:pt idx="82">
                  <c:v>1549.8</c:v>
                </c:pt>
                <c:pt idx="83">
                  <c:v>1552.5</c:v>
                </c:pt>
                <c:pt idx="84">
                  <c:v>1570.05</c:v>
                </c:pt>
                <c:pt idx="85">
                  <c:v>1571.4</c:v>
                </c:pt>
                <c:pt idx="86">
                  <c:v>1579.5</c:v>
                </c:pt>
                <c:pt idx="87">
                  <c:v>1593</c:v>
                </c:pt>
                <c:pt idx="88">
                  <c:v>1593</c:v>
                </c:pt>
                <c:pt idx="89">
                  <c:v>1593</c:v>
                </c:pt>
                <c:pt idx="90">
                  <c:v>1599.75</c:v>
                </c:pt>
                <c:pt idx="91">
                  <c:v>1599.75</c:v>
                </c:pt>
                <c:pt idx="92">
                  <c:v>1600</c:v>
                </c:pt>
                <c:pt idx="93">
                  <c:v>1600.02</c:v>
                </c:pt>
                <c:pt idx="94">
                  <c:v>1600.02</c:v>
                </c:pt>
                <c:pt idx="95">
                  <c:v>1600.02</c:v>
                </c:pt>
                <c:pt idx="96">
                  <c:v>1601.1</c:v>
                </c:pt>
                <c:pt idx="97">
                  <c:v>1601.1</c:v>
                </c:pt>
                <c:pt idx="98">
                  <c:v>1620</c:v>
                </c:pt>
                <c:pt idx="99">
                  <c:v>1620</c:v>
                </c:pt>
                <c:pt idx="100">
                  <c:v>1620</c:v>
                </c:pt>
                <c:pt idx="101">
                  <c:v>1620</c:v>
                </c:pt>
                <c:pt idx="102">
                  <c:v>1620</c:v>
                </c:pt>
                <c:pt idx="103">
                  <c:v>1620</c:v>
                </c:pt>
                <c:pt idx="104">
                  <c:v>1620</c:v>
                </c:pt>
                <c:pt idx="105">
                  <c:v>1620</c:v>
                </c:pt>
                <c:pt idx="106">
                  <c:v>1620</c:v>
                </c:pt>
                <c:pt idx="107">
                  <c:v>1620</c:v>
                </c:pt>
                <c:pt idx="108">
                  <c:v>1620</c:v>
                </c:pt>
                <c:pt idx="109">
                  <c:v>1629.99</c:v>
                </c:pt>
                <c:pt idx="110">
                  <c:v>1649.7</c:v>
                </c:pt>
                <c:pt idx="111">
                  <c:v>1649.7</c:v>
                </c:pt>
                <c:pt idx="112">
                  <c:v>1649.7</c:v>
                </c:pt>
                <c:pt idx="113">
                  <c:v>1652.4</c:v>
                </c:pt>
                <c:pt idx="114">
                  <c:v>1652.4</c:v>
                </c:pt>
                <c:pt idx="115">
                  <c:v>1655.1</c:v>
                </c:pt>
                <c:pt idx="116">
                  <c:v>1660.4</c:v>
                </c:pt>
                <c:pt idx="117">
                  <c:v>1660.5</c:v>
                </c:pt>
                <c:pt idx="118">
                  <c:v>1671.3</c:v>
                </c:pt>
                <c:pt idx="119">
                  <c:v>1674</c:v>
                </c:pt>
                <c:pt idx="120">
                  <c:v>1674</c:v>
                </c:pt>
                <c:pt idx="121">
                  <c:v>1674</c:v>
                </c:pt>
                <c:pt idx="122">
                  <c:v>1674</c:v>
                </c:pt>
                <c:pt idx="123">
                  <c:v>1674</c:v>
                </c:pt>
                <c:pt idx="124">
                  <c:v>1674</c:v>
                </c:pt>
                <c:pt idx="125">
                  <c:v>1674</c:v>
                </c:pt>
                <c:pt idx="126">
                  <c:v>1680</c:v>
                </c:pt>
                <c:pt idx="127">
                  <c:v>1680</c:v>
                </c:pt>
                <c:pt idx="128">
                  <c:v>1699.92</c:v>
                </c:pt>
                <c:pt idx="129">
                  <c:v>1701</c:v>
                </c:pt>
                <c:pt idx="130">
                  <c:v>1701</c:v>
                </c:pt>
                <c:pt idx="131">
                  <c:v>1701</c:v>
                </c:pt>
                <c:pt idx="132">
                  <c:v>1701</c:v>
                </c:pt>
                <c:pt idx="133">
                  <c:v>1701</c:v>
                </c:pt>
                <c:pt idx="134">
                  <c:v>1728</c:v>
                </c:pt>
                <c:pt idx="135">
                  <c:v>1728</c:v>
                </c:pt>
                <c:pt idx="136">
                  <c:v>1749.6</c:v>
                </c:pt>
                <c:pt idx="137">
                  <c:v>1749.6</c:v>
                </c:pt>
                <c:pt idx="138">
                  <c:v>1749.6</c:v>
                </c:pt>
                <c:pt idx="139">
                  <c:v>1749.6</c:v>
                </c:pt>
                <c:pt idx="140">
                  <c:v>1749.6</c:v>
                </c:pt>
                <c:pt idx="141">
                  <c:v>1750</c:v>
                </c:pt>
                <c:pt idx="142">
                  <c:v>1755</c:v>
                </c:pt>
                <c:pt idx="143">
                  <c:v>1755</c:v>
                </c:pt>
                <c:pt idx="144">
                  <c:v>1755</c:v>
                </c:pt>
                <c:pt idx="145">
                  <c:v>1755</c:v>
                </c:pt>
                <c:pt idx="146">
                  <c:v>1755</c:v>
                </c:pt>
                <c:pt idx="147">
                  <c:v>1755</c:v>
                </c:pt>
                <c:pt idx="148">
                  <c:v>1755</c:v>
                </c:pt>
                <c:pt idx="149">
                  <c:v>1755</c:v>
                </c:pt>
                <c:pt idx="150">
                  <c:v>1755</c:v>
                </c:pt>
                <c:pt idx="151">
                  <c:v>1755</c:v>
                </c:pt>
                <c:pt idx="152">
                  <c:v>1755</c:v>
                </c:pt>
                <c:pt idx="153">
                  <c:v>1755</c:v>
                </c:pt>
                <c:pt idx="154">
                  <c:v>1755</c:v>
                </c:pt>
                <c:pt idx="155">
                  <c:v>1764</c:v>
                </c:pt>
                <c:pt idx="156">
                  <c:v>1769.85</c:v>
                </c:pt>
                <c:pt idx="157">
                  <c:v>1795.5</c:v>
                </c:pt>
                <c:pt idx="158">
                  <c:v>1798.2</c:v>
                </c:pt>
                <c:pt idx="159">
                  <c:v>1798.2</c:v>
                </c:pt>
                <c:pt idx="160">
                  <c:v>1798.2</c:v>
                </c:pt>
                <c:pt idx="161">
                  <c:v>1800</c:v>
                </c:pt>
                <c:pt idx="162">
                  <c:v>1800.9</c:v>
                </c:pt>
                <c:pt idx="163">
                  <c:v>1800.9</c:v>
                </c:pt>
                <c:pt idx="164">
                  <c:v>1800.9</c:v>
                </c:pt>
                <c:pt idx="165">
                  <c:v>1809</c:v>
                </c:pt>
                <c:pt idx="166">
                  <c:v>1809</c:v>
                </c:pt>
                <c:pt idx="167">
                  <c:v>1809</c:v>
                </c:pt>
                <c:pt idx="168">
                  <c:v>1809</c:v>
                </c:pt>
                <c:pt idx="169">
                  <c:v>1809</c:v>
                </c:pt>
                <c:pt idx="170">
                  <c:v>1811.7</c:v>
                </c:pt>
                <c:pt idx="171">
                  <c:v>1820</c:v>
                </c:pt>
                <c:pt idx="172">
                  <c:v>1822.5</c:v>
                </c:pt>
                <c:pt idx="173">
                  <c:v>1836</c:v>
                </c:pt>
                <c:pt idx="174">
                  <c:v>1836</c:v>
                </c:pt>
                <c:pt idx="175">
                  <c:v>1849.5</c:v>
                </c:pt>
                <c:pt idx="176">
                  <c:v>1849.5</c:v>
                </c:pt>
                <c:pt idx="177">
                  <c:v>1849.5</c:v>
                </c:pt>
                <c:pt idx="178">
                  <c:v>1850</c:v>
                </c:pt>
                <c:pt idx="179">
                  <c:v>1850</c:v>
                </c:pt>
                <c:pt idx="180">
                  <c:v>1857.6</c:v>
                </c:pt>
                <c:pt idx="181">
                  <c:v>1863</c:v>
                </c:pt>
                <c:pt idx="182">
                  <c:v>1863</c:v>
                </c:pt>
                <c:pt idx="183">
                  <c:v>1863</c:v>
                </c:pt>
                <c:pt idx="184">
                  <c:v>1890</c:v>
                </c:pt>
                <c:pt idx="185">
                  <c:v>1890</c:v>
                </c:pt>
                <c:pt idx="186">
                  <c:v>1890</c:v>
                </c:pt>
                <c:pt idx="187">
                  <c:v>1890</c:v>
                </c:pt>
                <c:pt idx="188">
                  <c:v>1890</c:v>
                </c:pt>
                <c:pt idx="189">
                  <c:v>1890</c:v>
                </c:pt>
                <c:pt idx="190">
                  <c:v>1890</c:v>
                </c:pt>
                <c:pt idx="191">
                  <c:v>1890</c:v>
                </c:pt>
                <c:pt idx="192">
                  <c:v>1890</c:v>
                </c:pt>
                <c:pt idx="193">
                  <c:v>1890</c:v>
                </c:pt>
                <c:pt idx="194">
                  <c:v>1890</c:v>
                </c:pt>
                <c:pt idx="195">
                  <c:v>1890</c:v>
                </c:pt>
                <c:pt idx="196">
                  <c:v>1890</c:v>
                </c:pt>
                <c:pt idx="197">
                  <c:v>1890</c:v>
                </c:pt>
                <c:pt idx="198">
                  <c:v>1890</c:v>
                </c:pt>
                <c:pt idx="199">
                  <c:v>1890</c:v>
                </c:pt>
                <c:pt idx="200">
                  <c:v>1890</c:v>
                </c:pt>
                <c:pt idx="201">
                  <c:v>1890</c:v>
                </c:pt>
                <c:pt idx="202">
                  <c:v>1899.99</c:v>
                </c:pt>
                <c:pt idx="203">
                  <c:v>1900</c:v>
                </c:pt>
                <c:pt idx="204">
                  <c:v>1900.8</c:v>
                </c:pt>
                <c:pt idx="205">
                  <c:v>1900.8</c:v>
                </c:pt>
                <c:pt idx="206">
                  <c:v>1900.8</c:v>
                </c:pt>
                <c:pt idx="207">
                  <c:v>1900.8</c:v>
                </c:pt>
                <c:pt idx="208">
                  <c:v>1917</c:v>
                </c:pt>
                <c:pt idx="209">
                  <c:v>1944</c:v>
                </c:pt>
                <c:pt idx="210">
                  <c:v>1950.75</c:v>
                </c:pt>
                <c:pt idx="211">
                  <c:v>1960</c:v>
                </c:pt>
                <c:pt idx="212">
                  <c:v>1960</c:v>
                </c:pt>
                <c:pt idx="213">
                  <c:v>1970.36</c:v>
                </c:pt>
                <c:pt idx="214">
                  <c:v>1971</c:v>
                </c:pt>
                <c:pt idx="215">
                  <c:v>1971.2</c:v>
                </c:pt>
                <c:pt idx="216">
                  <c:v>1984.5</c:v>
                </c:pt>
                <c:pt idx="217">
                  <c:v>1998</c:v>
                </c:pt>
                <c:pt idx="218">
                  <c:v>1999.89</c:v>
                </c:pt>
                <c:pt idx="219">
                  <c:v>2000</c:v>
                </c:pt>
                <c:pt idx="220">
                  <c:v>2000</c:v>
                </c:pt>
                <c:pt idx="221">
                  <c:v>2000.7</c:v>
                </c:pt>
                <c:pt idx="222">
                  <c:v>2016</c:v>
                </c:pt>
                <c:pt idx="223">
                  <c:v>2023</c:v>
                </c:pt>
                <c:pt idx="224">
                  <c:v>2025</c:v>
                </c:pt>
                <c:pt idx="225">
                  <c:v>2025</c:v>
                </c:pt>
                <c:pt idx="226">
                  <c:v>2025</c:v>
                </c:pt>
                <c:pt idx="227">
                  <c:v>2025</c:v>
                </c:pt>
                <c:pt idx="228">
                  <c:v>2025</c:v>
                </c:pt>
                <c:pt idx="229">
                  <c:v>2025</c:v>
                </c:pt>
                <c:pt idx="230">
                  <c:v>2025</c:v>
                </c:pt>
                <c:pt idx="231">
                  <c:v>2040</c:v>
                </c:pt>
                <c:pt idx="232">
                  <c:v>2072</c:v>
                </c:pt>
                <c:pt idx="233">
                  <c:v>2073.6</c:v>
                </c:pt>
                <c:pt idx="234">
                  <c:v>2074.8000000000002</c:v>
                </c:pt>
                <c:pt idx="235">
                  <c:v>2079</c:v>
                </c:pt>
                <c:pt idx="236">
                  <c:v>2079</c:v>
                </c:pt>
                <c:pt idx="237">
                  <c:v>2079</c:v>
                </c:pt>
                <c:pt idx="238">
                  <c:v>2100.6</c:v>
                </c:pt>
                <c:pt idx="239">
                  <c:v>2100.6</c:v>
                </c:pt>
                <c:pt idx="240">
                  <c:v>2106</c:v>
                </c:pt>
                <c:pt idx="241">
                  <c:v>2124.9</c:v>
                </c:pt>
                <c:pt idx="242">
                  <c:v>2128</c:v>
                </c:pt>
                <c:pt idx="243">
                  <c:v>2149.1999999999998</c:v>
                </c:pt>
                <c:pt idx="244">
                  <c:v>2150</c:v>
                </c:pt>
                <c:pt idx="245">
                  <c:v>2156</c:v>
                </c:pt>
                <c:pt idx="246">
                  <c:v>2156</c:v>
                </c:pt>
                <c:pt idx="247">
                  <c:v>2160</c:v>
                </c:pt>
                <c:pt idx="248">
                  <c:v>2160</c:v>
                </c:pt>
                <c:pt idx="249">
                  <c:v>2160</c:v>
                </c:pt>
                <c:pt idx="250">
                  <c:v>2160</c:v>
                </c:pt>
                <c:pt idx="251">
                  <c:v>2160</c:v>
                </c:pt>
                <c:pt idx="252">
                  <c:v>2160</c:v>
                </c:pt>
                <c:pt idx="253">
                  <c:v>2160</c:v>
                </c:pt>
                <c:pt idx="254">
                  <c:v>2168.1</c:v>
                </c:pt>
                <c:pt idx="255">
                  <c:v>2173.5</c:v>
                </c:pt>
                <c:pt idx="256">
                  <c:v>2178.4</c:v>
                </c:pt>
                <c:pt idx="257">
                  <c:v>2180</c:v>
                </c:pt>
                <c:pt idx="258">
                  <c:v>2184</c:v>
                </c:pt>
                <c:pt idx="259">
                  <c:v>2187</c:v>
                </c:pt>
                <c:pt idx="260">
                  <c:v>2199.96</c:v>
                </c:pt>
                <c:pt idx="261">
                  <c:v>2200</c:v>
                </c:pt>
                <c:pt idx="262">
                  <c:v>2200.5</c:v>
                </c:pt>
                <c:pt idx="263">
                  <c:v>2239.92</c:v>
                </c:pt>
                <c:pt idx="264">
                  <c:v>2241</c:v>
                </c:pt>
                <c:pt idx="265">
                  <c:v>2241</c:v>
                </c:pt>
                <c:pt idx="266">
                  <c:v>2241</c:v>
                </c:pt>
                <c:pt idx="267">
                  <c:v>2241</c:v>
                </c:pt>
                <c:pt idx="268">
                  <c:v>2282</c:v>
                </c:pt>
                <c:pt idx="269">
                  <c:v>2295</c:v>
                </c:pt>
                <c:pt idx="270">
                  <c:v>2295</c:v>
                </c:pt>
                <c:pt idx="271">
                  <c:v>2295</c:v>
                </c:pt>
                <c:pt idx="272">
                  <c:v>2295</c:v>
                </c:pt>
                <c:pt idx="273">
                  <c:v>2295</c:v>
                </c:pt>
                <c:pt idx="274">
                  <c:v>2300.4</c:v>
                </c:pt>
                <c:pt idx="275">
                  <c:v>2308.5</c:v>
                </c:pt>
                <c:pt idx="276">
                  <c:v>2322</c:v>
                </c:pt>
                <c:pt idx="277">
                  <c:v>2362.5</c:v>
                </c:pt>
                <c:pt idx="278">
                  <c:v>2362.5</c:v>
                </c:pt>
                <c:pt idx="279">
                  <c:v>2367.9</c:v>
                </c:pt>
                <c:pt idx="280">
                  <c:v>2380</c:v>
                </c:pt>
                <c:pt idx="281">
                  <c:v>2380.59</c:v>
                </c:pt>
                <c:pt idx="282">
                  <c:v>2400.3000000000002</c:v>
                </c:pt>
                <c:pt idx="283">
                  <c:v>2400.3000000000002</c:v>
                </c:pt>
                <c:pt idx="284">
                  <c:v>2400.3000000000002</c:v>
                </c:pt>
                <c:pt idx="285">
                  <c:v>2430</c:v>
                </c:pt>
                <c:pt idx="286">
                  <c:v>2430</c:v>
                </c:pt>
                <c:pt idx="287">
                  <c:v>2430</c:v>
                </c:pt>
                <c:pt idx="288">
                  <c:v>2430</c:v>
                </c:pt>
                <c:pt idx="289">
                  <c:v>2430</c:v>
                </c:pt>
                <c:pt idx="290">
                  <c:v>2430</c:v>
                </c:pt>
                <c:pt idx="291">
                  <c:v>2436</c:v>
                </c:pt>
                <c:pt idx="292">
                  <c:v>2436</c:v>
                </c:pt>
                <c:pt idx="293">
                  <c:v>2460</c:v>
                </c:pt>
                <c:pt idx="294">
                  <c:v>2484</c:v>
                </c:pt>
                <c:pt idx="295">
                  <c:v>2485</c:v>
                </c:pt>
                <c:pt idx="296">
                  <c:v>2489.1999999999998</c:v>
                </c:pt>
                <c:pt idx="297">
                  <c:v>2489.1999999999998</c:v>
                </c:pt>
                <c:pt idx="298">
                  <c:v>2489.1999999999998</c:v>
                </c:pt>
                <c:pt idx="299">
                  <c:v>2500.1999999999998</c:v>
                </c:pt>
                <c:pt idx="300">
                  <c:v>2540.7199999999998</c:v>
                </c:pt>
                <c:pt idx="301">
                  <c:v>2576</c:v>
                </c:pt>
                <c:pt idx="302">
                  <c:v>2592</c:v>
                </c:pt>
                <c:pt idx="303">
                  <c:v>2592.8000000000002</c:v>
                </c:pt>
                <c:pt idx="304">
                  <c:v>2600</c:v>
                </c:pt>
                <c:pt idx="305">
                  <c:v>2600.1</c:v>
                </c:pt>
                <c:pt idx="306">
                  <c:v>2604</c:v>
                </c:pt>
                <c:pt idx="307">
                  <c:v>2619</c:v>
                </c:pt>
                <c:pt idx="308">
                  <c:v>2646</c:v>
                </c:pt>
                <c:pt idx="309">
                  <c:v>2650</c:v>
                </c:pt>
                <c:pt idx="310">
                  <c:v>2660</c:v>
                </c:pt>
                <c:pt idx="311">
                  <c:v>2700</c:v>
                </c:pt>
                <c:pt idx="312">
                  <c:v>2700</c:v>
                </c:pt>
                <c:pt idx="313">
                  <c:v>2700</c:v>
                </c:pt>
                <c:pt idx="314">
                  <c:v>2700</c:v>
                </c:pt>
                <c:pt idx="315">
                  <c:v>2700</c:v>
                </c:pt>
                <c:pt idx="316">
                  <c:v>2744</c:v>
                </c:pt>
                <c:pt idx="317">
                  <c:v>2751.3</c:v>
                </c:pt>
                <c:pt idx="318">
                  <c:v>2799.9</c:v>
                </c:pt>
                <c:pt idx="319">
                  <c:v>2799.9</c:v>
                </c:pt>
                <c:pt idx="320">
                  <c:v>2800</c:v>
                </c:pt>
                <c:pt idx="321">
                  <c:v>2808</c:v>
                </c:pt>
                <c:pt idx="322">
                  <c:v>2828</c:v>
                </c:pt>
                <c:pt idx="323">
                  <c:v>2835</c:v>
                </c:pt>
                <c:pt idx="324">
                  <c:v>2835</c:v>
                </c:pt>
                <c:pt idx="325">
                  <c:v>2835</c:v>
                </c:pt>
                <c:pt idx="326">
                  <c:v>2835</c:v>
                </c:pt>
                <c:pt idx="327">
                  <c:v>2850</c:v>
                </c:pt>
                <c:pt idx="328">
                  <c:v>2899.8</c:v>
                </c:pt>
                <c:pt idx="329">
                  <c:v>2900</c:v>
                </c:pt>
                <c:pt idx="330">
                  <c:v>2903.6</c:v>
                </c:pt>
                <c:pt idx="331">
                  <c:v>2937.2</c:v>
                </c:pt>
                <c:pt idx="332">
                  <c:v>2970</c:v>
                </c:pt>
                <c:pt idx="333">
                  <c:v>2970</c:v>
                </c:pt>
                <c:pt idx="334">
                  <c:v>2970</c:v>
                </c:pt>
                <c:pt idx="335">
                  <c:v>2970</c:v>
                </c:pt>
                <c:pt idx="336">
                  <c:v>2997</c:v>
                </c:pt>
                <c:pt idx="337">
                  <c:v>2999.7</c:v>
                </c:pt>
                <c:pt idx="338">
                  <c:v>3024</c:v>
                </c:pt>
                <c:pt idx="339">
                  <c:v>3051</c:v>
                </c:pt>
                <c:pt idx="340">
                  <c:v>3051</c:v>
                </c:pt>
                <c:pt idx="341">
                  <c:v>3051</c:v>
                </c:pt>
                <c:pt idx="342">
                  <c:v>3080</c:v>
                </c:pt>
                <c:pt idx="343">
                  <c:v>3105</c:v>
                </c:pt>
                <c:pt idx="344">
                  <c:v>3105</c:v>
                </c:pt>
                <c:pt idx="345">
                  <c:v>3110.8</c:v>
                </c:pt>
                <c:pt idx="346">
                  <c:v>3119.9850000000001</c:v>
                </c:pt>
                <c:pt idx="347">
                  <c:v>3159</c:v>
                </c:pt>
                <c:pt idx="348">
                  <c:v>3164</c:v>
                </c:pt>
                <c:pt idx="349">
                  <c:v>3231.9</c:v>
                </c:pt>
                <c:pt idx="350">
                  <c:v>3240</c:v>
                </c:pt>
                <c:pt idx="351">
                  <c:v>3240</c:v>
                </c:pt>
                <c:pt idx="352">
                  <c:v>3240</c:v>
                </c:pt>
                <c:pt idx="353">
                  <c:v>3240</c:v>
                </c:pt>
                <c:pt idx="354">
                  <c:v>3240</c:v>
                </c:pt>
                <c:pt idx="355">
                  <c:v>3248</c:v>
                </c:pt>
                <c:pt idx="356">
                  <c:v>3299.4</c:v>
                </c:pt>
                <c:pt idx="357">
                  <c:v>3321</c:v>
                </c:pt>
                <c:pt idx="358">
                  <c:v>3375</c:v>
                </c:pt>
                <c:pt idx="359">
                  <c:v>3375</c:v>
                </c:pt>
                <c:pt idx="360">
                  <c:v>3375</c:v>
                </c:pt>
                <c:pt idx="361">
                  <c:v>3429</c:v>
                </c:pt>
                <c:pt idx="362">
                  <c:v>3456</c:v>
                </c:pt>
                <c:pt idx="363">
                  <c:v>3499.2</c:v>
                </c:pt>
                <c:pt idx="364">
                  <c:v>3500.01</c:v>
                </c:pt>
                <c:pt idx="365">
                  <c:v>3501.9</c:v>
                </c:pt>
                <c:pt idx="366">
                  <c:v>3510</c:v>
                </c:pt>
                <c:pt idx="367">
                  <c:v>3510</c:v>
                </c:pt>
                <c:pt idx="368">
                  <c:v>3510</c:v>
                </c:pt>
                <c:pt idx="369">
                  <c:v>3640</c:v>
                </c:pt>
                <c:pt idx="370">
                  <c:v>3645</c:v>
                </c:pt>
                <c:pt idx="371">
                  <c:v>3780</c:v>
                </c:pt>
                <c:pt idx="372">
                  <c:v>3799.98</c:v>
                </c:pt>
                <c:pt idx="373">
                  <c:v>3898.8</c:v>
                </c:pt>
                <c:pt idx="374">
                  <c:v>3901.5</c:v>
                </c:pt>
                <c:pt idx="375">
                  <c:v>4050</c:v>
                </c:pt>
                <c:pt idx="376">
                  <c:v>4050</c:v>
                </c:pt>
                <c:pt idx="377">
                  <c:v>4050</c:v>
                </c:pt>
                <c:pt idx="378">
                  <c:v>4131</c:v>
                </c:pt>
                <c:pt idx="379">
                  <c:v>4180.68</c:v>
                </c:pt>
                <c:pt idx="380">
                  <c:v>4185</c:v>
                </c:pt>
                <c:pt idx="381">
                  <c:v>4185</c:v>
                </c:pt>
                <c:pt idx="382">
                  <c:v>4185</c:v>
                </c:pt>
                <c:pt idx="383">
                  <c:v>4563</c:v>
                </c:pt>
                <c:pt idx="384">
                  <c:v>4860</c:v>
                </c:pt>
                <c:pt idx="385">
                  <c:v>5535</c:v>
                </c:pt>
                <c:pt idx="386">
                  <c:v>5600</c:v>
                </c:pt>
                <c:pt idx="387">
                  <c:v>5670</c:v>
                </c:pt>
                <c:pt idx="388">
                  <c:v>5940</c:v>
                </c:pt>
                <c:pt idx="389">
                  <c:v>5940</c:v>
                </c:pt>
                <c:pt idx="390">
                  <c:v>5940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7A-5D4A-A36F-726502949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463951"/>
        <c:axId val="2145836143"/>
      </c:scatterChart>
      <c:valAx>
        <c:axId val="2145463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5836143"/>
        <c:crosses val="autoZero"/>
        <c:crossBetween val="midCat"/>
      </c:valAx>
      <c:valAx>
        <c:axId val="21458361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Цена, тыс. руб.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54639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[Nedvig_Padiarova.xlsx]pivot 3!Сводная таблица5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3'!$B$5:$B$6</c:f>
              <c:strCache>
                <c:ptCount val="1"/>
                <c:pt idx="0">
                  <c:v>Среднее по полю Цена, тыс. руб.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3'!$A$7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'pivot 3'!$B$7</c:f>
              <c:numCache>
                <c:formatCode>General</c:formatCode>
                <c:ptCount val="1"/>
                <c:pt idx="0">
                  <c:v>2026.7085284345042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D-1E45-BD6F-C58BF5EBDD16}"/>
            </c:ext>
          </c:extLst>
        </c:ser>
        <c:ser>
          <c:idx val="1"/>
          <c:order val="1"/>
          <c:tx>
            <c:strRef>
              <c:f>'pivot 3'!$C$5:$C$6</c:f>
              <c:strCache>
                <c:ptCount val="1"/>
                <c:pt idx="0">
                  <c:v>Максимум по полю Цена, тыс. руб.2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3'!$A$7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'pivot 3'!$C$7</c:f>
              <c:numCache>
                <c:formatCode>General</c:formatCode>
                <c:ptCount val="1"/>
                <c:pt idx="0">
                  <c:v>6160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D-1E45-BD6F-C58BF5EBDD16}"/>
            </c:ext>
          </c:extLst>
        </c:ser>
        <c:ser>
          <c:idx val="2"/>
          <c:order val="2"/>
          <c:tx>
            <c:strRef>
              <c:f>'pivot 3'!$D$5:$D$6</c:f>
              <c:strCache>
                <c:ptCount val="1"/>
                <c:pt idx="0">
                  <c:v>Минимум по полю Цена, тыс. руб.3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3'!$A$7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'pivot 3'!$D$7</c:f>
              <c:numCache>
                <c:formatCode>General</c:formatCode>
                <c:ptCount val="1"/>
                <c:pt idx="0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1D-1E45-BD6F-C58BF5EBD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757968"/>
        <c:axId val="1668901200"/>
      </c:barChart>
      <c:catAx>
        <c:axId val="16687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8901200"/>
        <c:crosses val="autoZero"/>
        <c:auto val="1"/>
        <c:lblAlgn val="ctr"/>
        <c:lblOffset val="100"/>
        <c:noMultiLvlLbl val="0"/>
      </c:catAx>
      <c:valAx>
        <c:axId val="16689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875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price</a:t>
            </a:r>
          </a:p>
          <a:p>
            <a:pPr algn="ctr" rtl="0">
              <a:defRPr/>
            </a:pP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B164ABC-60B9-7C4E-BAFE-151AC734ADC2}">
          <cx:tx>
            <cx:txData>
              <cx:f>_xlchart.v1.0</cx:f>
              <cx:v>Цена, тыс. руб.</cx:v>
            </cx:txData>
          </cx:tx>
          <cx:dataId val="0"/>
          <cx:layoutPr>
            <cx:binning intervalClosed="r" underflow="auto" overflow="auto">
              <cx:binSize val="410"/>
            </cx:binning>
          </cx:layoutPr>
        </cx:series>
      </cx:plotAreaRegion>
      <cx:axis id="0">
        <cx:catScaling gapWidth="0"/>
        <cx:majorTickMarks type="in"/>
        <cx:minorTickMarks type="out"/>
        <cx:tickLabels/>
        <cx:numFmt formatCode="0,0" sourceLinked="0"/>
        <cx:spPr>
          <a:ln w="6350">
            <a:solidFill>
              <a:schemeClr val="accent1"/>
            </a:solidFill>
          </a:ln>
        </cx:sp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area</a:t>
            </a:r>
          </a:p>
          <a:p>
            <a:pPr algn="ctr" rtl="0">
              <a:defRPr/>
            </a:pP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3BBC857-1031-E742-A63F-2DAF891E102F}">
          <cx:tx>
            <cx:txData>
              <cx:f>_xlchart.v1.4</cx:f>
              <cx:v>Общая</cx:v>
            </cx:txData>
          </cx:tx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Kitchen area</a:t>
            </a:r>
          </a:p>
          <a:p>
            <a:pPr algn="ctr" rtl="0">
              <a:defRPr/>
            </a:pP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22D8B26-38CC-1B4F-85D5-05B91CD993E6}">
          <cx:tx>
            <cx:txData>
              <cx:f>_xlchart.v1.2</cx:f>
              <cx:v>Кухня</cx:v>
            </cx:txData>
          </cx:tx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area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E320EC4-AEC8-A543-93EA-18325121E786}">
          <cx:tx>
            <cx:txData>
              <cx:f>_xlchart.v1.12</cx:f>
              <cx:v>Общая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res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E973BCC7-697E-F446-A59D-F30B77A5C453}">
          <cx:tx>
            <cx:txData>
              <cx:f>_xlchart.v1.6</cx:f>
              <cx:v>Жилая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kitchen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A396AB4-5DDF-744E-958E-A08B8E9E2967}">
          <cx:tx>
            <cx:txData>
              <cx:f>_xlchart.v1.10</cx:f>
              <cx:v>Кухня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price</a:t>
            </a:r>
          </a:p>
          <a:p>
            <a:pPr algn="ctr" rtl="0">
              <a:defRPr/>
            </a:pP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274C4CD-F5B1-3743-A616-322BDA3170A6}">
          <cx:tx>
            <cx:txData>
              <cx:f>_xlchart.v1.8</cx:f>
              <cx:v>Цена, тыс. руб.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area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810B628-CF06-0747-9294-14F1CC33BCEA}">
          <cx:tx>
            <cx:txData>
              <cx:f>_xlchart.v1.32</cx:f>
              <cx:v>Жилая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res area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 area</a:t>
          </a:r>
        </a:p>
      </cx:txPr>
    </cx:title>
    <cx:plotArea>
      <cx:plotAreaRegion>
        <cx:series layoutId="clusteredColumn" uniqueId="{0D74D6C6-7466-9940-B37A-89F518648C22}">
          <cx:tx>
            <cx:txData>
              <cx:f>_xlchart.v1.30</cx:f>
              <cx:v>Жилая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kitchen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kitchen</a:t>
          </a:r>
        </a:p>
      </cx:txPr>
    </cx:title>
    <cx:plotArea>
      <cx:plotAreaRegion>
        <cx:series layoutId="clusteredColumn" uniqueId="{A719E63A-787E-AE40-9D04-C1A76ED03C68}">
          <cx:tx>
            <cx:txData>
              <cx:f>_xlchart.v1.28</cx:f>
              <cx:v>Кухня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price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5D7AB17-D0B2-0843-A791-5A0E14F5F09B}">
          <cx:tx>
            <cx:txData>
              <cx:f>_xlchart.v1.18</cx:f>
              <cx:v>Цена, тыс. руб.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area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168A142-4BA5-234B-B510-6C3407CB5914}">
          <cx:tx>
            <cx:txData>
              <cx:f>_xlchart.v1.20</cx:f>
              <cx:v>Общая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Res area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82899C3-EDD3-224C-BFA5-E6A8CB82577B}">
          <cx:tx>
            <cx:txData>
              <cx:f>_xlchart.v1.34</cx:f>
              <cx:v>Жилая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Kitchen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375DCB1E-4BD6-C946-82E5-015013A15C18}">
          <cx:tx>
            <cx:txData>
              <cx:f>_xlchart.v1.14</cx:f>
              <cx:v>Кухня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Price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CD23ED7-01BA-AF40-8478-A42D1CC2C79A}">
          <cx:tx>
            <cx:txData>
              <cx:f>_xlchart.v1.24</cx:f>
              <cx:v>Цена, тыс. руб.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CC1BF2A-C85F-D749-B1B8-4827959D32F6}">
          <cx:tx>
            <cx:txData>
              <cx:f>_xlchart.v1.16</cx:f>
              <cx:v>Общая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Residental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069C215-9BC2-5E4F-A524-EEAD0E17AE07}">
          <cx:tx>
            <cx:txData>
              <cx:f>_xlchart.v1.26</cx:f>
              <cx:v>Жилая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Kitchen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B88FA37-A596-4144-839D-825219643318}">
          <cx:tx>
            <cx:txData>
              <cx:f>_xlchart.v1.22</cx:f>
              <cx:v>Кухня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Price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0701FD2-F8C4-5045-83FA-248CEE687F32}">
          <cx:tx>
            <cx:txData>
              <cx:f>_xlchart.v1.36</cx:f>
              <cx:v>Цена, тыс. руб.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microsoft.com/office/2014/relationships/chartEx" Target="../charts/chartEx1.xml"/><Relationship Id="rId9" Type="http://schemas.openxmlformats.org/officeDocument/2006/relationships/chart" Target="../charts/chart6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Relationship Id="rId4" Type="http://schemas.microsoft.com/office/2014/relationships/chartEx" Target="../charts/chartEx7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13.xml"/><Relationship Id="rId13" Type="http://schemas.microsoft.com/office/2014/relationships/chartEx" Target="../charts/chartEx18.xml"/><Relationship Id="rId3" Type="http://schemas.microsoft.com/office/2014/relationships/chartEx" Target="../charts/chartEx8.xml"/><Relationship Id="rId7" Type="http://schemas.microsoft.com/office/2014/relationships/chartEx" Target="../charts/chartEx12.xml"/><Relationship Id="rId12" Type="http://schemas.microsoft.com/office/2014/relationships/chartEx" Target="../charts/chartEx17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microsoft.com/office/2014/relationships/chartEx" Target="../charts/chartEx11.xml"/><Relationship Id="rId11" Type="http://schemas.microsoft.com/office/2014/relationships/chartEx" Target="../charts/chartEx16.xml"/><Relationship Id="rId5" Type="http://schemas.microsoft.com/office/2014/relationships/chartEx" Target="../charts/chartEx10.xml"/><Relationship Id="rId10" Type="http://schemas.microsoft.com/office/2014/relationships/chartEx" Target="../charts/chartEx15.xml"/><Relationship Id="rId4" Type="http://schemas.microsoft.com/office/2014/relationships/chartEx" Target="../charts/chartEx9.xml"/><Relationship Id="rId9" Type="http://schemas.microsoft.com/office/2014/relationships/chartEx" Target="../charts/chartEx14.xml"/><Relationship Id="rId14" Type="http://schemas.microsoft.com/office/2014/relationships/chartEx" Target="../charts/chartEx1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14</xdr:row>
      <xdr:rowOff>100012</xdr:rowOff>
    </xdr:from>
    <xdr:to>
      <xdr:col>14</xdr:col>
      <xdr:colOff>685800</xdr:colOff>
      <xdr:row>25</xdr:row>
      <xdr:rowOff>223837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6F25EE-3E43-4DA9-9391-434256261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28575</xdr:colOff>
      <xdr:row>14</xdr:row>
      <xdr:rowOff>38100</xdr:rowOff>
    </xdr:from>
    <xdr:to>
      <xdr:col>22</xdr:col>
      <xdr:colOff>333375</xdr:colOff>
      <xdr:row>25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7F1809C-1B9D-4DD9-92C6-4A2D44B44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135186</xdr:colOff>
      <xdr:row>26</xdr:row>
      <xdr:rowOff>127236</xdr:rowOff>
    </xdr:from>
    <xdr:to>
      <xdr:col>14</xdr:col>
      <xdr:colOff>824851</xdr:colOff>
      <xdr:row>38</xdr:row>
      <xdr:rowOff>9171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B224905-350C-4A7E-9D5E-E7C32028D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104236</xdr:colOff>
      <xdr:row>0</xdr:row>
      <xdr:rowOff>0</xdr:rowOff>
    </xdr:from>
    <xdr:to>
      <xdr:col>21</xdr:col>
      <xdr:colOff>650575</xdr:colOff>
      <xdr:row>12</xdr:row>
      <xdr:rowOff>35464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9370DE50-7CF5-18B2-D2AE-070BF0E7D2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98336" y="0"/>
              <a:ext cx="4584939" cy="27532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149330</xdr:colOff>
      <xdr:row>26</xdr:row>
      <xdr:rowOff>142632</xdr:rowOff>
    </xdr:from>
    <xdr:to>
      <xdr:col>22</xdr:col>
      <xdr:colOff>32099</xdr:colOff>
      <xdr:row>38</xdr:row>
      <xdr:rowOff>206271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28A3EB24-8DA6-522F-FD8F-5BB86E404E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43430" y="6060832"/>
              <a:ext cx="4594469" cy="28068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22</xdr:col>
      <xdr:colOff>400539</xdr:colOff>
      <xdr:row>4</xdr:row>
      <xdr:rowOff>198454</xdr:rowOff>
    </xdr:from>
    <xdr:to>
      <xdr:col>29</xdr:col>
      <xdr:colOff>18143</xdr:colOff>
      <xdr:row>17</xdr:row>
      <xdr:rowOff>38797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Диаграмма 7">
              <a:extLst>
                <a:ext uri="{FF2B5EF4-FFF2-40B4-BE49-F238E27FC236}">
                  <a16:creationId xmlns:a16="http://schemas.microsoft.com/office/drawing/2014/main" id="{706F7D5E-23BB-6489-66B1-A6762A5F2C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06339" y="1087454"/>
              <a:ext cx="4596004" cy="28121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32</xdr:col>
      <xdr:colOff>628650</xdr:colOff>
      <xdr:row>2</xdr:row>
      <xdr:rowOff>6350</xdr:rowOff>
    </xdr:from>
    <xdr:to>
      <xdr:col>39</xdr:col>
      <xdr:colOff>488950</xdr:colOff>
      <xdr:row>14</xdr:row>
      <xdr:rowOff>6350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89660F53-9D51-0965-CF21-CD2B164D0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44</xdr:col>
      <xdr:colOff>20437</xdr:colOff>
      <xdr:row>2</xdr:row>
      <xdr:rowOff>583</xdr:rowOff>
    </xdr:from>
    <xdr:to>
      <xdr:col>50</xdr:col>
      <xdr:colOff>563471</xdr:colOff>
      <xdr:row>13</xdr:row>
      <xdr:rowOff>174588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19E7E882-735D-5B76-9A74-03A863682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665703</xdr:colOff>
      <xdr:row>1</xdr:row>
      <xdr:rowOff>198454</xdr:rowOff>
    </xdr:from>
    <xdr:to>
      <xdr:col>61</xdr:col>
      <xdr:colOff>548473</xdr:colOff>
      <xdr:row>14</xdr:row>
      <xdr:rowOff>38797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F8344C02-1F8A-1FA5-6B59-F53157D3B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93133</xdr:colOff>
      <xdr:row>20</xdr:row>
      <xdr:rowOff>0</xdr:rowOff>
    </xdr:from>
    <xdr:to>
      <xdr:col>15</xdr:col>
      <xdr:colOff>364066</xdr:colOff>
      <xdr:row>31</xdr:row>
      <xdr:rowOff>135467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4FBE6598-B3CC-F596-0A8D-81E07543E1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7733" y="4584700"/>
              <a:ext cx="4550833" cy="26500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11</xdr:col>
      <xdr:colOff>101601</xdr:colOff>
      <xdr:row>31</xdr:row>
      <xdr:rowOff>186267</xdr:rowOff>
    </xdr:from>
    <xdr:to>
      <xdr:col>15</xdr:col>
      <xdr:colOff>372534</xdr:colOff>
      <xdr:row>43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91C4C112-0EFB-19CF-1187-8A5A1588FE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36201" y="7285567"/>
              <a:ext cx="4550833" cy="264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507999</xdr:colOff>
      <xdr:row>19</xdr:row>
      <xdr:rowOff>220133</xdr:rowOff>
    </xdr:from>
    <xdr:to>
      <xdr:col>21</xdr:col>
      <xdr:colOff>101599</xdr:colOff>
      <xdr:row>31</xdr:row>
      <xdr:rowOff>118533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95C655EF-A620-8350-5CBF-EBC2529DB4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2499" y="4576233"/>
              <a:ext cx="4546600" cy="264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609600</xdr:colOff>
      <xdr:row>32</xdr:row>
      <xdr:rowOff>169333</xdr:rowOff>
    </xdr:from>
    <xdr:to>
      <xdr:col>21</xdr:col>
      <xdr:colOff>203200</xdr:colOff>
      <xdr:row>44</xdr:row>
      <xdr:rowOff>67733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A0A713DD-2657-4039-C000-EF17671523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24100" y="7497233"/>
              <a:ext cx="4546600" cy="264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158750</xdr:colOff>
      <xdr:row>26</xdr:row>
      <xdr:rowOff>69850</xdr:rowOff>
    </xdr:from>
    <xdr:to>
      <xdr:col>24</xdr:col>
      <xdr:colOff>603250</xdr:colOff>
      <xdr:row>38</xdr:row>
      <xdr:rowOff>69850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9447446-2C85-3B71-D7DB-F38F8E391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685800</xdr:colOff>
      <xdr:row>25</xdr:row>
      <xdr:rowOff>101600</xdr:rowOff>
    </xdr:from>
    <xdr:to>
      <xdr:col>40</xdr:col>
      <xdr:colOff>279400</xdr:colOff>
      <xdr:row>37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51A916E-4847-873E-B066-13E304323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770467</xdr:colOff>
      <xdr:row>37</xdr:row>
      <xdr:rowOff>135467</xdr:rowOff>
    </xdr:from>
    <xdr:to>
      <xdr:col>40</xdr:col>
      <xdr:colOff>364067</xdr:colOff>
      <xdr:row>49</xdr:row>
      <xdr:rowOff>33867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6D8CCC9E-CB09-FB8D-39E5-1212DD8E9D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31267" y="887306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34</xdr:col>
      <xdr:colOff>812800</xdr:colOff>
      <xdr:row>49</xdr:row>
      <xdr:rowOff>67733</xdr:rowOff>
    </xdr:from>
    <xdr:to>
      <xdr:col>40</xdr:col>
      <xdr:colOff>406400</xdr:colOff>
      <xdr:row>60</xdr:row>
      <xdr:rowOff>203200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Диаграмма 10">
              <a:extLst>
                <a:ext uri="{FF2B5EF4-FFF2-40B4-BE49-F238E27FC236}">
                  <a16:creationId xmlns:a16="http://schemas.microsoft.com/office/drawing/2014/main" id="{F8FB03F0-27A1-D166-F59E-2BCAFDA885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73600" y="1165013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34</xdr:col>
      <xdr:colOff>728133</xdr:colOff>
      <xdr:row>61</xdr:row>
      <xdr:rowOff>101600</xdr:rowOff>
    </xdr:from>
    <xdr:to>
      <xdr:col>40</xdr:col>
      <xdr:colOff>321733</xdr:colOff>
      <xdr:row>73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Диаграмма 11">
              <a:extLst>
                <a:ext uri="{FF2B5EF4-FFF2-40B4-BE49-F238E27FC236}">
                  <a16:creationId xmlns:a16="http://schemas.microsoft.com/office/drawing/2014/main" id="{BE04020B-64E7-544E-92EC-DF48CB9A74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88933" y="14528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34</xdr:col>
      <xdr:colOff>762001</xdr:colOff>
      <xdr:row>73</xdr:row>
      <xdr:rowOff>50800</xdr:rowOff>
    </xdr:from>
    <xdr:to>
      <xdr:col>40</xdr:col>
      <xdr:colOff>355601</xdr:colOff>
      <xdr:row>84</xdr:row>
      <xdr:rowOff>186267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759F01FB-36CD-DBF1-28AA-176988B0A6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22801" y="17322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19</xdr:col>
      <xdr:colOff>135467</xdr:colOff>
      <xdr:row>38</xdr:row>
      <xdr:rowOff>135466</xdr:rowOff>
    </xdr:from>
    <xdr:to>
      <xdr:col>24</xdr:col>
      <xdr:colOff>558800</xdr:colOff>
      <xdr:row>50</xdr:row>
      <xdr:rowOff>33866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Диаграмма 17">
              <a:extLst>
                <a:ext uri="{FF2B5EF4-FFF2-40B4-BE49-F238E27FC236}">
                  <a16:creationId xmlns:a16="http://schemas.microsoft.com/office/drawing/2014/main" id="{DD2D0518-6CA3-528B-7585-D5DFCA4710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0267" y="911013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19</xdr:col>
      <xdr:colOff>160867</xdr:colOff>
      <xdr:row>50</xdr:row>
      <xdr:rowOff>169333</xdr:rowOff>
    </xdr:from>
    <xdr:to>
      <xdr:col>24</xdr:col>
      <xdr:colOff>584200</xdr:colOff>
      <xdr:row>62</xdr:row>
      <xdr:rowOff>67733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Диаграмма 18">
              <a:extLst>
                <a:ext uri="{FF2B5EF4-FFF2-40B4-BE49-F238E27FC236}">
                  <a16:creationId xmlns:a16="http://schemas.microsoft.com/office/drawing/2014/main" id="{79F22F99-139C-8E3F-842E-FE371A9FE5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75667" y="11988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19</xdr:col>
      <xdr:colOff>161441</xdr:colOff>
      <xdr:row>62</xdr:row>
      <xdr:rowOff>83231</xdr:rowOff>
    </xdr:from>
    <xdr:to>
      <xdr:col>24</xdr:col>
      <xdr:colOff>573007</xdr:colOff>
      <xdr:row>73</xdr:row>
      <xdr:rowOff>218411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Диаграмма 19">
              <a:extLst>
                <a:ext uri="{FF2B5EF4-FFF2-40B4-BE49-F238E27FC236}">
                  <a16:creationId xmlns:a16="http://schemas.microsoft.com/office/drawing/2014/main" id="{38740E67-9916-BE6F-52EB-E841230E92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79068" y="14720519"/>
              <a:ext cx="4501397" cy="27397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19</xdr:col>
      <xdr:colOff>232474</xdr:colOff>
      <xdr:row>74</xdr:row>
      <xdr:rowOff>135181</xdr:rowOff>
    </xdr:from>
    <xdr:to>
      <xdr:col>24</xdr:col>
      <xdr:colOff>714643</xdr:colOff>
      <xdr:row>86</xdr:row>
      <xdr:rowOff>37025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Диаграмма 20">
              <a:extLst>
                <a:ext uri="{FF2B5EF4-FFF2-40B4-BE49-F238E27FC236}">
                  <a16:creationId xmlns:a16="http://schemas.microsoft.com/office/drawing/2014/main" id="{526ACBDE-EFA9-5278-72E5-4BEECD7400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50101" y="17613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50</xdr:col>
      <xdr:colOff>803701</xdr:colOff>
      <xdr:row>25</xdr:row>
      <xdr:rowOff>31087</xdr:rowOff>
    </xdr:from>
    <xdr:to>
      <xdr:col>56</xdr:col>
      <xdr:colOff>371522</xdr:colOff>
      <xdr:row>37</xdr:row>
      <xdr:rowOff>44735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Диаграмма 21">
              <a:extLst>
                <a:ext uri="{FF2B5EF4-FFF2-40B4-BE49-F238E27FC236}">
                  <a16:creationId xmlns:a16="http://schemas.microsoft.com/office/drawing/2014/main" id="{40016AA8-C43E-62B4-DEC5-A206792769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28776" y="5793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50</xdr:col>
      <xdr:colOff>794224</xdr:colOff>
      <xdr:row>37</xdr:row>
      <xdr:rowOff>106907</xdr:rowOff>
    </xdr:from>
    <xdr:to>
      <xdr:col>56</xdr:col>
      <xdr:colOff>362045</xdr:colOff>
      <xdr:row>49</xdr:row>
      <xdr:rowOff>120554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Диаграмма 22">
              <a:extLst>
                <a:ext uri="{FF2B5EF4-FFF2-40B4-BE49-F238E27FC236}">
                  <a16:creationId xmlns:a16="http://schemas.microsoft.com/office/drawing/2014/main" id="{893CC2B7-17C7-725C-A8FB-720A8D3BBA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19299" y="859884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51</xdr:col>
      <xdr:colOff>17059</xdr:colOff>
      <xdr:row>49</xdr:row>
      <xdr:rowOff>106907</xdr:rowOff>
    </xdr:from>
    <xdr:to>
      <xdr:col>56</xdr:col>
      <xdr:colOff>418909</xdr:colOff>
      <xdr:row>61</xdr:row>
      <xdr:rowOff>120555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Диаграмма 23">
              <a:extLst>
                <a:ext uri="{FF2B5EF4-FFF2-40B4-BE49-F238E27FC236}">
                  <a16:creationId xmlns:a16="http://schemas.microsoft.com/office/drawing/2014/main" id="{C1F41483-0FB8-0C6E-B223-02CF09E724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76163" y="11328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51</xdr:col>
      <xdr:colOff>130793</xdr:colOff>
      <xdr:row>62</xdr:row>
      <xdr:rowOff>31086</xdr:rowOff>
    </xdr:from>
    <xdr:to>
      <xdr:col>56</xdr:col>
      <xdr:colOff>532643</xdr:colOff>
      <xdr:row>74</xdr:row>
      <xdr:rowOff>44733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Диаграмма 24">
              <a:extLst>
                <a:ext uri="{FF2B5EF4-FFF2-40B4-BE49-F238E27FC236}">
                  <a16:creationId xmlns:a16="http://schemas.microsoft.com/office/drawing/2014/main" id="{ECFC5507-7A30-A4A9-5C29-5B48746DD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89897" y="1420959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704850</xdr:colOff>
      <xdr:row>3</xdr:row>
      <xdr:rowOff>44450</xdr:rowOff>
    </xdr:from>
    <xdr:to>
      <xdr:col>15</xdr:col>
      <xdr:colOff>323850</xdr:colOff>
      <xdr:row>15</xdr:row>
      <xdr:rowOff>44450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FC73EFA-F774-2D03-DFEB-3B21ABAE0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82550</xdr:colOff>
      <xdr:row>1</xdr:row>
      <xdr:rowOff>222250</xdr:rowOff>
    </xdr:from>
    <xdr:to>
      <xdr:col>24</xdr:col>
      <xdr:colOff>527050</xdr:colOff>
      <xdr:row>13</xdr:row>
      <xdr:rowOff>222250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B040535-3B98-4DD0-7ADC-800DE7470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44450</xdr:colOff>
      <xdr:row>0</xdr:row>
      <xdr:rowOff>19050</xdr:rowOff>
    </xdr:from>
    <xdr:to>
      <xdr:col>16</xdr:col>
      <xdr:colOff>488950</xdr:colOff>
      <xdr:row>12</xdr:row>
      <xdr:rowOff>44450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612FD6E-2611-D41E-5F01-4FC8F0AEB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13</xdr:row>
      <xdr:rowOff>0</xdr:rowOff>
    </xdr:from>
    <xdr:to>
      <xdr:col>26</xdr:col>
      <xdr:colOff>0</xdr:colOff>
      <xdr:row>23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0C2A754-3743-9E46-5F36-F546B443F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660400</xdr:colOff>
      <xdr:row>1</xdr:row>
      <xdr:rowOff>63500</xdr:rowOff>
    </xdr:from>
    <xdr:to>
      <xdr:col>22</xdr:col>
      <xdr:colOff>660400</xdr:colOff>
      <xdr:row>11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008F849-0A51-5F58-8058-9AF90CC10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520700</xdr:colOff>
      <xdr:row>13</xdr:row>
      <xdr:rowOff>25400</xdr:rowOff>
    </xdr:from>
    <xdr:to>
      <xdr:col>19</xdr:col>
      <xdr:colOff>520700</xdr:colOff>
      <xdr:row>23</xdr:row>
      <xdr:rowOff>38100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11B7E47-823B-09E7-FBFB-A666E1D07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44450</xdr:colOff>
      <xdr:row>0</xdr:row>
      <xdr:rowOff>6350</xdr:rowOff>
    </xdr:from>
    <xdr:to>
      <xdr:col>15</xdr:col>
      <xdr:colOff>488950</xdr:colOff>
      <xdr:row>12</xdr:row>
      <xdr:rowOff>31750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68FB762-F5A1-57B7-A684-F0285F29B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0</xdr:row>
      <xdr:rowOff>63500</xdr:rowOff>
    </xdr:from>
    <xdr:to>
      <xdr:col>22</xdr:col>
      <xdr:colOff>0</xdr:colOff>
      <xdr:row>10</xdr:row>
      <xdr:rowOff>127000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8689BF2-939B-AA25-2F8A-8F3A85C09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</xdr:colOff>
      <xdr:row>11</xdr:row>
      <xdr:rowOff>114300</xdr:rowOff>
    </xdr:from>
    <xdr:to>
      <xdr:col>22</xdr:col>
      <xdr:colOff>38100</xdr:colOff>
      <xdr:row>21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474F56-099B-9710-D9F7-7ED507AD3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50800</xdr:colOff>
      <xdr:row>0</xdr:row>
      <xdr:rowOff>152400</xdr:rowOff>
    </xdr:from>
    <xdr:to>
      <xdr:col>28</xdr:col>
      <xdr:colOff>50800</xdr:colOff>
      <xdr:row>10</xdr:row>
      <xdr:rowOff>215900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312B67B-ADB7-FEC4-4D91-B70E67481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0</xdr:row>
      <xdr:rowOff>69850</xdr:rowOff>
    </xdr:from>
    <xdr:to>
      <xdr:col>15</xdr:col>
      <xdr:colOff>476250</xdr:colOff>
      <xdr:row>12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3CDA279-7B51-01E1-99D9-9D75D1BD4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558800</xdr:colOff>
      <xdr:row>0</xdr:row>
      <xdr:rowOff>88900</xdr:rowOff>
    </xdr:from>
    <xdr:to>
      <xdr:col>21</xdr:col>
      <xdr:colOff>558800</xdr:colOff>
      <xdr:row>10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DDFA805-DAD1-A139-3F13-3DF50C405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546100</xdr:colOff>
      <xdr:row>10</xdr:row>
      <xdr:rowOff>215900</xdr:rowOff>
    </xdr:from>
    <xdr:to>
      <xdr:col>21</xdr:col>
      <xdr:colOff>546100</xdr:colOff>
      <xdr:row>20</xdr:row>
      <xdr:rowOff>228600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82CB034-17E8-996B-B199-E65C7F289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647700</xdr:colOff>
      <xdr:row>0</xdr:row>
      <xdr:rowOff>63500</xdr:rowOff>
    </xdr:from>
    <xdr:to>
      <xdr:col>27</xdr:col>
      <xdr:colOff>647700</xdr:colOff>
      <xdr:row>10</xdr:row>
      <xdr:rowOff>127000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CC451DD-6FD9-55BA-A38E-DDC533D79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11</xdr:row>
      <xdr:rowOff>158750</xdr:rowOff>
    </xdr:from>
    <xdr:to>
      <xdr:col>3</xdr:col>
      <xdr:colOff>793750</xdr:colOff>
      <xdr:row>26</xdr:row>
      <xdr:rowOff>44450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AE7CFA9-6284-B9CA-9BA3-A6E5A1BDA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990600</xdr:colOff>
      <xdr:row>12</xdr:row>
      <xdr:rowOff>139700</xdr:rowOff>
    </xdr:from>
    <xdr:to>
      <xdr:col>4</xdr:col>
      <xdr:colOff>520700</xdr:colOff>
      <xdr:row>25</xdr:row>
      <xdr:rowOff>92069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Район">
              <a:extLst>
                <a:ext uri="{FF2B5EF4-FFF2-40B4-BE49-F238E27FC236}">
                  <a16:creationId xmlns:a16="http://schemas.microsoft.com/office/drawing/2014/main" id="{37FEEB17-ACFC-031D-382E-8164DDA31A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айо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000" y="24257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571500</xdr:colOff>
      <xdr:row>12</xdr:row>
      <xdr:rowOff>152400</xdr:rowOff>
    </xdr:from>
    <xdr:to>
      <xdr:col>5</xdr:col>
      <xdr:colOff>63500</xdr:colOff>
      <xdr:row>25</xdr:row>
      <xdr:rowOff>104769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Тип дома">
              <a:extLst>
                <a:ext uri="{FF2B5EF4-FFF2-40B4-BE49-F238E27FC236}">
                  <a16:creationId xmlns:a16="http://schemas.microsoft.com/office/drawing/2014/main" id="{E26CD10A-12C1-DA77-E9F7-0DF3E1901B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дом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9600" y="2438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88900</xdr:colOff>
      <xdr:row>13</xdr:row>
      <xdr:rowOff>127000</xdr:rowOff>
    </xdr:from>
    <xdr:to>
      <xdr:col>5</xdr:col>
      <xdr:colOff>1917700</xdr:colOff>
      <xdr:row>26</xdr:row>
      <xdr:rowOff>79369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Число комнат">
              <a:extLst>
                <a:ext uri="{FF2B5EF4-FFF2-40B4-BE49-F238E27FC236}">
                  <a16:creationId xmlns:a16="http://schemas.microsoft.com/office/drawing/2014/main" id="{1399F459-27CE-5CE1-56BA-DE1C9EE589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Число комнат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83800" y="26035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Kudryashov" refreshedDate="45041.823354166663" createdVersion="8" refreshedVersion="8" minRefreshableVersion="3" recordCount="1586" xr:uid="{5E461D16-CDFE-F049-A785-AC4DF3262F26}">
  <cacheSource type="worksheet">
    <worksheetSource ref="A1:C1048576" sheet="Source sample"/>
  </cacheSource>
  <cacheFields count="3">
    <cacheField name="Номер" numFmtId="0">
      <sharedItems containsString="0" containsBlank="1" containsNumber="1" containsInteger="1" minValue="1" maxValue="1573" count="157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m/>
      </sharedItems>
    </cacheField>
    <cacheField name="Район" numFmtId="0">
      <sharedItems containsBlank="1" count="24">
        <s v="ЮМР"/>
        <s v="СМР"/>
        <s v="ГМР"/>
        <s v="Центр"/>
        <s v="ЧМР"/>
        <s v="40-летПобеды"/>
        <s v="Авиагородок"/>
        <s v="Витаминкомбинат"/>
        <s v="ЗИП"/>
        <s v="ККБ"/>
        <s v="КМР"/>
        <s v="ФМР"/>
        <s v="СХИ"/>
        <s v="КСК"/>
        <s v="ТЭЦ"/>
        <s v="Энка"/>
        <s v="ЖМР"/>
        <s v="Пригород"/>
        <s v="Мосты"/>
        <s v="Рос-кая"/>
        <s v="ПМР"/>
        <s v="Ф.Таб"/>
        <s v="Школьная"/>
        <m/>
      </sharedItems>
    </cacheField>
    <cacheField name="Тип дома" numFmtId="0">
      <sharedItems containsBlank="1" count="7">
        <s v="блочный"/>
        <s v="кирпичный"/>
        <s v="блочный  "/>
        <s v="монолитный"/>
        <s v="панельный"/>
        <m/>
        <s v="каркасны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Kudryashov" refreshedDate="45041.83911990741" createdVersion="8" refreshedVersion="8" minRefreshableVersion="3" recordCount="1575" xr:uid="{EAB13558-017B-A440-93AF-D7CE4772FBD1}">
  <cacheSource type="worksheet">
    <worksheetSource ref="A1:C1048576" sheet="cleaned sample1"/>
  </cacheSource>
  <cacheFields count="3">
    <cacheField name="Номер" numFmtId="0">
      <sharedItems containsString="0" containsBlank="1" containsNumber="1" containsInteger="1" minValue="1" maxValue="1573" count="1574">
        <n v="1"/>
        <n v="2"/>
        <n v="3"/>
        <n v="4"/>
        <n v="5"/>
        <n v="7"/>
        <n v="9"/>
        <n v="12"/>
        <n v="13"/>
        <n v="14"/>
        <n v="15"/>
        <n v="16"/>
        <n v="17"/>
        <n v="18"/>
        <n v="19"/>
        <n v="21"/>
        <n v="22"/>
        <n v="23"/>
        <n v="25"/>
        <n v="26"/>
        <n v="27"/>
        <n v="28"/>
        <n v="30"/>
        <n v="31"/>
        <n v="33"/>
        <n v="34"/>
        <n v="35"/>
        <n v="36"/>
        <n v="37"/>
        <n v="38"/>
        <n v="40"/>
        <n v="42"/>
        <n v="43"/>
        <n v="44"/>
        <n v="46"/>
        <n v="47"/>
        <n v="48"/>
        <n v="49"/>
        <n v="50"/>
        <n v="51"/>
        <n v="52"/>
        <n v="53"/>
        <n v="54"/>
        <n v="56"/>
        <n v="57"/>
        <n v="58"/>
        <n v="59"/>
        <n v="60"/>
        <n v="61"/>
        <n v="62"/>
        <n v="64"/>
        <n v="66"/>
        <n v="67"/>
        <n v="70"/>
        <n v="71"/>
        <n v="72"/>
        <n v="73"/>
        <n v="75"/>
        <n v="76"/>
        <n v="77"/>
        <n v="78"/>
        <n v="80"/>
        <n v="81"/>
        <n v="83"/>
        <n v="84"/>
        <n v="85"/>
        <n v="87"/>
        <n v="88"/>
        <n v="89"/>
        <n v="90"/>
        <n v="91"/>
        <n v="92"/>
        <n v="93"/>
        <n v="94"/>
        <n v="95"/>
        <n v="97"/>
        <n v="98"/>
        <n v="99"/>
        <n v="186"/>
        <n v="188"/>
        <n v="189"/>
        <n v="190"/>
        <n v="191"/>
        <n v="195"/>
        <n v="213"/>
        <n v="214"/>
        <n v="215"/>
        <n v="216"/>
        <n v="217"/>
        <n v="218"/>
        <n v="219"/>
        <n v="220"/>
        <n v="221"/>
        <n v="222"/>
        <n v="223"/>
        <n v="224"/>
        <n v="226"/>
        <n v="227"/>
        <n v="228"/>
        <n v="229"/>
        <n v="230"/>
        <n v="231"/>
        <n v="235"/>
        <n v="236"/>
        <n v="237"/>
        <n v="238"/>
        <n v="240"/>
        <n v="241"/>
        <n v="242"/>
        <n v="243"/>
        <n v="245"/>
        <n v="250"/>
        <n v="252"/>
        <n v="253"/>
        <n v="254"/>
        <n v="255"/>
        <n v="258"/>
        <n v="259"/>
        <n v="260"/>
        <n v="261"/>
        <n v="262"/>
        <n v="263"/>
        <n v="264"/>
        <n v="265"/>
        <n v="266"/>
        <n v="268"/>
        <n v="271"/>
        <n v="272"/>
        <n v="273"/>
        <n v="276"/>
        <n v="277"/>
        <n v="279"/>
        <n v="280"/>
        <n v="285"/>
        <n v="286"/>
        <n v="287"/>
        <n v="288"/>
        <n v="289"/>
        <n v="294"/>
        <n v="295"/>
        <n v="299"/>
        <n v="471"/>
        <n v="477"/>
        <n v="478"/>
        <n v="482"/>
        <n v="485"/>
        <n v="487"/>
        <n v="489"/>
        <n v="492"/>
        <n v="503"/>
        <n v="507"/>
        <n v="508"/>
        <n v="509"/>
        <n v="512"/>
        <n v="524"/>
        <n v="536"/>
        <n v="547"/>
        <n v="562"/>
        <n v="571"/>
        <n v="572"/>
        <n v="573"/>
        <n v="580"/>
        <n v="593"/>
        <n v="600"/>
        <n v="601"/>
        <n v="602"/>
        <n v="603"/>
        <n v="606"/>
        <n v="609"/>
        <n v="615"/>
        <n v="616"/>
        <n v="620"/>
        <n v="621"/>
        <n v="624"/>
        <n v="625"/>
        <n v="626"/>
        <n v="627"/>
        <n v="632"/>
        <n v="633"/>
        <n v="634"/>
        <n v="649"/>
        <n v="653"/>
        <n v="660"/>
        <n v="662"/>
        <n v="663"/>
        <n v="664"/>
        <n v="681"/>
        <n v="682"/>
        <n v="687"/>
        <n v="697"/>
        <n v="700"/>
        <n v="701"/>
        <n v="702"/>
        <n v="703"/>
        <n v="704"/>
        <n v="710"/>
        <n v="712"/>
        <n v="713"/>
        <n v="714"/>
        <n v="715"/>
        <n v="718"/>
        <n v="720"/>
        <n v="721"/>
        <n v="722"/>
        <n v="726"/>
        <n v="727"/>
        <n v="733"/>
        <n v="734"/>
        <n v="735"/>
        <n v="744"/>
        <n v="745"/>
        <n v="746"/>
        <n v="747"/>
        <n v="749"/>
        <n v="752"/>
        <n v="754"/>
        <n v="766"/>
        <n v="767"/>
        <n v="768"/>
        <n v="769"/>
        <n v="771"/>
        <n v="772"/>
        <n v="773"/>
        <n v="774"/>
        <n v="776"/>
        <n v="788"/>
        <n v="789"/>
        <n v="798"/>
        <n v="800"/>
        <n v="801"/>
        <n v="803"/>
        <n v="807"/>
        <n v="808"/>
        <n v="814"/>
        <n v="815"/>
        <n v="818"/>
        <n v="821"/>
        <n v="822"/>
        <n v="823"/>
        <n v="826"/>
        <n v="827"/>
        <n v="831"/>
        <n v="833"/>
        <n v="834"/>
        <n v="841"/>
        <n v="842"/>
        <n v="844"/>
        <n v="845"/>
        <n v="852"/>
        <n v="855"/>
        <n v="856"/>
        <n v="862"/>
        <n v="863"/>
        <n v="873"/>
        <n v="879"/>
        <n v="880"/>
        <n v="881"/>
        <n v="889"/>
        <n v="892"/>
        <n v="895"/>
        <n v="898"/>
        <n v="899"/>
        <n v="906"/>
        <n v="908"/>
        <n v="914"/>
        <n v="915"/>
        <n v="919"/>
        <n v="920"/>
        <n v="923"/>
        <n v="928"/>
        <n v="929"/>
        <n v="931"/>
        <n v="933"/>
        <n v="934"/>
        <n v="936"/>
        <n v="937"/>
        <n v="938"/>
        <n v="940"/>
        <n v="941"/>
        <n v="942"/>
        <n v="946"/>
        <n v="947"/>
        <n v="948"/>
        <n v="952"/>
        <n v="956"/>
        <n v="957"/>
        <n v="958"/>
        <n v="961"/>
        <n v="963"/>
        <n v="964"/>
        <n v="965"/>
        <n v="966"/>
        <n v="967"/>
        <n v="973"/>
        <n v="982"/>
        <n v="985"/>
        <n v="987"/>
        <n v="989"/>
        <n v="990"/>
        <n v="991"/>
        <n v="997"/>
        <n v="1006"/>
        <n v="1007"/>
        <n v="1013"/>
        <n v="1014"/>
        <n v="1015"/>
        <n v="1016"/>
        <n v="1017"/>
        <n v="1018"/>
        <n v="1019"/>
        <n v="1020"/>
        <n v="1021"/>
        <n v="1024"/>
        <n v="1025"/>
        <n v="1038"/>
        <n v="1039"/>
        <n v="1040"/>
        <n v="1045"/>
        <n v="1047"/>
        <n v="1048"/>
        <n v="1049"/>
        <n v="1053"/>
        <n v="1057"/>
        <n v="1067"/>
        <n v="1068"/>
        <n v="1071"/>
        <n v="1072"/>
        <n v="1073"/>
        <n v="1079"/>
        <n v="1080"/>
        <n v="1090"/>
        <n v="1091"/>
        <n v="1098"/>
        <n v="1099"/>
        <n v="1101"/>
        <n v="1102"/>
        <n v="1103"/>
        <n v="1104"/>
        <n v="1105"/>
        <n v="1106"/>
        <n v="1119"/>
        <n v="1129"/>
        <n v="1132"/>
        <n v="1143"/>
        <n v="1144"/>
        <n v="1145"/>
        <n v="1153"/>
        <n v="1156"/>
        <n v="1157"/>
        <n v="1160"/>
        <n v="1161"/>
        <n v="1162"/>
        <n v="1164"/>
        <n v="1165"/>
        <n v="1169"/>
        <n v="1171"/>
        <n v="1172"/>
        <n v="1175"/>
        <n v="1179"/>
        <n v="1180"/>
        <n v="1192"/>
        <n v="1196"/>
        <n v="1197"/>
        <n v="1198"/>
        <n v="1199"/>
        <n v="1200"/>
        <n v="1201"/>
        <n v="1205"/>
        <n v="1206"/>
        <n v="1231"/>
        <n v="1248"/>
        <n v="1255"/>
        <n v="1256"/>
        <n v="1263"/>
        <n v="1264"/>
        <n v="1265"/>
        <n v="1266"/>
        <n v="1276"/>
        <n v="1277"/>
        <n v="1282"/>
        <n v="1283"/>
        <n v="1284"/>
        <n v="1291"/>
        <n v="1292"/>
        <n v="1294"/>
        <n v="1297"/>
        <n v="1298"/>
        <n v="1308"/>
        <n v="1310"/>
        <n v="1317"/>
        <n v="1320"/>
        <n v="1322"/>
        <n v="1326"/>
        <n v="1330"/>
        <n v="1335"/>
        <n v="1336"/>
        <n v="1337"/>
        <n v="1338"/>
        <n v="1344"/>
        <n v="1345"/>
        <n v="1346"/>
        <n v="1347"/>
        <n v="1348"/>
        <n v="1357"/>
        <n v="1358"/>
        <n v="1363"/>
        <n v="1372"/>
        <n v="1373"/>
        <n v="1374"/>
        <n v="1382"/>
        <n v="1384"/>
        <n v="1385"/>
        <n v="1387"/>
        <n v="1398"/>
        <n v="1402"/>
        <n v="1404"/>
        <n v="1407"/>
        <n v="1412"/>
        <n v="1414"/>
        <n v="1418"/>
        <n v="1425"/>
        <n v="1426"/>
        <n v="1431"/>
        <n v="1432"/>
        <n v="1433"/>
        <n v="1435"/>
        <n v="1437"/>
        <n v="1438"/>
        <n v="1447"/>
        <n v="1451"/>
        <n v="1452"/>
        <n v="1453"/>
        <n v="1464"/>
        <n v="1466"/>
        <n v="1467"/>
        <n v="1474"/>
        <n v="1475"/>
        <n v="1476"/>
        <n v="1479"/>
        <n v="1480"/>
        <n v="1481"/>
        <n v="1487"/>
        <n v="1504"/>
        <n v="1510"/>
        <n v="1515"/>
        <n v="1519"/>
        <n v="1521"/>
        <n v="1522"/>
        <n v="1525"/>
        <n v="1535"/>
        <n v="1542"/>
        <n v="1547"/>
        <n v="1549"/>
        <n v="1553"/>
        <n v="1554"/>
        <n v="1556"/>
        <n v="1557"/>
        <n v="1558"/>
        <n v="1559"/>
        <n v="1560"/>
        <n v="1573"/>
        <n v="101"/>
        <n v="102"/>
        <n v="103"/>
        <n v="104"/>
        <n v="105"/>
        <n v="107"/>
        <n v="112"/>
        <n v="116"/>
        <n v="117"/>
        <n v="118"/>
        <n v="119"/>
        <n v="122"/>
        <n v="123"/>
        <n v="129"/>
        <n v="131"/>
        <n v="132"/>
        <n v="134"/>
        <n v="135"/>
        <n v="136"/>
        <n v="137"/>
        <n v="138"/>
        <n v="139"/>
        <n v="140"/>
        <n v="142"/>
        <n v="143"/>
        <n v="151"/>
        <n v="152"/>
        <n v="157"/>
        <n v="159"/>
        <n v="160"/>
        <n v="164"/>
        <n v="167"/>
        <n v="168"/>
        <n v="169"/>
        <n v="170"/>
        <n v="171"/>
        <n v="173"/>
        <n v="175"/>
        <n v="177"/>
        <n v="178"/>
        <n v="181"/>
        <n v="183"/>
        <n v="185"/>
        <n v="472"/>
        <n v="484"/>
        <n v="486"/>
        <n v="488"/>
        <n v="491"/>
        <n v="494"/>
        <n v="495"/>
        <n v="496"/>
        <n v="504"/>
        <n v="505"/>
        <n v="510"/>
        <n v="514"/>
        <n v="515"/>
        <n v="516"/>
        <n v="517"/>
        <n v="518"/>
        <n v="520"/>
        <n v="521"/>
        <n v="525"/>
        <n v="527"/>
        <n v="528"/>
        <n v="529"/>
        <n v="530"/>
        <n v="537"/>
        <n v="541"/>
        <n v="542"/>
        <n v="543"/>
        <n v="544"/>
        <n v="545"/>
        <n v="549"/>
        <n v="550"/>
        <n v="551"/>
        <n v="552"/>
        <n v="553"/>
        <n v="554"/>
        <n v="555"/>
        <n v="556"/>
        <n v="564"/>
        <n v="569"/>
        <n v="570"/>
        <n v="574"/>
        <n v="576"/>
        <n v="577"/>
        <n v="579"/>
        <n v="582"/>
        <n v="586"/>
        <n v="592"/>
        <n v="595"/>
        <n v="596"/>
        <n v="597"/>
        <n v="605"/>
        <n v="607"/>
        <n v="612"/>
        <n v="613"/>
        <n v="614"/>
        <n v="617"/>
        <n v="622"/>
        <n v="628"/>
        <n v="629"/>
        <n v="631"/>
        <n v="635"/>
        <n v="642"/>
        <n v="643"/>
        <n v="644"/>
        <n v="645"/>
        <n v="647"/>
        <n v="648"/>
        <n v="651"/>
        <n v="652"/>
        <n v="678"/>
        <n v="679"/>
        <n v="680"/>
        <n v="683"/>
        <n v="684"/>
        <n v="685"/>
        <n v="686"/>
        <n v="688"/>
        <n v="689"/>
        <n v="690"/>
        <n v="691"/>
        <n v="692"/>
        <n v="709"/>
        <n v="716"/>
        <n v="719"/>
        <n v="725"/>
        <n v="729"/>
        <n v="730"/>
        <n v="731"/>
        <n v="732"/>
        <n v="737"/>
        <n v="740"/>
        <n v="743"/>
        <n v="748"/>
        <n v="753"/>
        <n v="759"/>
        <n v="760"/>
        <n v="761"/>
        <n v="770"/>
        <n v="777"/>
        <n v="780"/>
        <n v="781"/>
        <n v="782"/>
        <n v="783"/>
        <n v="793"/>
        <n v="796"/>
        <n v="797"/>
        <n v="799"/>
        <n v="804"/>
        <n v="805"/>
        <n v="806"/>
        <n v="809"/>
        <n v="810"/>
        <n v="811"/>
        <n v="813"/>
        <n v="816"/>
        <n v="817"/>
        <n v="819"/>
        <n v="828"/>
        <n v="830"/>
        <n v="832"/>
        <n v="835"/>
        <n v="836"/>
        <n v="837"/>
        <n v="839"/>
        <n v="843"/>
        <n v="847"/>
        <n v="848"/>
        <n v="861"/>
        <n v="864"/>
        <n v="865"/>
        <n v="866"/>
        <n v="867"/>
        <n v="868"/>
        <n v="869"/>
        <n v="883"/>
        <n v="887"/>
        <n v="888"/>
        <n v="893"/>
        <n v="894"/>
        <n v="897"/>
        <n v="905"/>
        <n v="907"/>
        <n v="909"/>
        <n v="910"/>
        <n v="911"/>
        <n v="912"/>
        <n v="913"/>
        <n v="916"/>
        <n v="924"/>
        <n v="930"/>
        <n v="939"/>
        <n v="944"/>
        <n v="950"/>
        <n v="951"/>
        <n v="954"/>
        <n v="974"/>
        <n v="975"/>
        <n v="976"/>
        <n v="977"/>
        <n v="978"/>
        <n v="979"/>
        <n v="986"/>
        <n v="993"/>
        <n v="994"/>
        <n v="996"/>
        <n v="998"/>
        <n v="999"/>
        <n v="1000"/>
        <n v="1002"/>
        <n v="1003"/>
        <n v="1004"/>
        <n v="1005"/>
        <n v="1010"/>
        <n v="1011"/>
        <n v="1012"/>
        <n v="1022"/>
        <n v="1023"/>
        <n v="1027"/>
        <n v="1028"/>
        <n v="1029"/>
        <n v="1030"/>
        <n v="1031"/>
        <n v="1032"/>
        <n v="1046"/>
        <n v="1052"/>
        <n v="1054"/>
        <n v="1060"/>
        <n v="1063"/>
        <n v="1065"/>
        <n v="1069"/>
        <n v="1075"/>
        <n v="1076"/>
        <n v="1082"/>
        <n v="1083"/>
        <n v="1084"/>
        <n v="1086"/>
        <n v="1087"/>
        <n v="1089"/>
        <n v="1092"/>
        <n v="1095"/>
        <n v="1096"/>
        <n v="1097"/>
        <n v="1108"/>
        <n v="1110"/>
        <n v="1115"/>
        <n v="1121"/>
        <n v="1124"/>
        <n v="1125"/>
        <n v="1127"/>
        <n v="1131"/>
        <n v="1133"/>
        <n v="1134"/>
        <n v="1135"/>
        <n v="1138"/>
        <n v="1140"/>
        <n v="1146"/>
        <n v="1148"/>
        <n v="1149"/>
        <n v="1150"/>
        <n v="1151"/>
        <n v="1152"/>
        <n v="1159"/>
        <n v="1166"/>
        <n v="1167"/>
        <n v="1170"/>
        <n v="1176"/>
        <n v="1185"/>
        <n v="1186"/>
        <n v="1187"/>
        <n v="1188"/>
        <n v="1193"/>
        <n v="1194"/>
        <n v="1202"/>
        <n v="1211"/>
        <n v="1212"/>
        <n v="1213"/>
        <n v="1221"/>
        <n v="1222"/>
        <n v="1223"/>
        <n v="1236"/>
        <n v="1237"/>
        <n v="1238"/>
        <n v="1239"/>
        <n v="1241"/>
        <n v="1247"/>
        <n v="1249"/>
        <n v="1250"/>
        <n v="1251"/>
        <n v="1252"/>
        <n v="1253"/>
        <n v="1254"/>
        <n v="1257"/>
        <n v="1261"/>
        <n v="1273"/>
        <n v="1274"/>
        <n v="1275"/>
        <n v="1278"/>
        <n v="1280"/>
        <n v="1281"/>
        <n v="1286"/>
        <n v="1288"/>
        <n v="1289"/>
        <n v="1295"/>
        <n v="1296"/>
        <n v="1300"/>
        <n v="1301"/>
        <n v="1302"/>
        <n v="1305"/>
        <n v="1309"/>
        <n v="1311"/>
        <n v="1313"/>
        <n v="1315"/>
        <n v="1321"/>
        <n v="1324"/>
        <n v="1325"/>
        <n v="1327"/>
        <n v="1328"/>
        <n v="1331"/>
        <n v="1332"/>
        <n v="1333"/>
        <n v="1334"/>
        <n v="1339"/>
        <n v="1342"/>
        <n v="1343"/>
        <n v="1351"/>
        <n v="1353"/>
        <n v="1354"/>
        <n v="1355"/>
        <n v="1356"/>
        <n v="1359"/>
        <n v="1360"/>
        <n v="1362"/>
        <n v="1364"/>
        <n v="1365"/>
        <n v="1368"/>
        <n v="1369"/>
        <n v="1370"/>
        <n v="1371"/>
        <n v="1375"/>
        <n v="1378"/>
        <n v="1379"/>
        <n v="1380"/>
        <n v="1381"/>
        <n v="1388"/>
        <n v="1389"/>
        <n v="1396"/>
        <n v="1397"/>
        <n v="1405"/>
        <n v="1406"/>
        <n v="1408"/>
        <n v="1411"/>
        <n v="1413"/>
        <n v="1416"/>
        <n v="1417"/>
        <n v="1420"/>
        <n v="1421"/>
        <n v="1422"/>
        <n v="1427"/>
        <n v="1436"/>
        <n v="1439"/>
        <n v="1440"/>
        <n v="1441"/>
        <n v="1442"/>
        <n v="1443"/>
        <n v="1449"/>
        <n v="1455"/>
        <n v="1456"/>
        <n v="1460"/>
        <n v="1462"/>
        <n v="1468"/>
        <n v="1469"/>
        <n v="1473"/>
        <n v="1477"/>
        <n v="1478"/>
        <n v="1482"/>
        <n v="1486"/>
        <n v="1494"/>
        <n v="1496"/>
        <n v="1498"/>
        <n v="1500"/>
        <n v="1501"/>
        <n v="1502"/>
        <n v="1503"/>
        <n v="1505"/>
        <n v="1506"/>
        <n v="1508"/>
        <n v="1514"/>
        <n v="1523"/>
        <n v="1530"/>
        <n v="1531"/>
        <n v="1533"/>
        <n v="1536"/>
        <n v="1537"/>
        <n v="1538"/>
        <n v="1540"/>
        <n v="1544"/>
        <n v="1545"/>
        <n v="1548"/>
        <n v="1550"/>
        <n v="1551"/>
        <n v="1552"/>
        <n v="1563"/>
        <n v="1565"/>
        <n v="1569"/>
        <n v="1571"/>
        <n v="6"/>
        <n v="8"/>
        <n v="10"/>
        <n v="11"/>
        <n v="20"/>
        <n v="24"/>
        <n v="29"/>
        <n v="32"/>
        <n v="39"/>
        <n v="41"/>
        <n v="45"/>
        <n v="55"/>
        <n v="63"/>
        <n v="65"/>
        <n v="68"/>
        <n v="69"/>
        <n v="74"/>
        <n v="79"/>
        <n v="82"/>
        <n v="86"/>
        <n v="96"/>
        <n v="100"/>
        <n v="106"/>
        <n v="108"/>
        <n v="109"/>
        <n v="114"/>
        <n v="115"/>
        <n v="120"/>
        <n v="121"/>
        <n v="124"/>
        <n v="125"/>
        <n v="126"/>
        <n v="127"/>
        <n v="128"/>
        <n v="141"/>
        <n v="145"/>
        <n v="146"/>
        <n v="147"/>
        <n v="148"/>
        <n v="150"/>
        <n v="153"/>
        <n v="154"/>
        <n v="155"/>
        <n v="156"/>
        <n v="158"/>
        <n v="161"/>
        <n v="162"/>
        <n v="172"/>
        <n v="179"/>
        <n v="180"/>
        <n v="182"/>
        <n v="187"/>
        <n v="193"/>
        <n v="194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25"/>
        <n v="232"/>
        <n v="233"/>
        <n v="234"/>
        <n v="244"/>
        <n v="246"/>
        <n v="247"/>
        <n v="248"/>
        <n v="249"/>
        <n v="251"/>
        <n v="256"/>
        <n v="267"/>
        <n v="269"/>
        <n v="270"/>
        <n v="274"/>
        <n v="275"/>
        <n v="278"/>
        <n v="281"/>
        <n v="282"/>
        <n v="283"/>
        <n v="284"/>
        <n v="290"/>
        <n v="291"/>
        <n v="292"/>
        <n v="293"/>
        <n v="296"/>
        <n v="297"/>
        <n v="298"/>
        <n v="300"/>
        <n v="301"/>
        <n v="302"/>
        <n v="303"/>
        <n v="304"/>
        <n v="305"/>
        <n v="306"/>
        <n v="307"/>
        <n v="308"/>
        <n v="309"/>
        <n v="469"/>
        <n v="470"/>
        <n v="473"/>
        <n v="474"/>
        <n v="475"/>
        <n v="476"/>
        <n v="479"/>
        <n v="480"/>
        <n v="481"/>
        <n v="483"/>
        <n v="490"/>
        <n v="493"/>
        <n v="497"/>
        <n v="498"/>
        <n v="499"/>
        <n v="500"/>
        <n v="501"/>
        <n v="502"/>
        <n v="506"/>
        <n v="511"/>
        <n v="513"/>
        <n v="519"/>
        <n v="522"/>
        <n v="523"/>
        <n v="526"/>
        <n v="531"/>
        <n v="532"/>
        <n v="533"/>
        <n v="534"/>
        <n v="535"/>
        <n v="538"/>
        <n v="539"/>
        <n v="540"/>
        <n v="546"/>
        <n v="548"/>
        <n v="557"/>
        <n v="558"/>
        <n v="559"/>
        <n v="560"/>
        <n v="561"/>
        <n v="563"/>
        <n v="565"/>
        <n v="566"/>
        <n v="567"/>
        <n v="568"/>
        <n v="575"/>
        <n v="578"/>
        <n v="581"/>
        <n v="583"/>
        <n v="584"/>
        <n v="585"/>
        <n v="587"/>
        <n v="588"/>
        <n v="589"/>
        <n v="590"/>
        <n v="591"/>
        <n v="594"/>
        <n v="598"/>
        <n v="599"/>
        <n v="604"/>
        <n v="608"/>
        <n v="610"/>
        <n v="611"/>
        <n v="618"/>
        <n v="619"/>
        <n v="623"/>
        <n v="630"/>
        <n v="636"/>
        <n v="637"/>
        <n v="638"/>
        <n v="639"/>
        <n v="640"/>
        <n v="641"/>
        <n v="646"/>
        <n v="650"/>
        <n v="654"/>
        <n v="655"/>
        <n v="656"/>
        <n v="657"/>
        <n v="658"/>
        <n v="659"/>
        <n v="661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93"/>
        <n v="694"/>
        <n v="695"/>
        <n v="696"/>
        <n v="698"/>
        <n v="699"/>
        <n v="705"/>
        <n v="706"/>
        <n v="707"/>
        <n v="708"/>
        <n v="711"/>
        <n v="717"/>
        <n v="723"/>
        <n v="724"/>
        <n v="728"/>
        <n v="736"/>
        <n v="738"/>
        <n v="739"/>
        <n v="741"/>
        <n v="742"/>
        <n v="750"/>
        <n v="751"/>
        <n v="755"/>
        <n v="756"/>
        <n v="757"/>
        <n v="758"/>
        <n v="762"/>
        <n v="763"/>
        <n v="764"/>
        <n v="765"/>
        <n v="775"/>
        <n v="778"/>
        <n v="779"/>
        <n v="784"/>
        <n v="785"/>
        <n v="786"/>
        <n v="787"/>
        <n v="790"/>
        <n v="791"/>
        <n v="792"/>
        <n v="794"/>
        <n v="795"/>
        <n v="802"/>
        <n v="812"/>
        <n v="820"/>
        <n v="824"/>
        <n v="825"/>
        <n v="829"/>
        <n v="838"/>
        <n v="840"/>
        <n v="846"/>
        <n v="849"/>
        <n v="850"/>
        <n v="851"/>
        <n v="853"/>
        <n v="854"/>
        <n v="857"/>
        <n v="858"/>
        <n v="859"/>
        <n v="860"/>
        <n v="870"/>
        <n v="871"/>
        <n v="872"/>
        <n v="874"/>
        <n v="875"/>
        <n v="876"/>
        <n v="877"/>
        <n v="878"/>
        <n v="882"/>
        <n v="884"/>
        <n v="885"/>
        <n v="886"/>
        <n v="890"/>
        <n v="891"/>
        <n v="896"/>
        <n v="900"/>
        <n v="901"/>
        <n v="902"/>
        <n v="903"/>
        <n v="904"/>
        <n v="917"/>
        <n v="918"/>
        <n v="921"/>
        <n v="922"/>
        <n v="925"/>
        <n v="926"/>
        <n v="927"/>
        <n v="932"/>
        <n v="935"/>
        <n v="943"/>
        <n v="945"/>
        <n v="949"/>
        <n v="953"/>
        <n v="955"/>
        <n v="959"/>
        <n v="960"/>
        <n v="962"/>
        <n v="968"/>
        <n v="969"/>
        <n v="970"/>
        <n v="971"/>
        <n v="972"/>
        <n v="980"/>
        <n v="981"/>
        <n v="983"/>
        <n v="984"/>
        <n v="988"/>
        <n v="992"/>
        <n v="995"/>
        <n v="1001"/>
        <n v="1008"/>
        <n v="1009"/>
        <n v="1026"/>
        <n v="1033"/>
        <n v="1034"/>
        <n v="1035"/>
        <n v="1036"/>
        <n v="1037"/>
        <n v="1041"/>
        <n v="1042"/>
        <n v="1043"/>
        <n v="1044"/>
        <n v="1050"/>
        <n v="1051"/>
        <n v="1055"/>
        <n v="1056"/>
        <n v="1058"/>
        <n v="1059"/>
        <n v="1061"/>
        <n v="1062"/>
        <n v="1064"/>
        <n v="1066"/>
        <n v="1070"/>
        <n v="1074"/>
        <n v="1077"/>
        <n v="1078"/>
        <n v="1081"/>
        <n v="1085"/>
        <n v="1088"/>
        <n v="1093"/>
        <n v="1094"/>
        <n v="1100"/>
        <n v="1107"/>
        <n v="1109"/>
        <n v="1111"/>
        <n v="1112"/>
        <n v="1113"/>
        <n v="1114"/>
        <n v="1116"/>
        <n v="1117"/>
        <n v="1118"/>
        <n v="1120"/>
        <n v="1122"/>
        <n v="1123"/>
        <n v="1126"/>
        <n v="1128"/>
        <n v="1130"/>
        <n v="1136"/>
        <n v="1137"/>
        <n v="1139"/>
        <n v="1141"/>
        <n v="1142"/>
        <n v="1147"/>
        <n v="1154"/>
        <n v="1155"/>
        <n v="1158"/>
        <n v="1163"/>
        <n v="1168"/>
        <n v="1173"/>
        <n v="1174"/>
        <n v="1177"/>
        <n v="1178"/>
        <n v="1181"/>
        <n v="1182"/>
        <n v="1183"/>
        <n v="1184"/>
        <n v="1189"/>
        <n v="1190"/>
        <n v="1191"/>
        <n v="1195"/>
        <n v="1203"/>
        <n v="1204"/>
        <n v="1207"/>
        <n v="1208"/>
        <n v="1209"/>
        <n v="1210"/>
        <n v="1214"/>
        <n v="1215"/>
        <n v="1216"/>
        <n v="1217"/>
        <n v="1218"/>
        <n v="1219"/>
        <n v="1220"/>
        <n v="1224"/>
        <n v="1225"/>
        <n v="1226"/>
        <n v="1227"/>
        <n v="1228"/>
        <n v="1229"/>
        <n v="1230"/>
        <n v="1232"/>
        <n v="1233"/>
        <n v="1234"/>
        <n v="1235"/>
        <n v="1240"/>
        <n v="1242"/>
        <n v="1243"/>
        <n v="1244"/>
        <n v="1245"/>
        <n v="1246"/>
        <n v="1258"/>
        <n v="1259"/>
        <n v="1260"/>
        <n v="1262"/>
        <n v="1267"/>
        <n v="1268"/>
        <n v="1269"/>
        <n v="1270"/>
        <n v="1271"/>
        <n v="1272"/>
        <n v="1279"/>
        <n v="1285"/>
        <n v="1287"/>
        <n v="1290"/>
        <n v="1293"/>
        <n v="1299"/>
        <n v="1303"/>
        <n v="1304"/>
        <n v="1306"/>
        <n v="1307"/>
        <n v="1312"/>
        <n v="1314"/>
        <n v="1316"/>
        <n v="1318"/>
        <n v="1319"/>
        <n v="1323"/>
        <n v="1329"/>
        <n v="1340"/>
        <n v="1341"/>
        <n v="1349"/>
        <n v="1350"/>
        <n v="1352"/>
        <n v="1361"/>
        <n v="1366"/>
        <n v="1367"/>
        <n v="1376"/>
        <n v="1377"/>
        <n v="1383"/>
        <n v="1386"/>
        <n v="1390"/>
        <n v="1391"/>
        <n v="1392"/>
        <n v="1393"/>
        <n v="1394"/>
        <n v="1395"/>
        <n v="1399"/>
        <n v="1400"/>
        <n v="1401"/>
        <n v="1403"/>
        <n v="1409"/>
        <n v="1410"/>
        <n v="1415"/>
        <n v="1419"/>
        <n v="1423"/>
        <n v="1424"/>
        <n v="1428"/>
        <n v="1429"/>
        <n v="1430"/>
        <n v="1434"/>
        <n v="1444"/>
        <n v="1445"/>
        <n v="1446"/>
        <n v="1448"/>
        <n v="1450"/>
        <n v="1454"/>
        <n v="1457"/>
        <n v="1458"/>
        <n v="1459"/>
        <n v="1461"/>
        <n v="1463"/>
        <n v="1465"/>
        <n v="1470"/>
        <n v="1471"/>
        <n v="1472"/>
        <n v="1483"/>
        <n v="1484"/>
        <n v="1485"/>
        <n v="1488"/>
        <n v="1489"/>
        <n v="1490"/>
        <n v="1491"/>
        <n v="1492"/>
        <n v="1493"/>
        <n v="1495"/>
        <n v="1497"/>
        <n v="1499"/>
        <n v="1507"/>
        <n v="1509"/>
        <n v="1511"/>
        <n v="1512"/>
        <n v="1513"/>
        <n v="1516"/>
        <n v="1517"/>
        <n v="1518"/>
        <n v="1520"/>
        <n v="1524"/>
        <n v="1526"/>
        <n v="1527"/>
        <n v="1528"/>
        <n v="1529"/>
        <n v="1532"/>
        <n v="1534"/>
        <n v="1539"/>
        <n v="1541"/>
        <n v="1543"/>
        <n v="1546"/>
        <n v="1555"/>
        <n v="1561"/>
        <n v="1562"/>
        <n v="1564"/>
        <n v="1566"/>
        <n v="1567"/>
        <n v="1568"/>
        <n v="1570"/>
        <n v="1572"/>
        <n v="110"/>
        <n v="111"/>
        <n v="113"/>
        <n v="130"/>
        <n v="144"/>
        <n v="165"/>
        <n v="166"/>
        <n v="174"/>
        <n v="176"/>
        <n v="133"/>
        <n v="149"/>
        <n v="163"/>
        <n v="184"/>
        <n v="192"/>
        <n v="196"/>
        <n v="197"/>
        <n v="239"/>
        <n v="257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m/>
      </sharedItems>
    </cacheField>
    <cacheField name="Район" numFmtId="0">
      <sharedItems containsBlank="1" count="24">
        <s v="ЮМР"/>
        <s v="СМР"/>
        <s v="ГМР"/>
        <s v="Центр"/>
        <s v="ЧМР"/>
        <s v="ЗИП"/>
        <s v="40-летПобеды"/>
        <s v="ЖМР"/>
        <s v="Мосты"/>
        <s v="КМР"/>
        <s v="Ф.Таб"/>
        <s v="ПМР"/>
        <s v="Школьная"/>
        <s v="ФМР"/>
        <s v="Рос-кая"/>
        <s v="Авиагородок"/>
        <s v="Витаминкомбинат"/>
        <s v="СХИ"/>
        <s v="ККБ"/>
        <s v="КСК"/>
        <s v="ТЭЦ"/>
        <s v="Энка"/>
        <s v="Пригород"/>
        <m/>
      </sharedItems>
    </cacheField>
    <cacheField name="Тип дома" numFmtId="0">
      <sharedItems containsBlank="1" count="6">
        <s v="блочный"/>
        <s v="каркасный"/>
        <s v="кирпичный"/>
        <s v="монолитный"/>
        <s v="панельный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Kudryashov" refreshedDate="45041.852440393515" createdVersion="8" refreshedVersion="8" minRefreshableVersion="3" recordCount="1586" xr:uid="{A450417E-FE3F-0249-B916-D2A5D446C500}">
  <cacheSource type="worksheet">
    <worksheetSource ref="B1:E1048576" sheet="cleaned sample1"/>
  </cacheSource>
  <cacheFields count="4">
    <cacheField name="Район" numFmtId="0">
      <sharedItems containsBlank="1" count="24">
        <s v="ГМР"/>
        <s v="Центр"/>
        <s v="ЧМР"/>
        <s v="ФМР"/>
        <s v="ЮМР"/>
        <s v="Рос-кая"/>
        <s v="КМР"/>
        <s v="Школьная"/>
        <s v="СМР"/>
        <s v="ЗИП"/>
        <s v="Ф.Таб"/>
        <s v="Мосты"/>
        <s v="ПМР"/>
        <s v="Энка"/>
        <s v="40-летПобеды"/>
        <s v="СХИ"/>
        <s v="ККБ"/>
        <s v="ТЭЦ"/>
        <s v="ЖМР"/>
        <s v="Пригород"/>
        <s v="КСК"/>
        <s v="Витаминкомбинат"/>
        <s v="Авиагородок"/>
        <m/>
      </sharedItems>
    </cacheField>
    <cacheField name="Тип дома" numFmtId="0">
      <sharedItems containsBlank="1" count="6">
        <s v="блочный"/>
        <s v="кирпичный"/>
        <s v="каркасный"/>
        <s v="монолитный"/>
        <s v="панельный"/>
        <m/>
      </sharedItems>
    </cacheField>
    <cacheField name="Цена, тыс. руб." numFmtId="0">
      <sharedItems containsString="0" containsBlank="1" containsNumber="1" minValue="270" maxValue="6160" count="494">
        <n v="6160"/>
        <n v="6075"/>
        <n v="5999.94"/>
        <n v="5940"/>
        <n v="5880"/>
        <n v="5670"/>
        <n v="5600"/>
        <n v="5535"/>
        <n v="5400"/>
        <n v="5265"/>
        <n v="5180"/>
        <n v="5130"/>
        <n v="4995"/>
        <n v="4860"/>
        <n v="4725"/>
        <n v="4590"/>
        <n v="4563"/>
        <n v="4492.8"/>
        <n v="4455"/>
        <n v="4354"/>
        <n v="4320"/>
        <n v="4198.5"/>
        <n v="4185"/>
        <n v="4180.68"/>
        <n v="4131"/>
        <n v="4099.95"/>
        <n v="4050"/>
        <n v="4000.05"/>
        <n v="3996"/>
        <n v="3915"/>
        <n v="3901.5"/>
        <n v="3898.8"/>
        <n v="3827.6"/>
        <n v="3807"/>
        <n v="3799.98"/>
        <n v="3798.9"/>
        <n v="3780"/>
        <n v="3690.9"/>
        <n v="3650.4"/>
        <n v="3645"/>
        <n v="3640"/>
        <n v="3618"/>
        <n v="3599.1"/>
        <n v="3526.2"/>
        <n v="3510"/>
        <n v="3501.9"/>
        <n v="3500.01"/>
        <n v="3500"/>
        <n v="3499.2"/>
        <n v="3483"/>
        <n v="3456"/>
        <n v="3429"/>
        <n v="3424.4"/>
        <n v="3402"/>
        <n v="3375"/>
        <n v="3360"/>
        <n v="3351.6"/>
        <n v="3321"/>
        <n v="3304"/>
        <n v="3302.1"/>
        <n v="3299.4"/>
        <n v="3294"/>
        <n v="3276"/>
        <n v="3267"/>
        <n v="3250.8"/>
        <n v="3248"/>
        <n v="3240"/>
        <n v="3231.9"/>
        <n v="3220"/>
        <n v="3202.2"/>
        <n v="3199.5"/>
        <n v="3186"/>
        <n v="3164"/>
        <n v="3159"/>
        <n v="3136"/>
        <n v="3132"/>
        <n v="3119.9850000000001"/>
        <n v="3110.8"/>
        <n v="3105"/>
        <n v="3100"/>
        <n v="3099.9780000000001"/>
        <n v="3099.6"/>
        <n v="3080"/>
        <n v="3059.28"/>
        <n v="3051"/>
        <n v="3024"/>
        <n v="3007.2"/>
        <n v="3000"/>
        <n v="2999.7"/>
        <n v="2997"/>
        <n v="2970"/>
        <n v="2950.02"/>
        <n v="2937.2"/>
        <n v="2903.6"/>
        <n v="2902.5"/>
        <n v="2900"/>
        <n v="2899.989"/>
        <n v="2899.8"/>
        <n v="2878.2"/>
        <n v="2851.2"/>
        <n v="2850"/>
        <n v="2848.5"/>
        <n v="2835"/>
        <n v="2832.3"/>
        <n v="2828"/>
        <n v="2808"/>
        <n v="2800"/>
        <n v="2799.9"/>
        <n v="2754"/>
        <n v="2751.3"/>
        <n v="2744"/>
        <n v="2737.8"/>
        <n v="2725.11"/>
        <n v="2702"/>
        <n v="2700"/>
        <n v="2696.4"/>
        <n v="2693.6"/>
        <n v="2688"/>
        <n v="2673"/>
        <n v="2660"/>
        <n v="2656"/>
        <n v="2651.4"/>
        <n v="2650"/>
        <n v="2646"/>
        <n v="2619"/>
        <n v="2605.5"/>
        <n v="2604"/>
        <n v="2600.1"/>
        <n v="2600"/>
        <n v="2597.4"/>
        <n v="2592.8000000000002"/>
        <n v="2592"/>
        <n v="2576"/>
        <n v="2570.4"/>
        <n v="2565"/>
        <n v="2549.88"/>
        <n v="2540.7199999999998"/>
        <n v="2539.6799999999998"/>
        <n v="2538"/>
        <n v="2529.9"/>
        <n v="2520"/>
        <n v="2511"/>
        <n v="2500.1999999999998"/>
        <n v="2500"/>
        <n v="2497.5"/>
        <n v="2489.1999999999998"/>
        <n v="2486.4"/>
        <n v="2485"/>
        <n v="2484"/>
        <n v="2460"/>
        <n v="2457"/>
        <n v="2449.98"/>
        <n v="2436"/>
        <n v="2430"/>
        <n v="2403"/>
        <n v="2400.3000000000002"/>
        <n v="2399.7600000000002"/>
        <n v="2397.6"/>
        <n v="2392.1999999999998"/>
        <n v="2380.59"/>
        <n v="2380"/>
        <n v="2376"/>
        <n v="2370.6"/>
        <n v="2367.9"/>
        <n v="2362.5"/>
        <n v="2349"/>
        <n v="2324.6999999999998"/>
        <n v="2324"/>
        <n v="2322"/>
        <n v="2308.5"/>
        <n v="2300.4"/>
        <n v="2300"/>
        <n v="2299.9949999999999"/>
        <n v="2299.86"/>
        <n v="2299.0500000000002"/>
        <n v="2296"/>
        <n v="2295"/>
        <n v="2282"/>
        <n v="2280"/>
        <n v="2276.1"/>
        <n v="2254.5"/>
        <n v="2251.8000000000002"/>
        <n v="2249.1"/>
        <n v="2241"/>
        <n v="2240"/>
        <n v="2239.92"/>
        <n v="2235.6"/>
        <n v="2224.8000000000002"/>
        <n v="2214"/>
        <n v="2200.5"/>
        <n v="2200"/>
        <n v="2199.96"/>
        <n v="2187"/>
        <n v="2184"/>
        <n v="2180"/>
        <n v="2178.4"/>
        <n v="2173.5"/>
        <n v="2170"/>
        <n v="2169.9899999999998"/>
        <n v="2168.1"/>
        <n v="2160"/>
        <n v="2156"/>
        <n v="2150.0100000000002"/>
        <n v="2150"/>
        <n v="2149.1999999999998"/>
        <n v="2138.6799999999998"/>
        <n v="2133"/>
        <n v="2128"/>
        <n v="2124.9"/>
        <n v="2119.5"/>
        <n v="2106"/>
        <n v="2100.6"/>
        <n v="2100"/>
        <n v="2099.79"/>
        <n v="2097.9"/>
        <n v="2079"/>
        <n v="2074.8000000000002"/>
        <n v="2073.6"/>
        <n v="2072"/>
        <n v="2070.9"/>
        <n v="2052"/>
        <n v="2040"/>
        <n v="2025"/>
        <n v="2023"/>
        <n v="2016"/>
        <n v="2011.5"/>
        <n v="2000.7"/>
        <n v="2000"/>
        <n v="1999.89"/>
        <n v="1998"/>
        <n v="1988"/>
        <n v="1984.5"/>
        <n v="1971.2"/>
        <n v="1971"/>
        <n v="1970.36"/>
        <n v="1960.2"/>
        <n v="1960"/>
        <n v="1952.1"/>
        <n v="1951.55"/>
        <n v="1950.75"/>
        <n v="1949.94"/>
        <n v="1949.4"/>
        <n v="1944"/>
        <n v="1939.95"/>
        <n v="1917"/>
        <n v="1900.8"/>
        <n v="1900"/>
        <n v="1899.99"/>
        <n v="1890"/>
        <n v="1880.01"/>
        <n v="1879.2"/>
        <n v="1876"/>
        <n v="1871.34"/>
        <n v="1863"/>
        <n v="1857.6"/>
        <n v="1854"/>
        <n v="1852.47"/>
        <n v="1852.2"/>
        <n v="1850"/>
        <n v="1849.5"/>
        <n v="1836"/>
        <n v="1822.5"/>
        <n v="1820"/>
        <n v="1819.8"/>
        <n v="1817.1"/>
        <n v="1811.7"/>
        <n v="1810"/>
        <n v="1809"/>
        <n v="1800.9"/>
        <n v="1800"/>
        <n v="1799.82"/>
        <n v="1798.2"/>
        <n v="1795.5"/>
        <n v="1782"/>
        <n v="1780"/>
        <n v="1770"/>
        <n v="1769.85"/>
        <n v="1768.5"/>
        <n v="1764"/>
        <n v="1762.88"/>
        <n v="1755"/>
        <n v="1753"/>
        <n v="1752.3"/>
        <n v="1750.14"/>
        <n v="1750.0050000000001"/>
        <n v="1750"/>
        <n v="1749.6"/>
        <n v="1741.5"/>
        <n v="1740"/>
        <n v="1735.83"/>
        <n v="1730.7"/>
        <n v="1728"/>
        <n v="1707"/>
        <n v="1701"/>
        <n v="1700"/>
        <n v="1699.92"/>
        <n v="1684.21"/>
        <n v="1680"/>
        <n v="1674"/>
        <n v="1671.3"/>
        <n v="1670"/>
        <n v="1660.5"/>
        <n v="1660.4"/>
        <n v="1655.1"/>
        <n v="1652.4"/>
        <n v="1650"/>
        <n v="1649.7"/>
        <n v="1630.74"/>
        <n v="1629.99"/>
        <n v="1629.45"/>
        <n v="1620"/>
        <n v="1610"/>
        <n v="1609.8"/>
        <n v="1609.2"/>
        <n v="1604.01"/>
        <n v="1601.1"/>
        <n v="1600.02"/>
        <n v="1600"/>
        <n v="1599.75"/>
        <n v="1596"/>
        <n v="1593"/>
        <n v="1579.5"/>
        <n v="1577.28"/>
        <n v="1571.4"/>
        <n v="1570.05"/>
        <n v="1567.7"/>
        <n v="1566"/>
        <n v="1560.6"/>
        <n v="1560.1"/>
        <n v="1560"/>
        <n v="1552.5"/>
        <n v="1550"/>
        <n v="1549.8"/>
        <n v="1540"/>
        <n v="1539"/>
        <n v="1517.4"/>
        <n v="1512"/>
        <n v="1506.4"/>
        <n v="1501.2"/>
        <n v="1500.12"/>
        <n v="1500"/>
        <n v="1499.9849999999999"/>
        <n v="1499.85"/>
        <n v="1498.5"/>
        <n v="1485"/>
        <n v="1484"/>
        <n v="1480"/>
        <n v="1479.6"/>
        <n v="1471.5"/>
        <n v="1470.34"/>
        <n v="1458"/>
        <n v="1452.6"/>
        <n v="1450.008"/>
        <n v="1450"/>
        <n v="1449.9"/>
        <n v="1447.2"/>
        <n v="1444.5"/>
        <n v="1443.61"/>
        <n v="1440"/>
        <n v="1439.1"/>
        <n v="1431"/>
        <n v="1428.3"/>
        <n v="1420"/>
        <n v="1416.88"/>
        <n v="1410.15"/>
        <n v="1404"/>
        <n v="1401.3"/>
        <n v="1400"/>
        <n v="1399.95"/>
        <n v="1390.5"/>
        <n v="1390"/>
        <n v="1386"/>
        <n v="1385.91"/>
        <n v="1385"/>
        <n v="1380"/>
        <n v="1379.7"/>
        <n v="1377"/>
        <n v="1370"/>
        <n v="1369.98"/>
        <n v="1366.2"/>
        <n v="1359.99"/>
        <n v="1358"/>
        <n v="1351"/>
        <n v="1350"/>
        <n v="1348.2"/>
        <n v="1344"/>
        <n v="1336.68"/>
        <n v="1331.1"/>
        <n v="1325.7"/>
        <n v="1323"/>
        <n v="1309.5"/>
        <n v="1306.8"/>
        <n v="1301.4000000000001"/>
        <n v="1300.05"/>
        <n v="1300"/>
        <n v="1296"/>
        <n v="1280"/>
        <n v="1279.8"/>
        <n v="1269"/>
        <n v="1260.9000000000001"/>
        <n v="1256.47"/>
        <n v="1255.5"/>
        <n v="1254.1500000000001"/>
        <n v="1252.8"/>
        <n v="1250.0999999999999"/>
        <n v="1250"/>
        <n v="1242"/>
        <n v="1236.5999999999999"/>
        <n v="1230"/>
        <n v="1228.5"/>
        <n v="1220.4000000000001"/>
        <n v="1217.7"/>
        <n v="1215"/>
        <n v="1209.5999999999999"/>
        <n v="1206.9000000000001"/>
        <n v="1205.28"/>
        <n v="1201.5"/>
        <n v="1200.1500000000001"/>
        <n v="1200"/>
        <n v="1198.8"/>
        <n v="1188"/>
        <n v="1179.9000000000001"/>
        <n v="1176"/>
        <n v="1174.5"/>
        <n v="1169.0999999999999"/>
        <n v="1161"/>
        <n v="1150.2"/>
        <n v="1150"/>
        <n v="1149.93"/>
        <n v="1148"/>
        <n v="1140"/>
        <n v="1135.08"/>
        <n v="1134"/>
        <n v="1120.5"/>
        <n v="1117.8"/>
        <n v="1112.4000000000001"/>
        <n v="1107"/>
        <n v="1101.5999999999999"/>
        <n v="1100.25"/>
        <n v="1100.0070000000001"/>
        <n v="1100"/>
        <n v="1099.98"/>
        <n v="1093.5"/>
        <n v="1080"/>
        <n v="1066.5"/>
        <n v="1061.0999999999999"/>
        <n v="1053"/>
        <n v="1039.5"/>
        <n v="1026"/>
        <n v="1020"/>
        <n v="1008"/>
        <n v="1001.7"/>
        <n v="1000"/>
        <n v="999"/>
        <n v="980"/>
        <n v="972"/>
        <n v="950.4"/>
        <n v="950"/>
        <n v="945"/>
        <n v="940"/>
        <n v="928.8"/>
        <n v="918"/>
        <n v="900.18"/>
        <n v="900"/>
        <n v="899.91"/>
        <n v="899.1"/>
        <n v="877.5"/>
        <n v="874.8"/>
        <n v="865.08"/>
        <n v="864"/>
        <n v="853.2"/>
        <n v="850.5"/>
        <n v="842.4"/>
        <n v="840"/>
        <n v="839.7"/>
        <n v="837"/>
        <n v="810"/>
        <n v="799.2"/>
        <n v="796.5"/>
        <n v="783"/>
        <n v="729"/>
        <n v="702"/>
        <n v="686"/>
        <n v="661.5"/>
        <n v="657.99"/>
        <n v="599.4"/>
        <n v="594"/>
        <n v="580.5"/>
        <n v="569.70000000000005"/>
        <n v="561.6"/>
        <n v="499.5"/>
        <n v="418.5"/>
        <n v="270"/>
        <m/>
      </sharedItems>
    </cacheField>
    <cacheField name="Число комнат" numFmtId="0">
      <sharedItems containsString="0" containsBlank="1" containsNumber="1" containsInteger="1" minValue="1" maxValue="7" count="8">
        <n v="4"/>
        <n v="2"/>
        <n v="3"/>
        <n v="5"/>
        <n v="7"/>
        <n v="1"/>
        <n v="6"/>
        <m/>
      </sharedItems>
    </cacheField>
  </cacheFields>
  <extLst>
    <ext xmlns:x14="http://schemas.microsoft.com/office/spreadsheetml/2009/9/main" uri="{725AE2AE-9491-48be-B2B4-4EB974FC3084}">
      <x14:pivotCacheDefinition pivotCacheId="25856566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1"/>
    <x v="1"/>
  </r>
  <r>
    <x v="6"/>
    <x v="1"/>
    <x v="0"/>
  </r>
  <r>
    <x v="7"/>
    <x v="2"/>
    <x v="1"/>
  </r>
  <r>
    <x v="8"/>
    <x v="2"/>
    <x v="0"/>
  </r>
  <r>
    <x v="9"/>
    <x v="1"/>
    <x v="1"/>
  </r>
  <r>
    <x v="10"/>
    <x v="0"/>
    <x v="1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1"/>
    <x v="1"/>
  </r>
  <r>
    <x v="20"/>
    <x v="1"/>
    <x v="0"/>
  </r>
  <r>
    <x v="21"/>
    <x v="1"/>
    <x v="0"/>
  </r>
  <r>
    <x v="22"/>
    <x v="1"/>
    <x v="0"/>
  </r>
  <r>
    <x v="23"/>
    <x v="1"/>
    <x v="1"/>
  </r>
  <r>
    <x v="24"/>
    <x v="1"/>
    <x v="0"/>
  </r>
  <r>
    <x v="25"/>
    <x v="1"/>
    <x v="0"/>
  </r>
  <r>
    <x v="26"/>
    <x v="1"/>
    <x v="0"/>
  </r>
  <r>
    <x v="27"/>
    <x v="1"/>
    <x v="0"/>
  </r>
  <r>
    <x v="28"/>
    <x v="1"/>
    <x v="1"/>
  </r>
  <r>
    <x v="29"/>
    <x v="0"/>
    <x v="0"/>
  </r>
  <r>
    <x v="30"/>
    <x v="0"/>
    <x v="0"/>
  </r>
  <r>
    <x v="31"/>
    <x v="0"/>
    <x v="1"/>
  </r>
  <r>
    <x v="32"/>
    <x v="0"/>
    <x v="0"/>
  </r>
  <r>
    <x v="33"/>
    <x v="0"/>
    <x v="0"/>
  </r>
  <r>
    <x v="34"/>
    <x v="0"/>
    <x v="0"/>
  </r>
  <r>
    <x v="35"/>
    <x v="0"/>
    <x v="0"/>
  </r>
  <r>
    <x v="36"/>
    <x v="0"/>
    <x v="0"/>
  </r>
  <r>
    <x v="37"/>
    <x v="0"/>
    <x v="0"/>
  </r>
  <r>
    <x v="38"/>
    <x v="0"/>
    <x v="1"/>
  </r>
  <r>
    <x v="39"/>
    <x v="3"/>
    <x v="0"/>
  </r>
  <r>
    <x v="40"/>
    <x v="3"/>
    <x v="1"/>
  </r>
  <r>
    <x v="41"/>
    <x v="3"/>
    <x v="0"/>
  </r>
  <r>
    <x v="42"/>
    <x v="3"/>
    <x v="0"/>
  </r>
  <r>
    <x v="43"/>
    <x v="3"/>
    <x v="0"/>
  </r>
  <r>
    <x v="44"/>
    <x v="1"/>
    <x v="1"/>
  </r>
  <r>
    <x v="45"/>
    <x v="1"/>
    <x v="0"/>
  </r>
  <r>
    <x v="46"/>
    <x v="1"/>
    <x v="0"/>
  </r>
  <r>
    <x v="47"/>
    <x v="1"/>
    <x v="0"/>
  </r>
  <r>
    <x v="48"/>
    <x v="3"/>
    <x v="0"/>
  </r>
  <r>
    <x v="49"/>
    <x v="3"/>
    <x v="0"/>
  </r>
  <r>
    <x v="50"/>
    <x v="3"/>
    <x v="0"/>
  </r>
  <r>
    <x v="51"/>
    <x v="3"/>
    <x v="0"/>
  </r>
  <r>
    <x v="52"/>
    <x v="2"/>
    <x v="0"/>
  </r>
  <r>
    <x v="53"/>
    <x v="2"/>
    <x v="0"/>
  </r>
  <r>
    <x v="54"/>
    <x v="2"/>
    <x v="1"/>
  </r>
  <r>
    <x v="55"/>
    <x v="2"/>
    <x v="0"/>
  </r>
  <r>
    <x v="56"/>
    <x v="2"/>
    <x v="0"/>
  </r>
  <r>
    <x v="57"/>
    <x v="2"/>
    <x v="0"/>
  </r>
  <r>
    <x v="58"/>
    <x v="2"/>
    <x v="0"/>
  </r>
  <r>
    <x v="59"/>
    <x v="3"/>
    <x v="0"/>
  </r>
  <r>
    <x v="60"/>
    <x v="3"/>
    <x v="0"/>
  </r>
  <r>
    <x v="61"/>
    <x v="3"/>
    <x v="0"/>
  </r>
  <r>
    <x v="62"/>
    <x v="3"/>
    <x v="1"/>
  </r>
  <r>
    <x v="63"/>
    <x v="3"/>
    <x v="0"/>
  </r>
  <r>
    <x v="64"/>
    <x v="3"/>
    <x v="1"/>
  </r>
  <r>
    <x v="65"/>
    <x v="3"/>
    <x v="0"/>
  </r>
  <r>
    <x v="66"/>
    <x v="3"/>
    <x v="0"/>
  </r>
  <r>
    <x v="67"/>
    <x v="3"/>
    <x v="1"/>
  </r>
  <r>
    <x v="68"/>
    <x v="3"/>
    <x v="1"/>
  </r>
  <r>
    <x v="69"/>
    <x v="3"/>
    <x v="0"/>
  </r>
  <r>
    <x v="70"/>
    <x v="3"/>
    <x v="0"/>
  </r>
  <r>
    <x v="71"/>
    <x v="3"/>
    <x v="0"/>
  </r>
  <r>
    <x v="72"/>
    <x v="3"/>
    <x v="0"/>
  </r>
  <r>
    <x v="73"/>
    <x v="3"/>
    <x v="1"/>
  </r>
  <r>
    <x v="74"/>
    <x v="3"/>
    <x v="0"/>
  </r>
  <r>
    <x v="75"/>
    <x v="4"/>
    <x v="0"/>
  </r>
  <r>
    <x v="76"/>
    <x v="4"/>
    <x v="0"/>
  </r>
  <r>
    <x v="77"/>
    <x v="4"/>
    <x v="0"/>
  </r>
  <r>
    <x v="78"/>
    <x v="1"/>
    <x v="1"/>
  </r>
  <r>
    <x v="79"/>
    <x v="1"/>
    <x v="0"/>
  </r>
  <r>
    <x v="80"/>
    <x v="1"/>
    <x v="0"/>
  </r>
  <r>
    <x v="81"/>
    <x v="4"/>
    <x v="1"/>
  </r>
  <r>
    <x v="82"/>
    <x v="4"/>
    <x v="0"/>
  </r>
  <r>
    <x v="83"/>
    <x v="4"/>
    <x v="0"/>
  </r>
  <r>
    <x v="84"/>
    <x v="4"/>
    <x v="0"/>
  </r>
  <r>
    <x v="85"/>
    <x v="4"/>
    <x v="1"/>
  </r>
  <r>
    <x v="86"/>
    <x v="4"/>
    <x v="0"/>
  </r>
  <r>
    <x v="87"/>
    <x v="4"/>
    <x v="0"/>
  </r>
  <r>
    <x v="88"/>
    <x v="4"/>
    <x v="0"/>
  </r>
  <r>
    <x v="89"/>
    <x v="2"/>
    <x v="0"/>
  </r>
  <r>
    <x v="90"/>
    <x v="2"/>
    <x v="0"/>
  </r>
  <r>
    <x v="91"/>
    <x v="2"/>
    <x v="0"/>
  </r>
  <r>
    <x v="92"/>
    <x v="2"/>
    <x v="0"/>
  </r>
  <r>
    <x v="93"/>
    <x v="2"/>
    <x v="0"/>
  </r>
  <r>
    <x v="94"/>
    <x v="2"/>
    <x v="0"/>
  </r>
  <r>
    <x v="95"/>
    <x v="4"/>
    <x v="1"/>
  </r>
  <r>
    <x v="96"/>
    <x v="4"/>
    <x v="0"/>
  </r>
  <r>
    <x v="97"/>
    <x v="4"/>
    <x v="0"/>
  </r>
  <r>
    <x v="98"/>
    <x v="4"/>
    <x v="0"/>
  </r>
  <r>
    <x v="99"/>
    <x v="4"/>
    <x v="1"/>
  </r>
  <r>
    <x v="100"/>
    <x v="5"/>
    <x v="2"/>
  </r>
  <r>
    <x v="101"/>
    <x v="5"/>
    <x v="2"/>
  </r>
  <r>
    <x v="102"/>
    <x v="5"/>
    <x v="2"/>
  </r>
  <r>
    <x v="103"/>
    <x v="5"/>
    <x v="2"/>
  </r>
  <r>
    <x v="104"/>
    <x v="6"/>
    <x v="2"/>
  </r>
  <r>
    <x v="105"/>
    <x v="5"/>
    <x v="1"/>
  </r>
  <r>
    <x v="106"/>
    <x v="7"/>
    <x v="2"/>
  </r>
  <r>
    <x v="107"/>
    <x v="2"/>
    <x v="1"/>
  </r>
  <r>
    <x v="108"/>
    <x v="2"/>
    <x v="1"/>
  </r>
  <r>
    <x v="109"/>
    <x v="2"/>
    <x v="3"/>
  </r>
  <r>
    <x v="110"/>
    <x v="8"/>
    <x v="3"/>
  </r>
  <r>
    <x v="111"/>
    <x v="8"/>
    <x v="2"/>
  </r>
  <r>
    <x v="112"/>
    <x v="9"/>
    <x v="3"/>
  </r>
  <r>
    <x v="113"/>
    <x v="9"/>
    <x v="1"/>
  </r>
  <r>
    <x v="114"/>
    <x v="9"/>
    <x v="1"/>
  </r>
  <r>
    <x v="115"/>
    <x v="10"/>
    <x v="2"/>
  </r>
  <r>
    <x v="116"/>
    <x v="10"/>
    <x v="2"/>
  </r>
  <r>
    <x v="117"/>
    <x v="10"/>
    <x v="2"/>
  </r>
  <r>
    <x v="118"/>
    <x v="11"/>
    <x v="2"/>
  </r>
  <r>
    <x v="119"/>
    <x v="11"/>
    <x v="1"/>
  </r>
  <r>
    <x v="120"/>
    <x v="1"/>
    <x v="1"/>
  </r>
  <r>
    <x v="121"/>
    <x v="12"/>
    <x v="2"/>
  </r>
  <r>
    <x v="122"/>
    <x v="12"/>
    <x v="2"/>
  </r>
  <r>
    <x v="123"/>
    <x v="11"/>
    <x v="1"/>
  </r>
  <r>
    <x v="124"/>
    <x v="3"/>
    <x v="1"/>
  </r>
  <r>
    <x v="125"/>
    <x v="3"/>
    <x v="1"/>
  </r>
  <r>
    <x v="126"/>
    <x v="3"/>
    <x v="1"/>
  </r>
  <r>
    <x v="127"/>
    <x v="4"/>
    <x v="1"/>
  </r>
  <r>
    <x v="128"/>
    <x v="0"/>
    <x v="2"/>
  </r>
  <r>
    <x v="129"/>
    <x v="0"/>
    <x v="3"/>
  </r>
  <r>
    <x v="130"/>
    <x v="5"/>
    <x v="2"/>
  </r>
  <r>
    <x v="131"/>
    <x v="5"/>
    <x v="2"/>
  </r>
  <r>
    <x v="132"/>
    <x v="2"/>
    <x v="4"/>
  </r>
  <r>
    <x v="133"/>
    <x v="2"/>
    <x v="2"/>
  </r>
  <r>
    <x v="134"/>
    <x v="8"/>
    <x v="2"/>
  </r>
  <r>
    <x v="135"/>
    <x v="9"/>
    <x v="2"/>
  </r>
  <r>
    <x v="136"/>
    <x v="10"/>
    <x v="2"/>
  </r>
  <r>
    <x v="137"/>
    <x v="10"/>
    <x v="2"/>
  </r>
  <r>
    <x v="138"/>
    <x v="13"/>
    <x v="2"/>
  </r>
  <r>
    <x v="139"/>
    <x v="12"/>
    <x v="2"/>
  </r>
  <r>
    <x v="140"/>
    <x v="12"/>
    <x v="1"/>
  </r>
  <r>
    <x v="141"/>
    <x v="14"/>
    <x v="2"/>
  </r>
  <r>
    <x v="142"/>
    <x v="11"/>
    <x v="2"/>
  </r>
  <r>
    <x v="143"/>
    <x v="11"/>
    <x v="3"/>
  </r>
  <r>
    <x v="144"/>
    <x v="11"/>
    <x v="1"/>
  </r>
  <r>
    <x v="145"/>
    <x v="3"/>
    <x v="1"/>
  </r>
  <r>
    <x v="146"/>
    <x v="3"/>
    <x v="1"/>
  </r>
  <r>
    <x v="147"/>
    <x v="4"/>
    <x v="1"/>
  </r>
  <r>
    <x v="148"/>
    <x v="0"/>
    <x v="4"/>
  </r>
  <r>
    <x v="149"/>
    <x v="5"/>
    <x v="1"/>
  </r>
  <r>
    <x v="150"/>
    <x v="5"/>
    <x v="2"/>
  </r>
  <r>
    <x v="151"/>
    <x v="2"/>
    <x v="2"/>
  </r>
  <r>
    <x v="152"/>
    <x v="2"/>
    <x v="1"/>
  </r>
  <r>
    <x v="153"/>
    <x v="8"/>
    <x v="1"/>
  </r>
  <r>
    <x v="154"/>
    <x v="8"/>
    <x v="1"/>
  </r>
  <r>
    <x v="155"/>
    <x v="10"/>
    <x v="1"/>
  </r>
  <r>
    <x v="156"/>
    <x v="10"/>
    <x v="2"/>
  </r>
  <r>
    <x v="157"/>
    <x v="10"/>
    <x v="1"/>
  </r>
  <r>
    <x v="158"/>
    <x v="11"/>
    <x v="2"/>
  </r>
  <r>
    <x v="159"/>
    <x v="11"/>
    <x v="2"/>
  </r>
  <r>
    <x v="160"/>
    <x v="11"/>
    <x v="1"/>
  </r>
  <r>
    <x v="161"/>
    <x v="3"/>
    <x v="1"/>
  </r>
  <r>
    <x v="162"/>
    <x v="3"/>
    <x v="4"/>
  </r>
  <r>
    <x v="163"/>
    <x v="4"/>
    <x v="2"/>
  </r>
  <r>
    <x v="164"/>
    <x v="15"/>
    <x v="3"/>
  </r>
  <r>
    <x v="165"/>
    <x v="15"/>
    <x v="3"/>
  </r>
  <r>
    <x v="166"/>
    <x v="0"/>
    <x v="2"/>
  </r>
  <r>
    <x v="167"/>
    <x v="0"/>
    <x v="2"/>
  </r>
  <r>
    <x v="168"/>
    <x v="0"/>
    <x v="2"/>
  </r>
  <r>
    <x v="169"/>
    <x v="0"/>
    <x v="2"/>
  </r>
  <r>
    <x v="170"/>
    <x v="0"/>
    <x v="2"/>
  </r>
  <r>
    <x v="171"/>
    <x v="0"/>
    <x v="1"/>
  </r>
  <r>
    <x v="172"/>
    <x v="5"/>
    <x v="2"/>
  </r>
  <r>
    <x v="173"/>
    <x v="2"/>
    <x v="3"/>
  </r>
  <r>
    <x v="174"/>
    <x v="2"/>
    <x v="2"/>
  </r>
  <r>
    <x v="175"/>
    <x v="8"/>
    <x v="3"/>
  </r>
  <r>
    <x v="176"/>
    <x v="9"/>
    <x v="2"/>
  </r>
  <r>
    <x v="177"/>
    <x v="10"/>
    <x v="2"/>
  </r>
  <r>
    <x v="178"/>
    <x v="4"/>
    <x v="1"/>
  </r>
  <r>
    <x v="179"/>
    <x v="4"/>
    <x v="1"/>
  </r>
  <r>
    <x v="180"/>
    <x v="0"/>
    <x v="2"/>
  </r>
  <r>
    <x v="181"/>
    <x v="11"/>
    <x v="1"/>
  </r>
  <r>
    <x v="182"/>
    <x v="11"/>
    <x v="2"/>
  </r>
  <r>
    <x v="183"/>
    <x v="11"/>
    <x v="4"/>
  </r>
  <r>
    <x v="184"/>
    <x v="11"/>
    <x v="2"/>
  </r>
  <r>
    <x v="185"/>
    <x v="1"/>
    <x v="0"/>
  </r>
  <r>
    <x v="186"/>
    <x v="1"/>
    <x v="1"/>
  </r>
  <r>
    <x v="187"/>
    <x v="1"/>
    <x v="0"/>
  </r>
  <r>
    <x v="188"/>
    <x v="1"/>
    <x v="0"/>
  </r>
  <r>
    <x v="189"/>
    <x v="1"/>
    <x v="0"/>
  </r>
  <r>
    <x v="190"/>
    <x v="1"/>
    <x v="0"/>
  </r>
  <r>
    <x v="191"/>
    <x v="1"/>
    <x v="4"/>
  </r>
  <r>
    <x v="192"/>
    <x v="1"/>
    <x v="1"/>
  </r>
  <r>
    <x v="193"/>
    <x v="1"/>
    <x v="1"/>
  </r>
  <r>
    <x v="194"/>
    <x v="1"/>
    <x v="0"/>
  </r>
  <r>
    <x v="195"/>
    <x v="12"/>
    <x v="4"/>
  </r>
  <r>
    <x v="196"/>
    <x v="8"/>
    <x v="4"/>
  </r>
  <r>
    <x v="197"/>
    <x v="8"/>
    <x v="1"/>
  </r>
  <r>
    <x v="198"/>
    <x v="8"/>
    <x v="1"/>
  </r>
  <r>
    <x v="199"/>
    <x v="8"/>
    <x v="1"/>
  </r>
  <r>
    <x v="200"/>
    <x v="8"/>
    <x v="1"/>
  </r>
  <r>
    <x v="201"/>
    <x v="8"/>
    <x v="1"/>
  </r>
  <r>
    <x v="202"/>
    <x v="8"/>
    <x v="1"/>
  </r>
  <r>
    <x v="203"/>
    <x v="8"/>
    <x v="1"/>
  </r>
  <r>
    <x v="204"/>
    <x v="8"/>
    <x v="1"/>
  </r>
  <r>
    <x v="205"/>
    <x v="8"/>
    <x v="1"/>
  </r>
  <r>
    <x v="206"/>
    <x v="8"/>
    <x v="1"/>
  </r>
  <r>
    <x v="207"/>
    <x v="8"/>
    <x v="1"/>
  </r>
  <r>
    <x v="208"/>
    <x v="8"/>
    <x v="1"/>
  </r>
  <r>
    <x v="209"/>
    <x v="8"/>
    <x v="1"/>
  </r>
  <r>
    <x v="210"/>
    <x v="8"/>
    <x v="1"/>
  </r>
  <r>
    <x v="211"/>
    <x v="8"/>
    <x v="1"/>
  </r>
  <r>
    <x v="212"/>
    <x v="8"/>
    <x v="0"/>
  </r>
  <r>
    <x v="213"/>
    <x v="8"/>
    <x v="0"/>
  </r>
  <r>
    <x v="214"/>
    <x v="8"/>
    <x v="0"/>
  </r>
  <r>
    <x v="215"/>
    <x v="8"/>
    <x v="0"/>
  </r>
  <r>
    <x v="216"/>
    <x v="8"/>
    <x v="0"/>
  </r>
  <r>
    <x v="217"/>
    <x v="8"/>
    <x v="0"/>
  </r>
  <r>
    <x v="218"/>
    <x v="8"/>
    <x v="0"/>
  </r>
  <r>
    <x v="219"/>
    <x v="8"/>
    <x v="0"/>
  </r>
  <r>
    <x v="220"/>
    <x v="8"/>
    <x v="0"/>
  </r>
  <r>
    <x v="221"/>
    <x v="8"/>
    <x v="0"/>
  </r>
  <r>
    <x v="222"/>
    <x v="8"/>
    <x v="0"/>
  </r>
  <r>
    <x v="223"/>
    <x v="8"/>
    <x v="0"/>
  </r>
  <r>
    <x v="224"/>
    <x v="5"/>
    <x v="1"/>
  </r>
  <r>
    <x v="225"/>
    <x v="5"/>
    <x v="0"/>
  </r>
  <r>
    <x v="226"/>
    <x v="5"/>
    <x v="0"/>
  </r>
  <r>
    <x v="227"/>
    <x v="5"/>
    <x v="0"/>
  </r>
  <r>
    <x v="228"/>
    <x v="5"/>
    <x v="0"/>
  </r>
  <r>
    <x v="229"/>
    <x v="5"/>
    <x v="0"/>
  </r>
  <r>
    <x v="230"/>
    <x v="5"/>
    <x v="0"/>
  </r>
  <r>
    <x v="231"/>
    <x v="5"/>
    <x v="1"/>
  </r>
  <r>
    <x v="232"/>
    <x v="5"/>
    <x v="1"/>
  </r>
  <r>
    <x v="233"/>
    <x v="5"/>
    <x v="1"/>
  </r>
  <r>
    <x v="234"/>
    <x v="5"/>
    <x v="0"/>
  </r>
  <r>
    <x v="235"/>
    <x v="5"/>
    <x v="0"/>
  </r>
  <r>
    <x v="236"/>
    <x v="5"/>
    <x v="0"/>
  </r>
  <r>
    <x v="237"/>
    <x v="5"/>
    <x v="0"/>
  </r>
  <r>
    <x v="238"/>
    <x v="5"/>
    <x v="4"/>
  </r>
  <r>
    <x v="239"/>
    <x v="5"/>
    <x v="0"/>
  </r>
  <r>
    <x v="240"/>
    <x v="5"/>
    <x v="0"/>
  </r>
  <r>
    <x v="241"/>
    <x v="5"/>
    <x v="0"/>
  </r>
  <r>
    <x v="242"/>
    <x v="5"/>
    <x v="0"/>
  </r>
  <r>
    <x v="243"/>
    <x v="5"/>
    <x v="1"/>
  </r>
  <r>
    <x v="244"/>
    <x v="5"/>
    <x v="0"/>
  </r>
  <r>
    <x v="245"/>
    <x v="5"/>
    <x v="1"/>
  </r>
  <r>
    <x v="246"/>
    <x v="5"/>
    <x v="1"/>
  </r>
  <r>
    <x v="247"/>
    <x v="5"/>
    <x v="1"/>
  </r>
  <r>
    <x v="248"/>
    <x v="5"/>
    <x v="1"/>
  </r>
  <r>
    <x v="249"/>
    <x v="5"/>
    <x v="0"/>
  </r>
  <r>
    <x v="250"/>
    <x v="5"/>
    <x v="1"/>
  </r>
  <r>
    <x v="251"/>
    <x v="5"/>
    <x v="0"/>
  </r>
  <r>
    <x v="252"/>
    <x v="5"/>
    <x v="0"/>
  </r>
  <r>
    <x v="253"/>
    <x v="5"/>
    <x v="0"/>
  </r>
  <r>
    <x v="254"/>
    <x v="16"/>
    <x v="0"/>
  </r>
  <r>
    <x v="255"/>
    <x v="16"/>
    <x v="1"/>
  </r>
  <r>
    <x v="256"/>
    <x v="16"/>
    <x v="4"/>
  </r>
  <r>
    <x v="257"/>
    <x v="16"/>
    <x v="0"/>
  </r>
  <r>
    <x v="258"/>
    <x v="16"/>
    <x v="0"/>
  </r>
  <r>
    <x v="259"/>
    <x v="8"/>
    <x v="0"/>
  </r>
  <r>
    <x v="260"/>
    <x v="8"/>
    <x v="0"/>
  </r>
  <r>
    <x v="261"/>
    <x v="8"/>
    <x v="0"/>
  </r>
  <r>
    <x v="262"/>
    <x v="8"/>
    <x v="0"/>
  </r>
  <r>
    <x v="263"/>
    <x v="8"/>
    <x v="0"/>
  </r>
  <r>
    <x v="264"/>
    <x v="8"/>
    <x v="0"/>
  </r>
  <r>
    <x v="265"/>
    <x v="8"/>
    <x v="0"/>
  </r>
  <r>
    <x v="266"/>
    <x v="8"/>
    <x v="1"/>
  </r>
  <r>
    <x v="267"/>
    <x v="8"/>
    <x v="0"/>
  </r>
  <r>
    <x v="268"/>
    <x v="8"/>
    <x v="1"/>
  </r>
  <r>
    <x v="269"/>
    <x v="8"/>
    <x v="1"/>
  </r>
  <r>
    <x v="270"/>
    <x v="8"/>
    <x v="0"/>
  </r>
  <r>
    <x v="271"/>
    <x v="8"/>
    <x v="0"/>
  </r>
  <r>
    <x v="272"/>
    <x v="8"/>
    <x v="0"/>
  </r>
  <r>
    <x v="273"/>
    <x v="8"/>
    <x v="1"/>
  </r>
  <r>
    <x v="274"/>
    <x v="8"/>
    <x v="1"/>
  </r>
  <r>
    <x v="275"/>
    <x v="8"/>
    <x v="0"/>
  </r>
  <r>
    <x v="276"/>
    <x v="8"/>
    <x v="0"/>
  </r>
  <r>
    <x v="277"/>
    <x v="8"/>
    <x v="1"/>
  </r>
  <r>
    <x v="278"/>
    <x v="8"/>
    <x v="0"/>
  </r>
  <r>
    <x v="279"/>
    <x v="8"/>
    <x v="0"/>
  </r>
  <r>
    <x v="280"/>
    <x v="5"/>
    <x v="1"/>
  </r>
  <r>
    <x v="281"/>
    <x v="5"/>
    <x v="1"/>
  </r>
  <r>
    <x v="282"/>
    <x v="5"/>
    <x v="1"/>
  </r>
  <r>
    <x v="283"/>
    <x v="5"/>
    <x v="1"/>
  </r>
  <r>
    <x v="284"/>
    <x v="5"/>
    <x v="0"/>
  </r>
  <r>
    <x v="285"/>
    <x v="5"/>
    <x v="0"/>
  </r>
  <r>
    <x v="286"/>
    <x v="5"/>
    <x v="0"/>
  </r>
  <r>
    <x v="287"/>
    <x v="5"/>
    <x v="0"/>
  </r>
  <r>
    <x v="288"/>
    <x v="5"/>
    <x v="0"/>
  </r>
  <r>
    <x v="289"/>
    <x v="5"/>
    <x v="1"/>
  </r>
  <r>
    <x v="290"/>
    <x v="5"/>
    <x v="1"/>
  </r>
  <r>
    <x v="291"/>
    <x v="5"/>
    <x v="1"/>
  </r>
  <r>
    <x v="292"/>
    <x v="5"/>
    <x v="1"/>
  </r>
  <r>
    <x v="293"/>
    <x v="5"/>
    <x v="0"/>
  </r>
  <r>
    <x v="294"/>
    <x v="5"/>
    <x v="0"/>
  </r>
  <r>
    <x v="295"/>
    <x v="5"/>
    <x v="1"/>
  </r>
  <r>
    <x v="296"/>
    <x v="5"/>
    <x v="1"/>
  </r>
  <r>
    <x v="297"/>
    <x v="5"/>
    <x v="1"/>
  </r>
  <r>
    <x v="298"/>
    <x v="5"/>
    <x v="0"/>
  </r>
  <r>
    <x v="299"/>
    <x v="5"/>
    <x v="1"/>
  </r>
  <r>
    <x v="300"/>
    <x v="5"/>
    <x v="1"/>
  </r>
  <r>
    <x v="301"/>
    <x v="5"/>
    <x v="1"/>
  </r>
  <r>
    <x v="302"/>
    <x v="5"/>
    <x v="1"/>
  </r>
  <r>
    <x v="303"/>
    <x v="5"/>
    <x v="1"/>
  </r>
  <r>
    <x v="304"/>
    <x v="5"/>
    <x v="1"/>
  </r>
  <r>
    <x v="305"/>
    <x v="5"/>
    <x v="1"/>
  </r>
  <r>
    <x v="306"/>
    <x v="5"/>
    <x v="1"/>
  </r>
  <r>
    <x v="307"/>
    <x v="5"/>
    <x v="1"/>
  </r>
  <r>
    <x v="308"/>
    <x v="5"/>
    <x v="1"/>
  </r>
  <r>
    <x v="309"/>
    <x v="11"/>
    <x v="5"/>
  </r>
  <r>
    <x v="310"/>
    <x v="11"/>
    <x v="5"/>
  </r>
  <r>
    <x v="311"/>
    <x v="11"/>
    <x v="5"/>
  </r>
  <r>
    <x v="312"/>
    <x v="11"/>
    <x v="5"/>
  </r>
  <r>
    <x v="313"/>
    <x v="11"/>
    <x v="5"/>
  </r>
  <r>
    <x v="314"/>
    <x v="11"/>
    <x v="5"/>
  </r>
  <r>
    <x v="315"/>
    <x v="11"/>
    <x v="5"/>
  </r>
  <r>
    <x v="316"/>
    <x v="11"/>
    <x v="5"/>
  </r>
  <r>
    <x v="317"/>
    <x v="11"/>
    <x v="5"/>
  </r>
  <r>
    <x v="318"/>
    <x v="11"/>
    <x v="5"/>
  </r>
  <r>
    <x v="319"/>
    <x v="11"/>
    <x v="5"/>
  </r>
  <r>
    <x v="320"/>
    <x v="11"/>
    <x v="5"/>
  </r>
  <r>
    <x v="321"/>
    <x v="11"/>
    <x v="5"/>
  </r>
  <r>
    <x v="322"/>
    <x v="11"/>
    <x v="5"/>
  </r>
  <r>
    <x v="323"/>
    <x v="11"/>
    <x v="5"/>
  </r>
  <r>
    <x v="324"/>
    <x v="11"/>
    <x v="5"/>
  </r>
  <r>
    <x v="325"/>
    <x v="11"/>
    <x v="5"/>
  </r>
  <r>
    <x v="326"/>
    <x v="11"/>
    <x v="5"/>
  </r>
  <r>
    <x v="327"/>
    <x v="11"/>
    <x v="5"/>
  </r>
  <r>
    <x v="328"/>
    <x v="11"/>
    <x v="5"/>
  </r>
  <r>
    <x v="329"/>
    <x v="11"/>
    <x v="5"/>
  </r>
  <r>
    <x v="330"/>
    <x v="11"/>
    <x v="5"/>
  </r>
  <r>
    <x v="331"/>
    <x v="11"/>
    <x v="5"/>
  </r>
  <r>
    <x v="332"/>
    <x v="11"/>
    <x v="5"/>
  </r>
  <r>
    <x v="333"/>
    <x v="11"/>
    <x v="5"/>
  </r>
  <r>
    <x v="334"/>
    <x v="11"/>
    <x v="5"/>
  </r>
  <r>
    <x v="335"/>
    <x v="11"/>
    <x v="5"/>
  </r>
  <r>
    <x v="336"/>
    <x v="11"/>
    <x v="5"/>
  </r>
  <r>
    <x v="337"/>
    <x v="11"/>
    <x v="5"/>
  </r>
  <r>
    <x v="338"/>
    <x v="11"/>
    <x v="5"/>
  </r>
  <r>
    <x v="339"/>
    <x v="11"/>
    <x v="5"/>
  </r>
  <r>
    <x v="340"/>
    <x v="11"/>
    <x v="5"/>
  </r>
  <r>
    <x v="341"/>
    <x v="11"/>
    <x v="5"/>
  </r>
  <r>
    <x v="342"/>
    <x v="11"/>
    <x v="5"/>
  </r>
  <r>
    <x v="343"/>
    <x v="11"/>
    <x v="5"/>
  </r>
  <r>
    <x v="344"/>
    <x v="11"/>
    <x v="5"/>
  </r>
  <r>
    <x v="345"/>
    <x v="11"/>
    <x v="5"/>
  </r>
  <r>
    <x v="346"/>
    <x v="11"/>
    <x v="5"/>
  </r>
  <r>
    <x v="347"/>
    <x v="11"/>
    <x v="5"/>
  </r>
  <r>
    <x v="348"/>
    <x v="11"/>
    <x v="5"/>
  </r>
  <r>
    <x v="349"/>
    <x v="11"/>
    <x v="5"/>
  </r>
  <r>
    <x v="350"/>
    <x v="11"/>
    <x v="5"/>
  </r>
  <r>
    <x v="351"/>
    <x v="11"/>
    <x v="5"/>
  </r>
  <r>
    <x v="352"/>
    <x v="11"/>
    <x v="5"/>
  </r>
  <r>
    <x v="353"/>
    <x v="11"/>
    <x v="5"/>
  </r>
  <r>
    <x v="354"/>
    <x v="11"/>
    <x v="5"/>
  </r>
  <r>
    <x v="355"/>
    <x v="11"/>
    <x v="5"/>
  </r>
  <r>
    <x v="356"/>
    <x v="11"/>
    <x v="5"/>
  </r>
  <r>
    <x v="357"/>
    <x v="11"/>
    <x v="5"/>
  </r>
  <r>
    <x v="358"/>
    <x v="11"/>
    <x v="5"/>
  </r>
  <r>
    <x v="359"/>
    <x v="11"/>
    <x v="5"/>
  </r>
  <r>
    <x v="360"/>
    <x v="11"/>
    <x v="5"/>
  </r>
  <r>
    <x v="361"/>
    <x v="11"/>
    <x v="5"/>
  </r>
  <r>
    <x v="362"/>
    <x v="11"/>
    <x v="5"/>
  </r>
  <r>
    <x v="363"/>
    <x v="11"/>
    <x v="5"/>
  </r>
  <r>
    <x v="364"/>
    <x v="11"/>
    <x v="5"/>
  </r>
  <r>
    <x v="365"/>
    <x v="11"/>
    <x v="5"/>
  </r>
  <r>
    <x v="366"/>
    <x v="11"/>
    <x v="5"/>
  </r>
  <r>
    <x v="367"/>
    <x v="11"/>
    <x v="5"/>
  </r>
  <r>
    <x v="368"/>
    <x v="11"/>
    <x v="5"/>
  </r>
  <r>
    <x v="369"/>
    <x v="11"/>
    <x v="5"/>
  </r>
  <r>
    <x v="370"/>
    <x v="11"/>
    <x v="5"/>
  </r>
  <r>
    <x v="371"/>
    <x v="11"/>
    <x v="5"/>
  </r>
  <r>
    <x v="372"/>
    <x v="11"/>
    <x v="5"/>
  </r>
  <r>
    <x v="373"/>
    <x v="11"/>
    <x v="5"/>
  </r>
  <r>
    <x v="374"/>
    <x v="11"/>
    <x v="5"/>
  </r>
  <r>
    <x v="375"/>
    <x v="11"/>
    <x v="5"/>
  </r>
  <r>
    <x v="376"/>
    <x v="11"/>
    <x v="5"/>
  </r>
  <r>
    <x v="377"/>
    <x v="11"/>
    <x v="5"/>
  </r>
  <r>
    <x v="378"/>
    <x v="11"/>
    <x v="5"/>
  </r>
  <r>
    <x v="379"/>
    <x v="11"/>
    <x v="5"/>
  </r>
  <r>
    <x v="380"/>
    <x v="11"/>
    <x v="5"/>
  </r>
  <r>
    <x v="381"/>
    <x v="11"/>
    <x v="5"/>
  </r>
  <r>
    <x v="382"/>
    <x v="11"/>
    <x v="5"/>
  </r>
  <r>
    <x v="383"/>
    <x v="11"/>
    <x v="5"/>
  </r>
  <r>
    <x v="384"/>
    <x v="11"/>
    <x v="5"/>
  </r>
  <r>
    <x v="385"/>
    <x v="11"/>
    <x v="5"/>
  </r>
  <r>
    <x v="386"/>
    <x v="11"/>
    <x v="5"/>
  </r>
  <r>
    <x v="387"/>
    <x v="11"/>
    <x v="5"/>
  </r>
  <r>
    <x v="388"/>
    <x v="11"/>
    <x v="5"/>
  </r>
  <r>
    <x v="389"/>
    <x v="11"/>
    <x v="5"/>
  </r>
  <r>
    <x v="390"/>
    <x v="11"/>
    <x v="5"/>
  </r>
  <r>
    <x v="391"/>
    <x v="11"/>
    <x v="5"/>
  </r>
  <r>
    <x v="392"/>
    <x v="11"/>
    <x v="5"/>
  </r>
  <r>
    <x v="393"/>
    <x v="11"/>
    <x v="5"/>
  </r>
  <r>
    <x v="394"/>
    <x v="11"/>
    <x v="5"/>
  </r>
  <r>
    <x v="395"/>
    <x v="11"/>
    <x v="5"/>
  </r>
  <r>
    <x v="396"/>
    <x v="11"/>
    <x v="5"/>
  </r>
  <r>
    <x v="397"/>
    <x v="11"/>
    <x v="5"/>
  </r>
  <r>
    <x v="398"/>
    <x v="11"/>
    <x v="5"/>
  </r>
  <r>
    <x v="399"/>
    <x v="11"/>
    <x v="5"/>
  </r>
  <r>
    <x v="400"/>
    <x v="11"/>
    <x v="5"/>
  </r>
  <r>
    <x v="401"/>
    <x v="11"/>
    <x v="5"/>
  </r>
  <r>
    <x v="402"/>
    <x v="11"/>
    <x v="5"/>
  </r>
  <r>
    <x v="403"/>
    <x v="11"/>
    <x v="5"/>
  </r>
  <r>
    <x v="404"/>
    <x v="11"/>
    <x v="5"/>
  </r>
  <r>
    <x v="405"/>
    <x v="11"/>
    <x v="5"/>
  </r>
  <r>
    <x v="406"/>
    <x v="11"/>
    <x v="5"/>
  </r>
  <r>
    <x v="407"/>
    <x v="11"/>
    <x v="5"/>
  </r>
  <r>
    <x v="408"/>
    <x v="11"/>
    <x v="5"/>
  </r>
  <r>
    <x v="409"/>
    <x v="11"/>
    <x v="5"/>
  </r>
  <r>
    <x v="410"/>
    <x v="11"/>
    <x v="5"/>
  </r>
  <r>
    <x v="411"/>
    <x v="11"/>
    <x v="5"/>
  </r>
  <r>
    <x v="412"/>
    <x v="11"/>
    <x v="5"/>
  </r>
  <r>
    <x v="413"/>
    <x v="11"/>
    <x v="5"/>
  </r>
  <r>
    <x v="414"/>
    <x v="11"/>
    <x v="5"/>
  </r>
  <r>
    <x v="415"/>
    <x v="11"/>
    <x v="5"/>
  </r>
  <r>
    <x v="416"/>
    <x v="11"/>
    <x v="5"/>
  </r>
  <r>
    <x v="417"/>
    <x v="11"/>
    <x v="5"/>
  </r>
  <r>
    <x v="418"/>
    <x v="11"/>
    <x v="5"/>
  </r>
  <r>
    <x v="419"/>
    <x v="11"/>
    <x v="5"/>
  </r>
  <r>
    <x v="420"/>
    <x v="11"/>
    <x v="5"/>
  </r>
  <r>
    <x v="421"/>
    <x v="11"/>
    <x v="5"/>
  </r>
  <r>
    <x v="422"/>
    <x v="11"/>
    <x v="5"/>
  </r>
  <r>
    <x v="423"/>
    <x v="11"/>
    <x v="5"/>
  </r>
  <r>
    <x v="424"/>
    <x v="11"/>
    <x v="5"/>
  </r>
  <r>
    <x v="425"/>
    <x v="11"/>
    <x v="5"/>
  </r>
  <r>
    <x v="426"/>
    <x v="11"/>
    <x v="5"/>
  </r>
  <r>
    <x v="427"/>
    <x v="11"/>
    <x v="5"/>
  </r>
  <r>
    <x v="428"/>
    <x v="11"/>
    <x v="5"/>
  </r>
  <r>
    <x v="429"/>
    <x v="17"/>
    <x v="5"/>
  </r>
  <r>
    <x v="430"/>
    <x v="17"/>
    <x v="5"/>
  </r>
  <r>
    <x v="431"/>
    <x v="17"/>
    <x v="5"/>
  </r>
  <r>
    <x v="432"/>
    <x v="17"/>
    <x v="5"/>
  </r>
  <r>
    <x v="433"/>
    <x v="17"/>
    <x v="5"/>
  </r>
  <r>
    <x v="434"/>
    <x v="17"/>
    <x v="5"/>
  </r>
  <r>
    <x v="435"/>
    <x v="17"/>
    <x v="5"/>
  </r>
  <r>
    <x v="436"/>
    <x v="17"/>
    <x v="5"/>
  </r>
  <r>
    <x v="437"/>
    <x v="17"/>
    <x v="5"/>
  </r>
  <r>
    <x v="438"/>
    <x v="17"/>
    <x v="5"/>
  </r>
  <r>
    <x v="439"/>
    <x v="17"/>
    <x v="5"/>
  </r>
  <r>
    <x v="440"/>
    <x v="17"/>
    <x v="5"/>
  </r>
  <r>
    <x v="441"/>
    <x v="17"/>
    <x v="5"/>
  </r>
  <r>
    <x v="442"/>
    <x v="17"/>
    <x v="5"/>
  </r>
  <r>
    <x v="443"/>
    <x v="17"/>
    <x v="5"/>
  </r>
  <r>
    <x v="444"/>
    <x v="17"/>
    <x v="5"/>
  </r>
  <r>
    <x v="445"/>
    <x v="17"/>
    <x v="5"/>
  </r>
  <r>
    <x v="446"/>
    <x v="17"/>
    <x v="5"/>
  </r>
  <r>
    <x v="447"/>
    <x v="17"/>
    <x v="5"/>
  </r>
  <r>
    <x v="448"/>
    <x v="17"/>
    <x v="5"/>
  </r>
  <r>
    <x v="449"/>
    <x v="17"/>
    <x v="5"/>
  </r>
  <r>
    <x v="450"/>
    <x v="17"/>
    <x v="5"/>
  </r>
  <r>
    <x v="451"/>
    <x v="17"/>
    <x v="5"/>
  </r>
  <r>
    <x v="452"/>
    <x v="17"/>
    <x v="5"/>
  </r>
  <r>
    <x v="453"/>
    <x v="17"/>
    <x v="5"/>
  </r>
  <r>
    <x v="454"/>
    <x v="17"/>
    <x v="5"/>
  </r>
  <r>
    <x v="455"/>
    <x v="17"/>
    <x v="5"/>
  </r>
  <r>
    <x v="456"/>
    <x v="17"/>
    <x v="5"/>
  </r>
  <r>
    <x v="457"/>
    <x v="17"/>
    <x v="5"/>
  </r>
  <r>
    <x v="458"/>
    <x v="17"/>
    <x v="5"/>
  </r>
  <r>
    <x v="459"/>
    <x v="17"/>
    <x v="5"/>
  </r>
  <r>
    <x v="460"/>
    <x v="17"/>
    <x v="5"/>
  </r>
  <r>
    <x v="461"/>
    <x v="17"/>
    <x v="5"/>
  </r>
  <r>
    <x v="462"/>
    <x v="17"/>
    <x v="5"/>
  </r>
  <r>
    <x v="463"/>
    <x v="17"/>
    <x v="5"/>
  </r>
  <r>
    <x v="464"/>
    <x v="17"/>
    <x v="5"/>
  </r>
  <r>
    <x v="465"/>
    <x v="17"/>
    <x v="5"/>
  </r>
  <r>
    <x v="466"/>
    <x v="17"/>
    <x v="5"/>
  </r>
  <r>
    <x v="467"/>
    <x v="17"/>
    <x v="5"/>
  </r>
  <r>
    <x v="468"/>
    <x v="3"/>
    <x v="1"/>
  </r>
  <r>
    <x v="469"/>
    <x v="3"/>
    <x v="1"/>
  </r>
  <r>
    <x v="470"/>
    <x v="3"/>
    <x v="0"/>
  </r>
  <r>
    <x v="471"/>
    <x v="10"/>
    <x v="6"/>
  </r>
  <r>
    <x v="472"/>
    <x v="18"/>
    <x v="1"/>
  </r>
  <r>
    <x v="473"/>
    <x v="3"/>
    <x v="1"/>
  </r>
  <r>
    <x v="474"/>
    <x v="19"/>
    <x v="1"/>
  </r>
  <r>
    <x v="475"/>
    <x v="3"/>
    <x v="1"/>
  </r>
  <r>
    <x v="476"/>
    <x v="3"/>
    <x v="0"/>
  </r>
  <r>
    <x v="477"/>
    <x v="4"/>
    <x v="0"/>
  </r>
  <r>
    <x v="478"/>
    <x v="4"/>
    <x v="1"/>
  </r>
  <r>
    <x v="479"/>
    <x v="4"/>
    <x v="1"/>
  </r>
  <r>
    <x v="480"/>
    <x v="4"/>
    <x v="1"/>
  </r>
  <r>
    <x v="481"/>
    <x v="18"/>
    <x v="0"/>
  </r>
  <r>
    <x v="482"/>
    <x v="11"/>
    <x v="1"/>
  </r>
  <r>
    <x v="483"/>
    <x v="4"/>
    <x v="6"/>
  </r>
  <r>
    <x v="484"/>
    <x v="3"/>
    <x v="0"/>
  </r>
  <r>
    <x v="485"/>
    <x v="3"/>
    <x v="6"/>
  </r>
  <r>
    <x v="486"/>
    <x v="3"/>
    <x v="0"/>
  </r>
  <r>
    <x v="487"/>
    <x v="3"/>
    <x v="6"/>
  </r>
  <r>
    <x v="488"/>
    <x v="10"/>
    <x v="0"/>
  </r>
  <r>
    <x v="489"/>
    <x v="3"/>
    <x v="1"/>
  </r>
  <r>
    <x v="490"/>
    <x v="3"/>
    <x v="6"/>
  </r>
  <r>
    <x v="491"/>
    <x v="3"/>
    <x v="0"/>
  </r>
  <r>
    <x v="492"/>
    <x v="18"/>
    <x v="1"/>
  </r>
  <r>
    <x v="493"/>
    <x v="20"/>
    <x v="6"/>
  </r>
  <r>
    <x v="494"/>
    <x v="11"/>
    <x v="6"/>
  </r>
  <r>
    <x v="495"/>
    <x v="11"/>
    <x v="6"/>
  </r>
  <r>
    <x v="496"/>
    <x v="3"/>
    <x v="1"/>
  </r>
  <r>
    <x v="497"/>
    <x v="3"/>
    <x v="1"/>
  </r>
  <r>
    <x v="498"/>
    <x v="3"/>
    <x v="1"/>
  </r>
  <r>
    <x v="499"/>
    <x v="3"/>
    <x v="1"/>
  </r>
  <r>
    <x v="500"/>
    <x v="3"/>
    <x v="1"/>
  </r>
  <r>
    <x v="501"/>
    <x v="3"/>
    <x v="1"/>
  </r>
  <r>
    <x v="502"/>
    <x v="3"/>
    <x v="0"/>
  </r>
  <r>
    <x v="503"/>
    <x v="3"/>
    <x v="6"/>
  </r>
  <r>
    <x v="504"/>
    <x v="4"/>
    <x v="6"/>
  </r>
  <r>
    <x v="505"/>
    <x v="4"/>
    <x v="1"/>
  </r>
  <r>
    <x v="506"/>
    <x v="21"/>
    <x v="0"/>
  </r>
  <r>
    <x v="507"/>
    <x v="3"/>
    <x v="0"/>
  </r>
  <r>
    <x v="508"/>
    <x v="3"/>
    <x v="0"/>
  </r>
  <r>
    <x v="509"/>
    <x v="8"/>
    <x v="6"/>
  </r>
  <r>
    <x v="510"/>
    <x v="18"/>
    <x v="1"/>
  </r>
  <r>
    <x v="511"/>
    <x v="20"/>
    <x v="0"/>
  </r>
  <r>
    <x v="512"/>
    <x v="1"/>
    <x v="1"/>
  </r>
  <r>
    <x v="513"/>
    <x v="11"/>
    <x v="6"/>
  </r>
  <r>
    <x v="514"/>
    <x v="11"/>
    <x v="6"/>
  </r>
  <r>
    <x v="515"/>
    <x v="11"/>
    <x v="6"/>
  </r>
  <r>
    <x v="516"/>
    <x v="11"/>
    <x v="6"/>
  </r>
  <r>
    <x v="517"/>
    <x v="11"/>
    <x v="6"/>
  </r>
  <r>
    <x v="518"/>
    <x v="11"/>
    <x v="1"/>
  </r>
  <r>
    <x v="519"/>
    <x v="11"/>
    <x v="6"/>
  </r>
  <r>
    <x v="520"/>
    <x v="11"/>
    <x v="6"/>
  </r>
  <r>
    <x v="521"/>
    <x v="3"/>
    <x v="1"/>
  </r>
  <r>
    <x v="522"/>
    <x v="3"/>
    <x v="1"/>
  </r>
  <r>
    <x v="523"/>
    <x v="3"/>
    <x v="0"/>
  </r>
  <r>
    <x v="524"/>
    <x v="3"/>
    <x v="6"/>
  </r>
  <r>
    <x v="525"/>
    <x v="4"/>
    <x v="1"/>
  </r>
  <r>
    <x v="526"/>
    <x v="4"/>
    <x v="6"/>
  </r>
  <r>
    <x v="527"/>
    <x v="4"/>
    <x v="6"/>
  </r>
  <r>
    <x v="528"/>
    <x v="4"/>
    <x v="6"/>
  </r>
  <r>
    <x v="529"/>
    <x v="4"/>
    <x v="6"/>
  </r>
  <r>
    <x v="530"/>
    <x v="4"/>
    <x v="1"/>
  </r>
  <r>
    <x v="531"/>
    <x v="4"/>
    <x v="1"/>
  </r>
  <r>
    <x v="532"/>
    <x v="4"/>
    <x v="1"/>
  </r>
  <r>
    <x v="533"/>
    <x v="4"/>
    <x v="1"/>
  </r>
  <r>
    <x v="534"/>
    <x v="4"/>
    <x v="1"/>
  </r>
  <r>
    <x v="535"/>
    <x v="3"/>
    <x v="0"/>
  </r>
  <r>
    <x v="536"/>
    <x v="10"/>
    <x v="6"/>
  </r>
  <r>
    <x v="537"/>
    <x v="8"/>
    <x v="1"/>
  </r>
  <r>
    <x v="538"/>
    <x v="18"/>
    <x v="1"/>
  </r>
  <r>
    <x v="539"/>
    <x v="18"/>
    <x v="1"/>
  </r>
  <r>
    <x v="540"/>
    <x v="20"/>
    <x v="6"/>
  </r>
  <r>
    <x v="541"/>
    <x v="20"/>
    <x v="6"/>
  </r>
  <r>
    <x v="542"/>
    <x v="1"/>
    <x v="6"/>
  </r>
  <r>
    <x v="543"/>
    <x v="11"/>
    <x v="6"/>
  </r>
  <r>
    <x v="544"/>
    <x v="11"/>
    <x v="6"/>
  </r>
  <r>
    <x v="545"/>
    <x v="3"/>
    <x v="1"/>
  </r>
  <r>
    <x v="546"/>
    <x v="3"/>
    <x v="0"/>
  </r>
  <r>
    <x v="547"/>
    <x v="4"/>
    <x v="1"/>
  </r>
  <r>
    <x v="548"/>
    <x v="4"/>
    <x v="6"/>
  </r>
  <r>
    <x v="549"/>
    <x v="4"/>
    <x v="6"/>
  </r>
  <r>
    <x v="550"/>
    <x v="4"/>
    <x v="6"/>
  </r>
  <r>
    <x v="551"/>
    <x v="4"/>
    <x v="6"/>
  </r>
  <r>
    <x v="552"/>
    <x v="4"/>
    <x v="6"/>
  </r>
  <r>
    <x v="553"/>
    <x v="4"/>
    <x v="6"/>
  </r>
  <r>
    <x v="554"/>
    <x v="4"/>
    <x v="6"/>
  </r>
  <r>
    <x v="555"/>
    <x v="4"/>
    <x v="6"/>
  </r>
  <r>
    <x v="556"/>
    <x v="4"/>
    <x v="1"/>
  </r>
  <r>
    <x v="557"/>
    <x v="4"/>
    <x v="1"/>
  </r>
  <r>
    <x v="558"/>
    <x v="4"/>
    <x v="1"/>
  </r>
  <r>
    <x v="559"/>
    <x v="4"/>
    <x v="1"/>
  </r>
  <r>
    <x v="560"/>
    <x v="4"/>
    <x v="1"/>
  </r>
  <r>
    <x v="561"/>
    <x v="3"/>
    <x v="0"/>
  </r>
  <r>
    <x v="562"/>
    <x v="4"/>
    <x v="1"/>
  </r>
  <r>
    <x v="563"/>
    <x v="3"/>
    <x v="6"/>
  </r>
  <r>
    <x v="564"/>
    <x v="1"/>
    <x v="1"/>
  </r>
  <r>
    <x v="565"/>
    <x v="1"/>
    <x v="1"/>
  </r>
  <r>
    <x v="566"/>
    <x v="1"/>
    <x v="1"/>
  </r>
  <r>
    <x v="567"/>
    <x v="1"/>
    <x v="1"/>
  </r>
  <r>
    <x v="568"/>
    <x v="11"/>
    <x v="6"/>
  </r>
  <r>
    <x v="569"/>
    <x v="3"/>
    <x v="6"/>
  </r>
  <r>
    <x v="570"/>
    <x v="3"/>
    <x v="0"/>
  </r>
  <r>
    <x v="571"/>
    <x v="3"/>
    <x v="0"/>
  </r>
  <r>
    <x v="572"/>
    <x v="3"/>
    <x v="0"/>
  </r>
  <r>
    <x v="573"/>
    <x v="3"/>
    <x v="6"/>
  </r>
  <r>
    <x v="574"/>
    <x v="4"/>
    <x v="1"/>
  </r>
  <r>
    <x v="575"/>
    <x v="4"/>
    <x v="6"/>
  </r>
  <r>
    <x v="576"/>
    <x v="4"/>
    <x v="6"/>
  </r>
  <r>
    <x v="577"/>
    <x v="4"/>
    <x v="1"/>
  </r>
  <r>
    <x v="578"/>
    <x v="0"/>
    <x v="6"/>
  </r>
  <r>
    <x v="579"/>
    <x v="0"/>
    <x v="0"/>
  </r>
  <r>
    <x v="580"/>
    <x v="4"/>
    <x v="1"/>
  </r>
  <r>
    <x v="581"/>
    <x v="10"/>
    <x v="6"/>
  </r>
  <r>
    <x v="582"/>
    <x v="18"/>
    <x v="1"/>
  </r>
  <r>
    <x v="583"/>
    <x v="18"/>
    <x v="1"/>
  </r>
  <r>
    <x v="584"/>
    <x v="18"/>
    <x v="1"/>
  </r>
  <r>
    <x v="585"/>
    <x v="20"/>
    <x v="6"/>
  </r>
  <r>
    <x v="586"/>
    <x v="19"/>
    <x v="1"/>
  </r>
  <r>
    <x v="587"/>
    <x v="1"/>
    <x v="1"/>
  </r>
  <r>
    <x v="588"/>
    <x v="1"/>
    <x v="1"/>
  </r>
  <r>
    <x v="589"/>
    <x v="3"/>
    <x v="1"/>
  </r>
  <r>
    <x v="590"/>
    <x v="3"/>
    <x v="1"/>
  </r>
  <r>
    <x v="591"/>
    <x v="3"/>
    <x v="6"/>
  </r>
  <r>
    <x v="592"/>
    <x v="3"/>
    <x v="0"/>
  </r>
  <r>
    <x v="593"/>
    <x v="4"/>
    <x v="1"/>
  </r>
  <r>
    <x v="594"/>
    <x v="4"/>
    <x v="6"/>
  </r>
  <r>
    <x v="595"/>
    <x v="4"/>
    <x v="6"/>
  </r>
  <r>
    <x v="596"/>
    <x v="4"/>
    <x v="6"/>
  </r>
  <r>
    <x v="597"/>
    <x v="4"/>
    <x v="1"/>
  </r>
  <r>
    <x v="598"/>
    <x v="4"/>
    <x v="1"/>
  </r>
  <r>
    <x v="599"/>
    <x v="0"/>
    <x v="0"/>
  </r>
  <r>
    <x v="600"/>
    <x v="0"/>
    <x v="0"/>
  </r>
  <r>
    <x v="601"/>
    <x v="0"/>
    <x v="0"/>
  </r>
  <r>
    <x v="602"/>
    <x v="0"/>
    <x v="0"/>
  </r>
  <r>
    <x v="603"/>
    <x v="0"/>
    <x v="1"/>
  </r>
  <r>
    <x v="604"/>
    <x v="3"/>
    <x v="6"/>
  </r>
  <r>
    <x v="605"/>
    <x v="10"/>
    <x v="0"/>
  </r>
  <r>
    <x v="606"/>
    <x v="20"/>
    <x v="6"/>
  </r>
  <r>
    <x v="607"/>
    <x v="1"/>
    <x v="1"/>
  </r>
  <r>
    <x v="608"/>
    <x v="21"/>
    <x v="0"/>
  </r>
  <r>
    <x v="609"/>
    <x v="3"/>
    <x v="1"/>
  </r>
  <r>
    <x v="610"/>
    <x v="3"/>
    <x v="1"/>
  </r>
  <r>
    <x v="611"/>
    <x v="3"/>
    <x v="6"/>
  </r>
  <r>
    <x v="612"/>
    <x v="3"/>
    <x v="6"/>
  </r>
  <r>
    <x v="613"/>
    <x v="3"/>
    <x v="6"/>
  </r>
  <r>
    <x v="614"/>
    <x v="3"/>
    <x v="0"/>
  </r>
  <r>
    <x v="615"/>
    <x v="3"/>
    <x v="0"/>
  </r>
  <r>
    <x v="616"/>
    <x v="10"/>
    <x v="6"/>
  </r>
  <r>
    <x v="617"/>
    <x v="18"/>
    <x v="1"/>
  </r>
  <r>
    <x v="618"/>
    <x v="3"/>
    <x v="1"/>
  </r>
  <r>
    <x v="619"/>
    <x v="3"/>
    <x v="0"/>
  </r>
  <r>
    <x v="620"/>
    <x v="3"/>
    <x v="0"/>
  </r>
  <r>
    <x v="621"/>
    <x v="4"/>
    <x v="6"/>
  </r>
  <r>
    <x v="622"/>
    <x v="4"/>
    <x v="1"/>
  </r>
  <r>
    <x v="623"/>
    <x v="4"/>
    <x v="0"/>
  </r>
  <r>
    <x v="624"/>
    <x v="22"/>
    <x v="0"/>
  </r>
  <r>
    <x v="625"/>
    <x v="3"/>
    <x v="0"/>
  </r>
  <r>
    <x v="626"/>
    <x v="1"/>
    <x v="0"/>
  </r>
  <r>
    <x v="627"/>
    <x v="3"/>
    <x v="6"/>
  </r>
  <r>
    <x v="628"/>
    <x v="3"/>
    <x v="6"/>
  </r>
  <r>
    <x v="629"/>
    <x v="19"/>
    <x v="1"/>
  </r>
  <r>
    <x v="630"/>
    <x v="11"/>
    <x v="6"/>
  </r>
  <r>
    <x v="631"/>
    <x v="3"/>
    <x v="0"/>
  </r>
  <r>
    <x v="632"/>
    <x v="3"/>
    <x v="0"/>
  </r>
  <r>
    <x v="633"/>
    <x v="0"/>
    <x v="0"/>
  </r>
  <r>
    <x v="634"/>
    <x v="0"/>
    <x v="6"/>
  </r>
  <r>
    <x v="635"/>
    <x v="1"/>
    <x v="1"/>
  </r>
  <r>
    <x v="636"/>
    <x v="11"/>
    <x v="1"/>
  </r>
  <r>
    <x v="637"/>
    <x v="3"/>
    <x v="1"/>
  </r>
  <r>
    <x v="638"/>
    <x v="3"/>
    <x v="1"/>
  </r>
  <r>
    <x v="639"/>
    <x v="0"/>
    <x v="1"/>
  </r>
  <r>
    <x v="640"/>
    <x v="0"/>
    <x v="1"/>
  </r>
  <r>
    <x v="641"/>
    <x v="1"/>
    <x v="6"/>
  </r>
  <r>
    <x v="642"/>
    <x v="11"/>
    <x v="6"/>
  </r>
  <r>
    <x v="643"/>
    <x v="11"/>
    <x v="6"/>
  </r>
  <r>
    <x v="644"/>
    <x v="11"/>
    <x v="6"/>
  </r>
  <r>
    <x v="645"/>
    <x v="3"/>
    <x v="1"/>
  </r>
  <r>
    <x v="646"/>
    <x v="3"/>
    <x v="6"/>
  </r>
  <r>
    <x v="647"/>
    <x v="4"/>
    <x v="6"/>
  </r>
  <r>
    <x v="648"/>
    <x v="22"/>
    <x v="0"/>
  </r>
  <r>
    <x v="649"/>
    <x v="8"/>
    <x v="1"/>
  </r>
  <r>
    <x v="650"/>
    <x v="20"/>
    <x v="6"/>
  </r>
  <r>
    <x v="651"/>
    <x v="1"/>
    <x v="6"/>
  </r>
  <r>
    <x v="652"/>
    <x v="1"/>
    <x v="0"/>
  </r>
  <r>
    <x v="653"/>
    <x v="1"/>
    <x v="1"/>
  </r>
  <r>
    <x v="654"/>
    <x v="1"/>
    <x v="1"/>
  </r>
  <r>
    <x v="655"/>
    <x v="1"/>
    <x v="1"/>
  </r>
  <r>
    <x v="656"/>
    <x v="1"/>
    <x v="1"/>
  </r>
  <r>
    <x v="657"/>
    <x v="1"/>
    <x v="1"/>
  </r>
  <r>
    <x v="658"/>
    <x v="1"/>
    <x v="1"/>
  </r>
  <r>
    <x v="659"/>
    <x v="21"/>
    <x v="0"/>
  </r>
  <r>
    <x v="660"/>
    <x v="11"/>
    <x v="1"/>
  </r>
  <r>
    <x v="661"/>
    <x v="11"/>
    <x v="0"/>
  </r>
  <r>
    <x v="662"/>
    <x v="11"/>
    <x v="0"/>
  </r>
  <r>
    <x v="663"/>
    <x v="11"/>
    <x v="0"/>
  </r>
  <r>
    <x v="664"/>
    <x v="11"/>
    <x v="1"/>
  </r>
  <r>
    <x v="665"/>
    <x v="11"/>
    <x v="1"/>
  </r>
  <r>
    <x v="666"/>
    <x v="11"/>
    <x v="1"/>
  </r>
  <r>
    <x v="667"/>
    <x v="11"/>
    <x v="1"/>
  </r>
  <r>
    <x v="668"/>
    <x v="11"/>
    <x v="1"/>
  </r>
  <r>
    <x v="669"/>
    <x v="11"/>
    <x v="1"/>
  </r>
  <r>
    <x v="670"/>
    <x v="11"/>
    <x v="1"/>
  </r>
  <r>
    <x v="671"/>
    <x v="11"/>
    <x v="1"/>
  </r>
  <r>
    <x v="672"/>
    <x v="11"/>
    <x v="1"/>
  </r>
  <r>
    <x v="673"/>
    <x v="11"/>
    <x v="1"/>
  </r>
  <r>
    <x v="674"/>
    <x v="11"/>
    <x v="1"/>
  </r>
  <r>
    <x v="675"/>
    <x v="11"/>
    <x v="1"/>
  </r>
  <r>
    <x v="676"/>
    <x v="11"/>
    <x v="1"/>
  </r>
  <r>
    <x v="677"/>
    <x v="11"/>
    <x v="6"/>
  </r>
  <r>
    <x v="678"/>
    <x v="3"/>
    <x v="6"/>
  </r>
  <r>
    <x v="679"/>
    <x v="3"/>
    <x v="6"/>
  </r>
  <r>
    <x v="680"/>
    <x v="3"/>
    <x v="0"/>
  </r>
  <r>
    <x v="681"/>
    <x v="3"/>
    <x v="0"/>
  </r>
  <r>
    <x v="682"/>
    <x v="3"/>
    <x v="6"/>
  </r>
  <r>
    <x v="683"/>
    <x v="3"/>
    <x v="6"/>
  </r>
  <r>
    <x v="684"/>
    <x v="3"/>
    <x v="6"/>
  </r>
  <r>
    <x v="685"/>
    <x v="3"/>
    <x v="6"/>
  </r>
  <r>
    <x v="686"/>
    <x v="3"/>
    <x v="0"/>
  </r>
  <r>
    <x v="687"/>
    <x v="3"/>
    <x v="6"/>
  </r>
  <r>
    <x v="688"/>
    <x v="3"/>
    <x v="6"/>
  </r>
  <r>
    <x v="689"/>
    <x v="4"/>
    <x v="6"/>
  </r>
  <r>
    <x v="690"/>
    <x v="4"/>
    <x v="6"/>
  </r>
  <r>
    <x v="691"/>
    <x v="4"/>
    <x v="6"/>
  </r>
  <r>
    <x v="692"/>
    <x v="4"/>
    <x v="1"/>
  </r>
  <r>
    <x v="693"/>
    <x v="4"/>
    <x v="1"/>
  </r>
  <r>
    <x v="694"/>
    <x v="4"/>
    <x v="1"/>
  </r>
  <r>
    <x v="695"/>
    <x v="4"/>
    <x v="1"/>
  </r>
  <r>
    <x v="696"/>
    <x v="22"/>
    <x v="0"/>
  </r>
  <r>
    <x v="697"/>
    <x v="22"/>
    <x v="1"/>
  </r>
  <r>
    <x v="698"/>
    <x v="22"/>
    <x v="1"/>
  </r>
  <r>
    <x v="699"/>
    <x v="0"/>
    <x v="0"/>
  </r>
  <r>
    <x v="700"/>
    <x v="0"/>
    <x v="0"/>
  </r>
  <r>
    <x v="701"/>
    <x v="0"/>
    <x v="0"/>
  </r>
  <r>
    <x v="702"/>
    <x v="0"/>
    <x v="0"/>
  </r>
  <r>
    <x v="703"/>
    <x v="0"/>
    <x v="0"/>
  </r>
  <r>
    <x v="704"/>
    <x v="0"/>
    <x v="1"/>
  </r>
  <r>
    <x v="705"/>
    <x v="0"/>
    <x v="1"/>
  </r>
  <r>
    <x v="706"/>
    <x v="0"/>
    <x v="1"/>
  </r>
  <r>
    <x v="707"/>
    <x v="0"/>
    <x v="1"/>
  </r>
  <r>
    <x v="708"/>
    <x v="0"/>
    <x v="6"/>
  </r>
  <r>
    <x v="709"/>
    <x v="10"/>
    <x v="0"/>
  </r>
  <r>
    <x v="710"/>
    <x v="4"/>
    <x v="1"/>
  </r>
  <r>
    <x v="711"/>
    <x v="10"/>
    <x v="0"/>
  </r>
  <r>
    <x v="712"/>
    <x v="3"/>
    <x v="0"/>
  </r>
  <r>
    <x v="713"/>
    <x v="3"/>
    <x v="0"/>
  </r>
  <r>
    <x v="714"/>
    <x v="3"/>
    <x v="0"/>
  </r>
  <r>
    <x v="715"/>
    <x v="3"/>
    <x v="6"/>
  </r>
  <r>
    <x v="716"/>
    <x v="4"/>
    <x v="1"/>
  </r>
  <r>
    <x v="717"/>
    <x v="0"/>
    <x v="0"/>
  </r>
  <r>
    <x v="718"/>
    <x v="20"/>
    <x v="6"/>
  </r>
  <r>
    <x v="719"/>
    <x v="4"/>
    <x v="0"/>
  </r>
  <r>
    <x v="720"/>
    <x v="3"/>
    <x v="0"/>
  </r>
  <r>
    <x v="721"/>
    <x v="4"/>
    <x v="0"/>
  </r>
  <r>
    <x v="722"/>
    <x v="8"/>
    <x v="1"/>
  </r>
  <r>
    <x v="723"/>
    <x v="18"/>
    <x v="1"/>
  </r>
  <r>
    <x v="724"/>
    <x v="1"/>
    <x v="6"/>
  </r>
  <r>
    <x v="725"/>
    <x v="11"/>
    <x v="0"/>
  </r>
  <r>
    <x v="726"/>
    <x v="11"/>
    <x v="0"/>
  </r>
  <r>
    <x v="727"/>
    <x v="11"/>
    <x v="1"/>
  </r>
  <r>
    <x v="728"/>
    <x v="3"/>
    <x v="6"/>
  </r>
  <r>
    <x v="729"/>
    <x v="3"/>
    <x v="6"/>
  </r>
  <r>
    <x v="730"/>
    <x v="3"/>
    <x v="6"/>
  </r>
  <r>
    <x v="731"/>
    <x v="3"/>
    <x v="6"/>
  </r>
  <r>
    <x v="732"/>
    <x v="4"/>
    <x v="0"/>
  </r>
  <r>
    <x v="733"/>
    <x v="22"/>
    <x v="0"/>
  </r>
  <r>
    <x v="734"/>
    <x v="0"/>
    <x v="0"/>
  </r>
  <r>
    <x v="735"/>
    <x v="0"/>
    <x v="1"/>
  </r>
  <r>
    <x v="736"/>
    <x v="3"/>
    <x v="6"/>
  </r>
  <r>
    <x v="737"/>
    <x v="8"/>
    <x v="1"/>
  </r>
  <r>
    <x v="738"/>
    <x v="8"/>
    <x v="1"/>
  </r>
  <r>
    <x v="739"/>
    <x v="1"/>
    <x v="6"/>
  </r>
  <r>
    <x v="740"/>
    <x v="11"/>
    <x v="1"/>
  </r>
  <r>
    <x v="741"/>
    <x v="11"/>
    <x v="1"/>
  </r>
  <r>
    <x v="742"/>
    <x v="11"/>
    <x v="6"/>
  </r>
  <r>
    <x v="743"/>
    <x v="3"/>
    <x v="0"/>
  </r>
  <r>
    <x v="744"/>
    <x v="3"/>
    <x v="0"/>
  </r>
  <r>
    <x v="745"/>
    <x v="3"/>
    <x v="0"/>
  </r>
  <r>
    <x v="746"/>
    <x v="3"/>
    <x v="0"/>
  </r>
  <r>
    <x v="747"/>
    <x v="3"/>
    <x v="6"/>
  </r>
  <r>
    <x v="748"/>
    <x v="4"/>
    <x v="0"/>
  </r>
  <r>
    <x v="749"/>
    <x v="4"/>
    <x v="1"/>
  </r>
  <r>
    <x v="750"/>
    <x v="4"/>
    <x v="1"/>
  </r>
  <r>
    <x v="751"/>
    <x v="3"/>
    <x v="0"/>
  </r>
  <r>
    <x v="752"/>
    <x v="3"/>
    <x v="6"/>
  </r>
  <r>
    <x v="753"/>
    <x v="4"/>
    <x v="0"/>
  </r>
  <r>
    <x v="754"/>
    <x v="8"/>
    <x v="1"/>
  </r>
  <r>
    <x v="755"/>
    <x v="8"/>
    <x v="1"/>
  </r>
  <r>
    <x v="756"/>
    <x v="18"/>
    <x v="1"/>
  </r>
  <r>
    <x v="757"/>
    <x v="18"/>
    <x v="1"/>
  </r>
  <r>
    <x v="758"/>
    <x v="1"/>
    <x v="6"/>
  </r>
  <r>
    <x v="759"/>
    <x v="1"/>
    <x v="6"/>
  </r>
  <r>
    <x v="760"/>
    <x v="11"/>
    <x v="6"/>
  </r>
  <r>
    <x v="761"/>
    <x v="11"/>
    <x v="1"/>
  </r>
  <r>
    <x v="762"/>
    <x v="11"/>
    <x v="1"/>
  </r>
  <r>
    <x v="763"/>
    <x v="11"/>
    <x v="1"/>
  </r>
  <r>
    <x v="764"/>
    <x v="11"/>
    <x v="1"/>
  </r>
  <r>
    <x v="765"/>
    <x v="3"/>
    <x v="0"/>
  </r>
  <r>
    <x v="766"/>
    <x v="3"/>
    <x v="0"/>
  </r>
  <r>
    <x v="767"/>
    <x v="3"/>
    <x v="0"/>
  </r>
  <r>
    <x v="768"/>
    <x v="3"/>
    <x v="0"/>
  </r>
  <r>
    <x v="769"/>
    <x v="3"/>
    <x v="6"/>
  </r>
  <r>
    <x v="770"/>
    <x v="4"/>
    <x v="0"/>
  </r>
  <r>
    <x v="771"/>
    <x v="4"/>
    <x v="0"/>
  </r>
  <r>
    <x v="772"/>
    <x v="4"/>
    <x v="0"/>
  </r>
  <r>
    <x v="773"/>
    <x v="4"/>
    <x v="0"/>
  </r>
  <r>
    <x v="774"/>
    <x v="4"/>
    <x v="1"/>
  </r>
  <r>
    <x v="775"/>
    <x v="0"/>
    <x v="0"/>
  </r>
  <r>
    <x v="776"/>
    <x v="3"/>
    <x v="6"/>
  </r>
  <r>
    <x v="777"/>
    <x v="19"/>
    <x v="1"/>
  </r>
  <r>
    <x v="778"/>
    <x v="19"/>
    <x v="1"/>
  </r>
  <r>
    <x v="779"/>
    <x v="19"/>
    <x v="6"/>
  </r>
  <r>
    <x v="780"/>
    <x v="1"/>
    <x v="6"/>
  </r>
  <r>
    <x v="781"/>
    <x v="11"/>
    <x v="6"/>
  </r>
  <r>
    <x v="782"/>
    <x v="11"/>
    <x v="6"/>
  </r>
  <r>
    <x v="783"/>
    <x v="11"/>
    <x v="1"/>
  </r>
  <r>
    <x v="784"/>
    <x v="11"/>
    <x v="1"/>
  </r>
  <r>
    <x v="785"/>
    <x v="11"/>
    <x v="1"/>
  </r>
  <r>
    <x v="786"/>
    <x v="11"/>
    <x v="1"/>
  </r>
  <r>
    <x v="787"/>
    <x v="11"/>
    <x v="0"/>
  </r>
  <r>
    <x v="788"/>
    <x v="11"/>
    <x v="0"/>
  </r>
  <r>
    <x v="789"/>
    <x v="11"/>
    <x v="1"/>
  </r>
  <r>
    <x v="790"/>
    <x v="11"/>
    <x v="1"/>
  </r>
  <r>
    <x v="791"/>
    <x v="11"/>
    <x v="1"/>
  </r>
  <r>
    <x v="792"/>
    <x v="11"/>
    <x v="6"/>
  </r>
  <r>
    <x v="793"/>
    <x v="3"/>
    <x v="1"/>
  </r>
  <r>
    <x v="794"/>
    <x v="3"/>
    <x v="1"/>
  </r>
  <r>
    <x v="795"/>
    <x v="3"/>
    <x v="6"/>
  </r>
  <r>
    <x v="796"/>
    <x v="3"/>
    <x v="6"/>
  </r>
  <r>
    <x v="797"/>
    <x v="3"/>
    <x v="0"/>
  </r>
  <r>
    <x v="798"/>
    <x v="3"/>
    <x v="6"/>
  </r>
  <r>
    <x v="799"/>
    <x v="4"/>
    <x v="0"/>
  </r>
  <r>
    <x v="800"/>
    <x v="4"/>
    <x v="0"/>
  </r>
  <r>
    <x v="801"/>
    <x v="4"/>
    <x v="1"/>
  </r>
  <r>
    <x v="802"/>
    <x v="4"/>
    <x v="0"/>
  </r>
  <r>
    <x v="803"/>
    <x v="3"/>
    <x v="6"/>
  </r>
  <r>
    <x v="804"/>
    <x v="11"/>
    <x v="6"/>
  </r>
  <r>
    <x v="805"/>
    <x v="3"/>
    <x v="6"/>
  </r>
  <r>
    <x v="806"/>
    <x v="4"/>
    <x v="0"/>
  </r>
  <r>
    <x v="807"/>
    <x v="4"/>
    <x v="0"/>
  </r>
  <r>
    <x v="808"/>
    <x v="1"/>
    <x v="6"/>
  </r>
  <r>
    <x v="809"/>
    <x v="11"/>
    <x v="6"/>
  </r>
  <r>
    <x v="810"/>
    <x v="11"/>
    <x v="6"/>
  </r>
  <r>
    <x v="811"/>
    <x v="11"/>
    <x v="1"/>
  </r>
  <r>
    <x v="812"/>
    <x v="11"/>
    <x v="6"/>
  </r>
  <r>
    <x v="813"/>
    <x v="3"/>
    <x v="0"/>
  </r>
  <r>
    <x v="814"/>
    <x v="3"/>
    <x v="0"/>
  </r>
  <r>
    <x v="815"/>
    <x v="3"/>
    <x v="6"/>
  </r>
  <r>
    <x v="816"/>
    <x v="3"/>
    <x v="6"/>
  </r>
  <r>
    <x v="817"/>
    <x v="3"/>
    <x v="0"/>
  </r>
  <r>
    <x v="818"/>
    <x v="3"/>
    <x v="6"/>
  </r>
  <r>
    <x v="819"/>
    <x v="4"/>
    <x v="1"/>
  </r>
  <r>
    <x v="820"/>
    <x v="4"/>
    <x v="0"/>
  </r>
  <r>
    <x v="821"/>
    <x v="4"/>
    <x v="0"/>
  </r>
  <r>
    <x v="822"/>
    <x v="4"/>
    <x v="0"/>
  </r>
  <r>
    <x v="823"/>
    <x v="4"/>
    <x v="1"/>
  </r>
  <r>
    <x v="824"/>
    <x v="0"/>
    <x v="1"/>
  </r>
  <r>
    <x v="825"/>
    <x v="10"/>
    <x v="0"/>
  </r>
  <r>
    <x v="826"/>
    <x v="3"/>
    <x v="0"/>
  </r>
  <r>
    <x v="827"/>
    <x v="3"/>
    <x v="6"/>
  </r>
  <r>
    <x v="828"/>
    <x v="4"/>
    <x v="1"/>
  </r>
  <r>
    <x v="829"/>
    <x v="4"/>
    <x v="6"/>
  </r>
  <r>
    <x v="830"/>
    <x v="4"/>
    <x v="0"/>
  </r>
  <r>
    <x v="831"/>
    <x v="3"/>
    <x v="6"/>
  </r>
  <r>
    <x v="832"/>
    <x v="4"/>
    <x v="0"/>
  </r>
  <r>
    <x v="833"/>
    <x v="2"/>
    <x v="0"/>
  </r>
  <r>
    <x v="834"/>
    <x v="2"/>
    <x v="6"/>
  </r>
  <r>
    <x v="835"/>
    <x v="20"/>
    <x v="6"/>
  </r>
  <r>
    <x v="836"/>
    <x v="1"/>
    <x v="6"/>
  </r>
  <r>
    <x v="837"/>
    <x v="1"/>
    <x v="1"/>
  </r>
  <r>
    <x v="838"/>
    <x v="11"/>
    <x v="6"/>
  </r>
  <r>
    <x v="839"/>
    <x v="11"/>
    <x v="1"/>
  </r>
  <r>
    <x v="840"/>
    <x v="11"/>
    <x v="0"/>
  </r>
  <r>
    <x v="841"/>
    <x v="11"/>
    <x v="0"/>
  </r>
  <r>
    <x v="842"/>
    <x v="11"/>
    <x v="6"/>
  </r>
  <r>
    <x v="843"/>
    <x v="3"/>
    <x v="0"/>
  </r>
  <r>
    <x v="844"/>
    <x v="3"/>
    <x v="0"/>
  </r>
  <r>
    <x v="845"/>
    <x v="3"/>
    <x v="1"/>
  </r>
  <r>
    <x v="846"/>
    <x v="3"/>
    <x v="6"/>
  </r>
  <r>
    <x v="847"/>
    <x v="3"/>
    <x v="6"/>
  </r>
  <r>
    <x v="848"/>
    <x v="4"/>
    <x v="1"/>
  </r>
  <r>
    <x v="849"/>
    <x v="4"/>
    <x v="1"/>
  </r>
  <r>
    <x v="850"/>
    <x v="4"/>
    <x v="1"/>
  </r>
  <r>
    <x v="851"/>
    <x v="0"/>
    <x v="0"/>
  </r>
  <r>
    <x v="852"/>
    <x v="0"/>
    <x v="1"/>
  </r>
  <r>
    <x v="853"/>
    <x v="0"/>
    <x v="1"/>
  </r>
  <r>
    <x v="854"/>
    <x v="10"/>
    <x v="0"/>
  </r>
  <r>
    <x v="855"/>
    <x v="10"/>
    <x v="0"/>
  </r>
  <r>
    <x v="856"/>
    <x v="11"/>
    <x v="1"/>
  </r>
  <r>
    <x v="857"/>
    <x v="3"/>
    <x v="1"/>
  </r>
  <r>
    <x v="858"/>
    <x v="4"/>
    <x v="1"/>
  </r>
  <r>
    <x v="859"/>
    <x v="4"/>
    <x v="1"/>
  </r>
  <r>
    <x v="860"/>
    <x v="2"/>
    <x v="6"/>
  </r>
  <r>
    <x v="861"/>
    <x v="2"/>
    <x v="0"/>
  </r>
  <r>
    <x v="862"/>
    <x v="2"/>
    <x v="0"/>
  </r>
  <r>
    <x v="863"/>
    <x v="8"/>
    <x v="6"/>
  </r>
  <r>
    <x v="864"/>
    <x v="8"/>
    <x v="6"/>
  </r>
  <r>
    <x v="865"/>
    <x v="8"/>
    <x v="6"/>
  </r>
  <r>
    <x v="866"/>
    <x v="8"/>
    <x v="6"/>
  </r>
  <r>
    <x v="867"/>
    <x v="20"/>
    <x v="6"/>
  </r>
  <r>
    <x v="868"/>
    <x v="20"/>
    <x v="6"/>
  </r>
  <r>
    <x v="869"/>
    <x v="1"/>
    <x v="1"/>
  </r>
  <r>
    <x v="870"/>
    <x v="1"/>
    <x v="1"/>
  </r>
  <r>
    <x v="871"/>
    <x v="1"/>
    <x v="1"/>
  </r>
  <r>
    <x v="872"/>
    <x v="11"/>
    <x v="0"/>
  </r>
  <r>
    <x v="873"/>
    <x v="11"/>
    <x v="1"/>
  </r>
  <r>
    <x v="874"/>
    <x v="11"/>
    <x v="1"/>
  </r>
  <r>
    <x v="875"/>
    <x v="11"/>
    <x v="1"/>
  </r>
  <r>
    <x v="876"/>
    <x v="3"/>
    <x v="1"/>
  </r>
  <r>
    <x v="877"/>
    <x v="3"/>
    <x v="1"/>
  </r>
  <r>
    <x v="878"/>
    <x v="3"/>
    <x v="0"/>
  </r>
  <r>
    <x v="879"/>
    <x v="3"/>
    <x v="0"/>
  </r>
  <r>
    <x v="880"/>
    <x v="3"/>
    <x v="0"/>
  </r>
  <r>
    <x v="881"/>
    <x v="3"/>
    <x v="1"/>
  </r>
  <r>
    <x v="882"/>
    <x v="3"/>
    <x v="6"/>
  </r>
  <r>
    <x v="883"/>
    <x v="4"/>
    <x v="1"/>
  </r>
  <r>
    <x v="884"/>
    <x v="0"/>
    <x v="1"/>
  </r>
  <r>
    <x v="885"/>
    <x v="0"/>
    <x v="1"/>
  </r>
  <r>
    <x v="886"/>
    <x v="0"/>
    <x v="6"/>
  </r>
  <r>
    <x v="887"/>
    <x v="11"/>
    <x v="6"/>
  </r>
  <r>
    <x v="888"/>
    <x v="2"/>
    <x v="0"/>
  </r>
  <r>
    <x v="889"/>
    <x v="11"/>
    <x v="1"/>
  </r>
  <r>
    <x v="890"/>
    <x v="11"/>
    <x v="1"/>
  </r>
  <r>
    <x v="891"/>
    <x v="3"/>
    <x v="0"/>
  </r>
  <r>
    <x v="892"/>
    <x v="3"/>
    <x v="6"/>
  </r>
  <r>
    <x v="893"/>
    <x v="3"/>
    <x v="6"/>
  </r>
  <r>
    <x v="894"/>
    <x v="22"/>
    <x v="0"/>
  </r>
  <r>
    <x v="895"/>
    <x v="22"/>
    <x v="1"/>
  </r>
  <r>
    <x v="896"/>
    <x v="2"/>
    <x v="6"/>
  </r>
  <r>
    <x v="897"/>
    <x v="10"/>
    <x v="0"/>
  </r>
  <r>
    <x v="898"/>
    <x v="10"/>
    <x v="0"/>
  </r>
  <r>
    <x v="899"/>
    <x v="18"/>
    <x v="1"/>
  </r>
  <r>
    <x v="900"/>
    <x v="19"/>
    <x v="1"/>
  </r>
  <r>
    <x v="901"/>
    <x v="11"/>
    <x v="1"/>
  </r>
  <r>
    <x v="902"/>
    <x v="11"/>
    <x v="1"/>
  </r>
  <r>
    <x v="903"/>
    <x v="11"/>
    <x v="1"/>
  </r>
  <r>
    <x v="904"/>
    <x v="11"/>
    <x v="6"/>
  </r>
  <r>
    <x v="905"/>
    <x v="3"/>
    <x v="0"/>
  </r>
  <r>
    <x v="906"/>
    <x v="3"/>
    <x v="6"/>
  </r>
  <r>
    <x v="907"/>
    <x v="3"/>
    <x v="0"/>
  </r>
  <r>
    <x v="908"/>
    <x v="3"/>
    <x v="6"/>
  </r>
  <r>
    <x v="909"/>
    <x v="3"/>
    <x v="6"/>
  </r>
  <r>
    <x v="910"/>
    <x v="3"/>
    <x v="6"/>
  </r>
  <r>
    <x v="911"/>
    <x v="3"/>
    <x v="6"/>
  </r>
  <r>
    <x v="912"/>
    <x v="19"/>
    <x v="6"/>
  </r>
  <r>
    <x v="913"/>
    <x v="10"/>
    <x v="0"/>
  </r>
  <r>
    <x v="914"/>
    <x v="10"/>
    <x v="0"/>
  </r>
  <r>
    <x v="915"/>
    <x v="20"/>
    <x v="6"/>
  </r>
  <r>
    <x v="916"/>
    <x v="1"/>
    <x v="1"/>
  </r>
  <r>
    <x v="917"/>
    <x v="1"/>
    <x v="1"/>
  </r>
  <r>
    <x v="918"/>
    <x v="3"/>
    <x v="0"/>
  </r>
  <r>
    <x v="919"/>
    <x v="4"/>
    <x v="0"/>
  </r>
  <r>
    <x v="920"/>
    <x v="22"/>
    <x v="1"/>
  </r>
  <r>
    <x v="921"/>
    <x v="0"/>
    <x v="1"/>
  </r>
  <r>
    <x v="922"/>
    <x v="4"/>
    <x v="0"/>
  </r>
  <r>
    <x v="923"/>
    <x v="20"/>
    <x v="6"/>
  </r>
  <r>
    <x v="924"/>
    <x v="11"/>
    <x v="1"/>
  </r>
  <r>
    <x v="925"/>
    <x v="11"/>
    <x v="1"/>
  </r>
  <r>
    <x v="926"/>
    <x v="3"/>
    <x v="1"/>
  </r>
  <r>
    <x v="927"/>
    <x v="3"/>
    <x v="0"/>
  </r>
  <r>
    <x v="928"/>
    <x v="3"/>
    <x v="0"/>
  </r>
  <r>
    <x v="929"/>
    <x v="3"/>
    <x v="6"/>
  </r>
  <r>
    <x v="930"/>
    <x v="3"/>
    <x v="0"/>
  </r>
  <r>
    <x v="931"/>
    <x v="4"/>
    <x v="1"/>
  </r>
  <r>
    <x v="932"/>
    <x v="4"/>
    <x v="0"/>
  </r>
  <r>
    <x v="933"/>
    <x v="4"/>
    <x v="0"/>
  </r>
  <r>
    <x v="934"/>
    <x v="0"/>
    <x v="1"/>
  </r>
  <r>
    <x v="935"/>
    <x v="2"/>
    <x v="0"/>
  </r>
  <r>
    <x v="936"/>
    <x v="11"/>
    <x v="0"/>
  </r>
  <r>
    <x v="937"/>
    <x v="11"/>
    <x v="0"/>
  </r>
  <r>
    <x v="938"/>
    <x v="11"/>
    <x v="6"/>
  </r>
  <r>
    <x v="939"/>
    <x v="2"/>
    <x v="0"/>
  </r>
  <r>
    <x v="940"/>
    <x v="2"/>
    <x v="0"/>
  </r>
  <r>
    <x v="941"/>
    <x v="2"/>
    <x v="0"/>
  </r>
  <r>
    <x v="942"/>
    <x v="8"/>
    <x v="1"/>
  </r>
  <r>
    <x v="943"/>
    <x v="1"/>
    <x v="6"/>
  </r>
  <r>
    <x v="944"/>
    <x v="1"/>
    <x v="1"/>
  </r>
  <r>
    <x v="945"/>
    <x v="21"/>
    <x v="0"/>
  </r>
  <r>
    <x v="946"/>
    <x v="11"/>
    <x v="0"/>
  </r>
  <r>
    <x v="947"/>
    <x v="11"/>
    <x v="0"/>
  </r>
  <r>
    <x v="948"/>
    <x v="11"/>
    <x v="1"/>
  </r>
  <r>
    <x v="949"/>
    <x v="3"/>
    <x v="6"/>
  </r>
  <r>
    <x v="950"/>
    <x v="3"/>
    <x v="6"/>
  </r>
  <r>
    <x v="951"/>
    <x v="3"/>
    <x v="0"/>
  </r>
  <r>
    <x v="952"/>
    <x v="3"/>
    <x v="1"/>
  </r>
  <r>
    <x v="953"/>
    <x v="3"/>
    <x v="6"/>
  </r>
  <r>
    <x v="954"/>
    <x v="4"/>
    <x v="1"/>
  </r>
  <r>
    <x v="955"/>
    <x v="4"/>
    <x v="0"/>
  </r>
  <r>
    <x v="956"/>
    <x v="4"/>
    <x v="0"/>
  </r>
  <r>
    <x v="957"/>
    <x v="4"/>
    <x v="0"/>
  </r>
  <r>
    <x v="958"/>
    <x v="4"/>
    <x v="1"/>
  </r>
  <r>
    <x v="959"/>
    <x v="22"/>
    <x v="1"/>
  </r>
  <r>
    <x v="960"/>
    <x v="0"/>
    <x v="0"/>
  </r>
  <r>
    <x v="961"/>
    <x v="0"/>
    <x v="1"/>
  </r>
  <r>
    <x v="962"/>
    <x v="4"/>
    <x v="0"/>
  </r>
  <r>
    <x v="963"/>
    <x v="2"/>
    <x v="0"/>
  </r>
  <r>
    <x v="964"/>
    <x v="2"/>
    <x v="0"/>
  </r>
  <r>
    <x v="965"/>
    <x v="11"/>
    <x v="0"/>
  </r>
  <r>
    <x v="966"/>
    <x v="11"/>
    <x v="0"/>
  </r>
  <r>
    <x v="967"/>
    <x v="11"/>
    <x v="1"/>
  </r>
  <r>
    <x v="968"/>
    <x v="11"/>
    <x v="1"/>
  </r>
  <r>
    <x v="969"/>
    <x v="3"/>
    <x v="1"/>
  </r>
  <r>
    <x v="970"/>
    <x v="3"/>
    <x v="1"/>
  </r>
  <r>
    <x v="971"/>
    <x v="4"/>
    <x v="1"/>
  </r>
  <r>
    <x v="972"/>
    <x v="4"/>
    <x v="0"/>
  </r>
  <r>
    <x v="973"/>
    <x v="11"/>
    <x v="6"/>
  </r>
  <r>
    <x v="974"/>
    <x v="3"/>
    <x v="6"/>
  </r>
  <r>
    <x v="975"/>
    <x v="11"/>
    <x v="6"/>
  </r>
  <r>
    <x v="976"/>
    <x v="11"/>
    <x v="6"/>
  </r>
  <r>
    <x v="977"/>
    <x v="11"/>
    <x v="6"/>
  </r>
  <r>
    <x v="978"/>
    <x v="11"/>
    <x v="6"/>
  </r>
  <r>
    <x v="979"/>
    <x v="3"/>
    <x v="1"/>
  </r>
  <r>
    <x v="980"/>
    <x v="3"/>
    <x v="1"/>
  </r>
  <r>
    <x v="981"/>
    <x v="3"/>
    <x v="0"/>
  </r>
  <r>
    <x v="982"/>
    <x v="3"/>
    <x v="1"/>
  </r>
  <r>
    <x v="983"/>
    <x v="3"/>
    <x v="1"/>
  </r>
  <r>
    <x v="984"/>
    <x v="3"/>
    <x v="0"/>
  </r>
  <r>
    <x v="985"/>
    <x v="2"/>
    <x v="6"/>
  </r>
  <r>
    <x v="986"/>
    <x v="10"/>
    <x v="0"/>
  </r>
  <r>
    <x v="987"/>
    <x v="18"/>
    <x v="1"/>
  </r>
  <r>
    <x v="988"/>
    <x v="11"/>
    <x v="0"/>
  </r>
  <r>
    <x v="989"/>
    <x v="11"/>
    <x v="0"/>
  </r>
  <r>
    <x v="990"/>
    <x v="11"/>
    <x v="0"/>
  </r>
  <r>
    <x v="991"/>
    <x v="11"/>
    <x v="1"/>
  </r>
  <r>
    <x v="992"/>
    <x v="11"/>
    <x v="6"/>
  </r>
  <r>
    <x v="993"/>
    <x v="3"/>
    <x v="6"/>
  </r>
  <r>
    <x v="994"/>
    <x v="4"/>
    <x v="1"/>
  </r>
  <r>
    <x v="995"/>
    <x v="11"/>
    <x v="6"/>
  </r>
  <r>
    <x v="996"/>
    <x v="4"/>
    <x v="0"/>
  </r>
  <r>
    <x v="997"/>
    <x v="11"/>
    <x v="6"/>
  </r>
  <r>
    <x v="998"/>
    <x v="2"/>
    <x v="6"/>
  </r>
  <r>
    <x v="999"/>
    <x v="2"/>
    <x v="6"/>
  </r>
  <r>
    <x v="1000"/>
    <x v="2"/>
    <x v="1"/>
  </r>
  <r>
    <x v="1001"/>
    <x v="8"/>
    <x v="6"/>
  </r>
  <r>
    <x v="1002"/>
    <x v="8"/>
    <x v="6"/>
  </r>
  <r>
    <x v="1003"/>
    <x v="8"/>
    <x v="6"/>
  </r>
  <r>
    <x v="1004"/>
    <x v="8"/>
    <x v="6"/>
  </r>
  <r>
    <x v="1005"/>
    <x v="10"/>
    <x v="0"/>
  </r>
  <r>
    <x v="1006"/>
    <x v="10"/>
    <x v="0"/>
  </r>
  <r>
    <x v="1007"/>
    <x v="10"/>
    <x v="1"/>
  </r>
  <r>
    <x v="1008"/>
    <x v="10"/>
    <x v="1"/>
  </r>
  <r>
    <x v="1009"/>
    <x v="20"/>
    <x v="6"/>
  </r>
  <r>
    <x v="1010"/>
    <x v="20"/>
    <x v="6"/>
  </r>
  <r>
    <x v="1011"/>
    <x v="20"/>
    <x v="6"/>
  </r>
  <r>
    <x v="1012"/>
    <x v="11"/>
    <x v="0"/>
  </r>
  <r>
    <x v="1013"/>
    <x v="11"/>
    <x v="0"/>
  </r>
  <r>
    <x v="1014"/>
    <x v="11"/>
    <x v="0"/>
  </r>
  <r>
    <x v="1015"/>
    <x v="11"/>
    <x v="0"/>
  </r>
  <r>
    <x v="1016"/>
    <x v="11"/>
    <x v="0"/>
  </r>
  <r>
    <x v="1017"/>
    <x v="11"/>
    <x v="0"/>
  </r>
  <r>
    <x v="1018"/>
    <x v="11"/>
    <x v="0"/>
  </r>
  <r>
    <x v="1019"/>
    <x v="11"/>
    <x v="0"/>
  </r>
  <r>
    <x v="1020"/>
    <x v="11"/>
    <x v="0"/>
  </r>
  <r>
    <x v="1021"/>
    <x v="11"/>
    <x v="6"/>
  </r>
  <r>
    <x v="1022"/>
    <x v="11"/>
    <x v="6"/>
  </r>
  <r>
    <x v="1023"/>
    <x v="3"/>
    <x v="0"/>
  </r>
  <r>
    <x v="1024"/>
    <x v="3"/>
    <x v="0"/>
  </r>
  <r>
    <x v="1025"/>
    <x v="3"/>
    <x v="1"/>
  </r>
  <r>
    <x v="1026"/>
    <x v="3"/>
    <x v="6"/>
  </r>
  <r>
    <x v="1027"/>
    <x v="3"/>
    <x v="6"/>
  </r>
  <r>
    <x v="1028"/>
    <x v="3"/>
    <x v="6"/>
  </r>
  <r>
    <x v="1029"/>
    <x v="3"/>
    <x v="6"/>
  </r>
  <r>
    <x v="1030"/>
    <x v="3"/>
    <x v="6"/>
  </r>
  <r>
    <x v="1031"/>
    <x v="3"/>
    <x v="6"/>
  </r>
  <r>
    <x v="1032"/>
    <x v="4"/>
    <x v="1"/>
  </r>
  <r>
    <x v="1033"/>
    <x v="4"/>
    <x v="1"/>
  </r>
  <r>
    <x v="1034"/>
    <x v="4"/>
    <x v="1"/>
  </r>
  <r>
    <x v="1035"/>
    <x v="4"/>
    <x v="1"/>
  </r>
  <r>
    <x v="1036"/>
    <x v="4"/>
    <x v="1"/>
  </r>
  <r>
    <x v="1037"/>
    <x v="4"/>
    <x v="0"/>
  </r>
  <r>
    <x v="1038"/>
    <x v="4"/>
    <x v="0"/>
  </r>
  <r>
    <x v="1039"/>
    <x v="4"/>
    <x v="0"/>
  </r>
  <r>
    <x v="1040"/>
    <x v="4"/>
    <x v="1"/>
  </r>
  <r>
    <x v="1041"/>
    <x v="4"/>
    <x v="1"/>
  </r>
  <r>
    <x v="1042"/>
    <x v="4"/>
    <x v="1"/>
  </r>
  <r>
    <x v="1043"/>
    <x v="4"/>
    <x v="1"/>
  </r>
  <r>
    <x v="1044"/>
    <x v="4"/>
    <x v="0"/>
  </r>
  <r>
    <x v="1045"/>
    <x v="2"/>
    <x v="6"/>
  </r>
  <r>
    <x v="1046"/>
    <x v="10"/>
    <x v="0"/>
  </r>
  <r>
    <x v="1047"/>
    <x v="10"/>
    <x v="0"/>
  </r>
  <r>
    <x v="1048"/>
    <x v="10"/>
    <x v="0"/>
  </r>
  <r>
    <x v="1049"/>
    <x v="10"/>
    <x v="1"/>
  </r>
  <r>
    <x v="1050"/>
    <x v="19"/>
    <x v="1"/>
  </r>
  <r>
    <x v="1051"/>
    <x v="1"/>
    <x v="6"/>
  </r>
  <r>
    <x v="1052"/>
    <x v="11"/>
    <x v="0"/>
  </r>
  <r>
    <x v="1053"/>
    <x v="11"/>
    <x v="6"/>
  </r>
  <r>
    <x v="1054"/>
    <x v="3"/>
    <x v="1"/>
  </r>
  <r>
    <x v="1055"/>
    <x v="3"/>
    <x v="1"/>
  </r>
  <r>
    <x v="1056"/>
    <x v="0"/>
    <x v="0"/>
  </r>
  <r>
    <x v="1057"/>
    <x v="0"/>
    <x v="1"/>
  </r>
  <r>
    <x v="1058"/>
    <x v="2"/>
    <x v="1"/>
  </r>
  <r>
    <x v="1059"/>
    <x v="2"/>
    <x v="6"/>
  </r>
  <r>
    <x v="1060"/>
    <x v="10"/>
    <x v="1"/>
  </r>
  <r>
    <x v="1061"/>
    <x v="10"/>
    <x v="1"/>
  </r>
  <r>
    <x v="1062"/>
    <x v="10"/>
    <x v="6"/>
  </r>
  <r>
    <x v="1063"/>
    <x v="18"/>
    <x v="1"/>
  </r>
  <r>
    <x v="1064"/>
    <x v="1"/>
    <x v="6"/>
  </r>
  <r>
    <x v="1065"/>
    <x v="1"/>
    <x v="1"/>
  </r>
  <r>
    <x v="1066"/>
    <x v="1"/>
    <x v="0"/>
  </r>
  <r>
    <x v="1067"/>
    <x v="21"/>
    <x v="0"/>
  </r>
  <r>
    <x v="1068"/>
    <x v="11"/>
    <x v="6"/>
  </r>
  <r>
    <x v="1069"/>
    <x v="11"/>
    <x v="1"/>
  </r>
  <r>
    <x v="1070"/>
    <x v="3"/>
    <x v="0"/>
  </r>
  <r>
    <x v="1071"/>
    <x v="3"/>
    <x v="0"/>
  </r>
  <r>
    <x v="1072"/>
    <x v="3"/>
    <x v="0"/>
  </r>
  <r>
    <x v="1073"/>
    <x v="3"/>
    <x v="1"/>
  </r>
  <r>
    <x v="1074"/>
    <x v="3"/>
    <x v="6"/>
  </r>
  <r>
    <x v="1075"/>
    <x v="3"/>
    <x v="6"/>
  </r>
  <r>
    <x v="1076"/>
    <x v="0"/>
    <x v="1"/>
  </r>
  <r>
    <x v="1077"/>
    <x v="0"/>
    <x v="1"/>
  </r>
  <r>
    <x v="1078"/>
    <x v="0"/>
    <x v="0"/>
  </r>
  <r>
    <x v="1079"/>
    <x v="0"/>
    <x v="0"/>
  </r>
  <r>
    <x v="1080"/>
    <x v="3"/>
    <x v="1"/>
  </r>
  <r>
    <x v="1081"/>
    <x v="11"/>
    <x v="6"/>
  </r>
  <r>
    <x v="1082"/>
    <x v="2"/>
    <x v="6"/>
  </r>
  <r>
    <x v="1083"/>
    <x v="2"/>
    <x v="6"/>
  </r>
  <r>
    <x v="1084"/>
    <x v="2"/>
    <x v="1"/>
  </r>
  <r>
    <x v="1085"/>
    <x v="8"/>
    <x v="6"/>
  </r>
  <r>
    <x v="1086"/>
    <x v="20"/>
    <x v="6"/>
  </r>
  <r>
    <x v="1087"/>
    <x v="1"/>
    <x v="1"/>
  </r>
  <r>
    <x v="1088"/>
    <x v="11"/>
    <x v="6"/>
  </r>
  <r>
    <x v="1089"/>
    <x v="3"/>
    <x v="0"/>
  </r>
  <r>
    <x v="1090"/>
    <x v="3"/>
    <x v="0"/>
  </r>
  <r>
    <x v="1091"/>
    <x v="3"/>
    <x v="6"/>
  </r>
  <r>
    <x v="1092"/>
    <x v="10"/>
    <x v="1"/>
  </r>
  <r>
    <x v="1093"/>
    <x v="10"/>
    <x v="1"/>
  </r>
  <r>
    <x v="1094"/>
    <x v="10"/>
    <x v="6"/>
  </r>
  <r>
    <x v="1095"/>
    <x v="10"/>
    <x v="6"/>
  </r>
  <r>
    <x v="1096"/>
    <x v="10"/>
    <x v="6"/>
  </r>
  <r>
    <x v="1097"/>
    <x v="21"/>
    <x v="0"/>
  </r>
  <r>
    <x v="1098"/>
    <x v="21"/>
    <x v="0"/>
  </r>
  <r>
    <x v="1099"/>
    <x v="3"/>
    <x v="1"/>
  </r>
  <r>
    <x v="1100"/>
    <x v="3"/>
    <x v="0"/>
  </r>
  <r>
    <x v="1101"/>
    <x v="3"/>
    <x v="0"/>
  </r>
  <r>
    <x v="1102"/>
    <x v="3"/>
    <x v="0"/>
  </r>
  <r>
    <x v="1103"/>
    <x v="3"/>
    <x v="0"/>
  </r>
  <r>
    <x v="1104"/>
    <x v="3"/>
    <x v="0"/>
  </r>
  <r>
    <x v="1105"/>
    <x v="3"/>
    <x v="0"/>
  </r>
  <r>
    <x v="1106"/>
    <x v="4"/>
    <x v="1"/>
  </r>
  <r>
    <x v="1107"/>
    <x v="0"/>
    <x v="6"/>
  </r>
  <r>
    <x v="1108"/>
    <x v="0"/>
    <x v="1"/>
  </r>
  <r>
    <x v="1109"/>
    <x v="2"/>
    <x v="6"/>
  </r>
  <r>
    <x v="1110"/>
    <x v="8"/>
    <x v="1"/>
  </r>
  <r>
    <x v="1111"/>
    <x v="10"/>
    <x v="1"/>
  </r>
  <r>
    <x v="1112"/>
    <x v="10"/>
    <x v="1"/>
  </r>
  <r>
    <x v="1113"/>
    <x v="18"/>
    <x v="1"/>
  </r>
  <r>
    <x v="1114"/>
    <x v="19"/>
    <x v="6"/>
  </r>
  <r>
    <x v="1115"/>
    <x v="1"/>
    <x v="1"/>
  </r>
  <r>
    <x v="1116"/>
    <x v="1"/>
    <x v="1"/>
  </r>
  <r>
    <x v="1117"/>
    <x v="1"/>
    <x v="1"/>
  </r>
  <r>
    <x v="1118"/>
    <x v="3"/>
    <x v="0"/>
  </r>
  <r>
    <x v="1119"/>
    <x v="3"/>
    <x v="1"/>
  </r>
  <r>
    <x v="1120"/>
    <x v="3"/>
    <x v="6"/>
  </r>
  <r>
    <x v="1121"/>
    <x v="22"/>
    <x v="1"/>
  </r>
  <r>
    <x v="1122"/>
    <x v="0"/>
    <x v="1"/>
  </r>
  <r>
    <x v="1123"/>
    <x v="2"/>
    <x v="6"/>
  </r>
  <r>
    <x v="1124"/>
    <x v="2"/>
    <x v="6"/>
  </r>
  <r>
    <x v="1125"/>
    <x v="8"/>
    <x v="1"/>
  </r>
  <r>
    <x v="1126"/>
    <x v="8"/>
    <x v="6"/>
  </r>
  <r>
    <x v="1127"/>
    <x v="3"/>
    <x v="1"/>
  </r>
  <r>
    <x v="1128"/>
    <x v="3"/>
    <x v="0"/>
  </r>
  <r>
    <x v="1129"/>
    <x v="3"/>
    <x v="1"/>
  </r>
  <r>
    <x v="1130"/>
    <x v="0"/>
    <x v="6"/>
  </r>
  <r>
    <x v="1131"/>
    <x v="4"/>
    <x v="0"/>
  </r>
  <r>
    <x v="1132"/>
    <x v="2"/>
    <x v="6"/>
  </r>
  <r>
    <x v="1133"/>
    <x v="2"/>
    <x v="6"/>
  </r>
  <r>
    <x v="1134"/>
    <x v="2"/>
    <x v="6"/>
  </r>
  <r>
    <x v="1135"/>
    <x v="10"/>
    <x v="1"/>
  </r>
  <r>
    <x v="1136"/>
    <x v="10"/>
    <x v="1"/>
  </r>
  <r>
    <x v="1137"/>
    <x v="10"/>
    <x v="6"/>
  </r>
  <r>
    <x v="1138"/>
    <x v="18"/>
    <x v="1"/>
  </r>
  <r>
    <x v="1139"/>
    <x v="20"/>
    <x v="6"/>
  </r>
  <r>
    <x v="1140"/>
    <x v="11"/>
    <x v="1"/>
  </r>
  <r>
    <x v="1141"/>
    <x v="11"/>
    <x v="1"/>
  </r>
  <r>
    <x v="1142"/>
    <x v="11"/>
    <x v="0"/>
  </r>
  <r>
    <x v="1143"/>
    <x v="11"/>
    <x v="0"/>
  </r>
  <r>
    <x v="1144"/>
    <x v="11"/>
    <x v="0"/>
  </r>
  <r>
    <x v="1145"/>
    <x v="3"/>
    <x v="6"/>
  </r>
  <r>
    <x v="1146"/>
    <x v="3"/>
    <x v="1"/>
  </r>
  <r>
    <x v="1147"/>
    <x v="0"/>
    <x v="6"/>
  </r>
  <r>
    <x v="1148"/>
    <x v="0"/>
    <x v="6"/>
  </r>
  <r>
    <x v="1149"/>
    <x v="8"/>
    <x v="6"/>
  </r>
  <r>
    <x v="1150"/>
    <x v="2"/>
    <x v="6"/>
  </r>
  <r>
    <x v="1151"/>
    <x v="2"/>
    <x v="6"/>
  </r>
  <r>
    <x v="1152"/>
    <x v="10"/>
    <x v="0"/>
  </r>
  <r>
    <x v="1153"/>
    <x v="10"/>
    <x v="1"/>
  </r>
  <r>
    <x v="1154"/>
    <x v="10"/>
    <x v="1"/>
  </r>
  <r>
    <x v="1155"/>
    <x v="10"/>
    <x v="0"/>
  </r>
  <r>
    <x v="1156"/>
    <x v="10"/>
    <x v="0"/>
  </r>
  <r>
    <x v="1157"/>
    <x v="1"/>
    <x v="1"/>
  </r>
  <r>
    <x v="1158"/>
    <x v="11"/>
    <x v="6"/>
  </r>
  <r>
    <x v="1159"/>
    <x v="11"/>
    <x v="0"/>
  </r>
  <r>
    <x v="1160"/>
    <x v="11"/>
    <x v="0"/>
  </r>
  <r>
    <x v="1161"/>
    <x v="3"/>
    <x v="0"/>
  </r>
  <r>
    <x v="1162"/>
    <x v="0"/>
    <x v="1"/>
  </r>
  <r>
    <x v="1163"/>
    <x v="0"/>
    <x v="0"/>
  </r>
  <r>
    <x v="1164"/>
    <x v="0"/>
    <x v="0"/>
  </r>
  <r>
    <x v="1165"/>
    <x v="8"/>
    <x v="6"/>
  </r>
  <r>
    <x v="1166"/>
    <x v="10"/>
    <x v="6"/>
  </r>
  <r>
    <x v="1167"/>
    <x v="18"/>
    <x v="1"/>
  </r>
  <r>
    <x v="1168"/>
    <x v="11"/>
    <x v="0"/>
  </r>
  <r>
    <x v="1169"/>
    <x v="11"/>
    <x v="6"/>
  </r>
  <r>
    <x v="1170"/>
    <x v="3"/>
    <x v="0"/>
  </r>
  <r>
    <x v="1171"/>
    <x v="3"/>
    <x v="0"/>
  </r>
  <r>
    <x v="1172"/>
    <x v="4"/>
    <x v="1"/>
  </r>
  <r>
    <x v="1173"/>
    <x v="0"/>
    <x v="1"/>
  </r>
  <r>
    <x v="1174"/>
    <x v="3"/>
    <x v="0"/>
  </r>
  <r>
    <x v="1175"/>
    <x v="2"/>
    <x v="6"/>
  </r>
  <r>
    <x v="1176"/>
    <x v="8"/>
    <x v="1"/>
  </r>
  <r>
    <x v="1177"/>
    <x v="8"/>
    <x v="1"/>
  </r>
  <r>
    <x v="1178"/>
    <x v="10"/>
    <x v="0"/>
  </r>
  <r>
    <x v="1179"/>
    <x v="10"/>
    <x v="0"/>
  </r>
  <r>
    <x v="1180"/>
    <x v="10"/>
    <x v="1"/>
  </r>
  <r>
    <x v="1181"/>
    <x v="10"/>
    <x v="1"/>
  </r>
  <r>
    <x v="1182"/>
    <x v="10"/>
    <x v="1"/>
  </r>
  <r>
    <x v="1183"/>
    <x v="10"/>
    <x v="1"/>
  </r>
  <r>
    <x v="1184"/>
    <x v="10"/>
    <x v="6"/>
  </r>
  <r>
    <x v="1185"/>
    <x v="20"/>
    <x v="6"/>
  </r>
  <r>
    <x v="1186"/>
    <x v="20"/>
    <x v="6"/>
  </r>
  <r>
    <x v="1187"/>
    <x v="1"/>
    <x v="6"/>
  </r>
  <r>
    <x v="1188"/>
    <x v="1"/>
    <x v="1"/>
  </r>
  <r>
    <x v="1189"/>
    <x v="1"/>
    <x v="1"/>
  </r>
  <r>
    <x v="1190"/>
    <x v="1"/>
    <x v="1"/>
  </r>
  <r>
    <x v="1191"/>
    <x v="1"/>
    <x v="0"/>
  </r>
  <r>
    <x v="1192"/>
    <x v="11"/>
    <x v="6"/>
  </r>
  <r>
    <x v="1193"/>
    <x v="11"/>
    <x v="6"/>
  </r>
  <r>
    <x v="1194"/>
    <x v="11"/>
    <x v="1"/>
  </r>
  <r>
    <x v="1195"/>
    <x v="11"/>
    <x v="0"/>
  </r>
  <r>
    <x v="1196"/>
    <x v="11"/>
    <x v="0"/>
  </r>
  <r>
    <x v="1197"/>
    <x v="11"/>
    <x v="0"/>
  </r>
  <r>
    <x v="1198"/>
    <x v="11"/>
    <x v="0"/>
  </r>
  <r>
    <x v="1199"/>
    <x v="11"/>
    <x v="0"/>
  </r>
  <r>
    <x v="1200"/>
    <x v="11"/>
    <x v="0"/>
  </r>
  <r>
    <x v="1201"/>
    <x v="11"/>
    <x v="6"/>
  </r>
  <r>
    <x v="1202"/>
    <x v="3"/>
    <x v="1"/>
  </r>
  <r>
    <x v="1203"/>
    <x v="3"/>
    <x v="1"/>
  </r>
  <r>
    <x v="1204"/>
    <x v="3"/>
    <x v="0"/>
  </r>
  <r>
    <x v="1205"/>
    <x v="3"/>
    <x v="0"/>
  </r>
  <r>
    <x v="1206"/>
    <x v="3"/>
    <x v="1"/>
  </r>
  <r>
    <x v="1207"/>
    <x v="3"/>
    <x v="1"/>
  </r>
  <r>
    <x v="1208"/>
    <x v="3"/>
    <x v="1"/>
  </r>
  <r>
    <x v="1209"/>
    <x v="3"/>
    <x v="1"/>
  </r>
  <r>
    <x v="1210"/>
    <x v="3"/>
    <x v="6"/>
  </r>
  <r>
    <x v="1211"/>
    <x v="3"/>
    <x v="6"/>
  </r>
  <r>
    <x v="1212"/>
    <x v="3"/>
    <x v="6"/>
  </r>
  <r>
    <x v="1213"/>
    <x v="4"/>
    <x v="1"/>
  </r>
  <r>
    <x v="1214"/>
    <x v="4"/>
    <x v="1"/>
  </r>
  <r>
    <x v="1215"/>
    <x v="22"/>
    <x v="1"/>
  </r>
  <r>
    <x v="1216"/>
    <x v="22"/>
    <x v="1"/>
  </r>
  <r>
    <x v="1217"/>
    <x v="22"/>
    <x v="1"/>
  </r>
  <r>
    <x v="1218"/>
    <x v="22"/>
    <x v="1"/>
  </r>
  <r>
    <x v="1219"/>
    <x v="22"/>
    <x v="1"/>
  </r>
  <r>
    <x v="1220"/>
    <x v="0"/>
    <x v="6"/>
  </r>
  <r>
    <x v="1221"/>
    <x v="0"/>
    <x v="6"/>
  </r>
  <r>
    <x v="1222"/>
    <x v="0"/>
    <x v="6"/>
  </r>
  <r>
    <x v="1223"/>
    <x v="0"/>
    <x v="1"/>
  </r>
  <r>
    <x v="1224"/>
    <x v="0"/>
    <x v="1"/>
  </r>
  <r>
    <x v="1225"/>
    <x v="0"/>
    <x v="1"/>
  </r>
  <r>
    <x v="1226"/>
    <x v="0"/>
    <x v="1"/>
  </r>
  <r>
    <x v="1227"/>
    <x v="0"/>
    <x v="1"/>
  </r>
  <r>
    <x v="1228"/>
    <x v="0"/>
    <x v="1"/>
  </r>
  <r>
    <x v="1229"/>
    <x v="0"/>
    <x v="1"/>
  </r>
  <r>
    <x v="1230"/>
    <x v="0"/>
    <x v="0"/>
  </r>
  <r>
    <x v="1231"/>
    <x v="0"/>
    <x v="1"/>
  </r>
  <r>
    <x v="1232"/>
    <x v="8"/>
    <x v="1"/>
  </r>
  <r>
    <x v="1233"/>
    <x v="8"/>
    <x v="1"/>
  </r>
  <r>
    <x v="1234"/>
    <x v="8"/>
    <x v="1"/>
  </r>
  <r>
    <x v="1235"/>
    <x v="11"/>
    <x v="6"/>
  </r>
  <r>
    <x v="1236"/>
    <x v="11"/>
    <x v="6"/>
  </r>
  <r>
    <x v="1237"/>
    <x v="3"/>
    <x v="6"/>
  </r>
  <r>
    <x v="1238"/>
    <x v="2"/>
    <x v="6"/>
  </r>
  <r>
    <x v="1239"/>
    <x v="8"/>
    <x v="1"/>
  </r>
  <r>
    <x v="1240"/>
    <x v="8"/>
    <x v="6"/>
  </r>
  <r>
    <x v="1241"/>
    <x v="10"/>
    <x v="1"/>
  </r>
  <r>
    <x v="1242"/>
    <x v="10"/>
    <x v="1"/>
  </r>
  <r>
    <x v="1243"/>
    <x v="10"/>
    <x v="1"/>
  </r>
  <r>
    <x v="1244"/>
    <x v="10"/>
    <x v="1"/>
  </r>
  <r>
    <x v="1245"/>
    <x v="10"/>
    <x v="1"/>
  </r>
  <r>
    <x v="1246"/>
    <x v="10"/>
    <x v="6"/>
  </r>
  <r>
    <x v="1247"/>
    <x v="10"/>
    <x v="0"/>
  </r>
  <r>
    <x v="1248"/>
    <x v="10"/>
    <x v="6"/>
  </r>
  <r>
    <x v="1249"/>
    <x v="10"/>
    <x v="6"/>
  </r>
  <r>
    <x v="1250"/>
    <x v="10"/>
    <x v="6"/>
  </r>
  <r>
    <x v="1251"/>
    <x v="10"/>
    <x v="6"/>
  </r>
  <r>
    <x v="1252"/>
    <x v="10"/>
    <x v="6"/>
  </r>
  <r>
    <x v="1253"/>
    <x v="10"/>
    <x v="6"/>
  </r>
  <r>
    <x v="1254"/>
    <x v="10"/>
    <x v="0"/>
  </r>
  <r>
    <x v="1255"/>
    <x v="3"/>
    <x v="0"/>
  </r>
  <r>
    <x v="1256"/>
    <x v="3"/>
    <x v="6"/>
  </r>
  <r>
    <x v="1257"/>
    <x v="4"/>
    <x v="1"/>
  </r>
  <r>
    <x v="1258"/>
    <x v="4"/>
    <x v="1"/>
  </r>
  <r>
    <x v="1259"/>
    <x v="22"/>
    <x v="1"/>
  </r>
  <r>
    <x v="1260"/>
    <x v="0"/>
    <x v="6"/>
  </r>
  <r>
    <x v="1261"/>
    <x v="0"/>
    <x v="1"/>
  </r>
  <r>
    <x v="1262"/>
    <x v="0"/>
    <x v="0"/>
  </r>
  <r>
    <x v="1263"/>
    <x v="0"/>
    <x v="0"/>
  </r>
  <r>
    <x v="1264"/>
    <x v="0"/>
    <x v="0"/>
  </r>
  <r>
    <x v="1265"/>
    <x v="0"/>
    <x v="0"/>
  </r>
  <r>
    <x v="1266"/>
    <x v="0"/>
    <x v="1"/>
  </r>
  <r>
    <x v="1267"/>
    <x v="0"/>
    <x v="1"/>
  </r>
  <r>
    <x v="1268"/>
    <x v="0"/>
    <x v="1"/>
  </r>
  <r>
    <x v="1269"/>
    <x v="0"/>
    <x v="1"/>
  </r>
  <r>
    <x v="1270"/>
    <x v="0"/>
    <x v="1"/>
  </r>
  <r>
    <x v="1271"/>
    <x v="3"/>
    <x v="1"/>
  </r>
  <r>
    <x v="1272"/>
    <x v="2"/>
    <x v="6"/>
  </r>
  <r>
    <x v="1273"/>
    <x v="10"/>
    <x v="6"/>
  </r>
  <r>
    <x v="1274"/>
    <x v="11"/>
    <x v="6"/>
  </r>
  <r>
    <x v="1275"/>
    <x v="3"/>
    <x v="0"/>
  </r>
  <r>
    <x v="1276"/>
    <x v="3"/>
    <x v="0"/>
  </r>
  <r>
    <x v="1277"/>
    <x v="3"/>
    <x v="6"/>
  </r>
  <r>
    <x v="1278"/>
    <x v="0"/>
    <x v="1"/>
  </r>
  <r>
    <x v="1279"/>
    <x v="3"/>
    <x v="6"/>
  </r>
  <r>
    <x v="1280"/>
    <x v="19"/>
    <x v="6"/>
  </r>
  <r>
    <x v="1281"/>
    <x v="11"/>
    <x v="0"/>
  </r>
  <r>
    <x v="1282"/>
    <x v="3"/>
    <x v="0"/>
  </r>
  <r>
    <x v="1283"/>
    <x v="3"/>
    <x v="0"/>
  </r>
  <r>
    <x v="1284"/>
    <x v="3"/>
    <x v="1"/>
  </r>
  <r>
    <x v="1285"/>
    <x v="3"/>
    <x v="6"/>
  </r>
  <r>
    <x v="1286"/>
    <x v="22"/>
    <x v="1"/>
  </r>
  <r>
    <x v="1287"/>
    <x v="22"/>
    <x v="6"/>
  </r>
  <r>
    <x v="1288"/>
    <x v="0"/>
    <x v="6"/>
  </r>
  <r>
    <x v="1289"/>
    <x v="0"/>
    <x v="1"/>
  </r>
  <r>
    <x v="1290"/>
    <x v="0"/>
    <x v="0"/>
  </r>
  <r>
    <x v="1291"/>
    <x v="0"/>
    <x v="0"/>
  </r>
  <r>
    <x v="1292"/>
    <x v="0"/>
    <x v="1"/>
  </r>
  <r>
    <x v="1293"/>
    <x v="10"/>
    <x v="0"/>
  </r>
  <r>
    <x v="1294"/>
    <x v="1"/>
    <x v="6"/>
  </r>
  <r>
    <x v="1295"/>
    <x v="11"/>
    <x v="6"/>
  </r>
  <r>
    <x v="1296"/>
    <x v="11"/>
    <x v="0"/>
  </r>
  <r>
    <x v="1297"/>
    <x v="11"/>
    <x v="0"/>
  </r>
  <r>
    <x v="1298"/>
    <x v="11"/>
    <x v="1"/>
  </r>
  <r>
    <x v="1299"/>
    <x v="3"/>
    <x v="6"/>
  </r>
  <r>
    <x v="1300"/>
    <x v="3"/>
    <x v="6"/>
  </r>
  <r>
    <x v="1301"/>
    <x v="3"/>
    <x v="6"/>
  </r>
  <r>
    <x v="1302"/>
    <x v="3"/>
    <x v="1"/>
  </r>
  <r>
    <x v="1303"/>
    <x v="4"/>
    <x v="1"/>
  </r>
  <r>
    <x v="1304"/>
    <x v="0"/>
    <x v="6"/>
  </r>
  <r>
    <x v="1305"/>
    <x v="0"/>
    <x v="1"/>
  </r>
  <r>
    <x v="1306"/>
    <x v="0"/>
    <x v="1"/>
  </r>
  <r>
    <x v="1307"/>
    <x v="0"/>
    <x v="0"/>
  </r>
  <r>
    <x v="1308"/>
    <x v="0"/>
    <x v="6"/>
  </r>
  <r>
    <x v="1309"/>
    <x v="10"/>
    <x v="0"/>
  </r>
  <r>
    <x v="1310"/>
    <x v="2"/>
    <x v="6"/>
  </r>
  <r>
    <x v="1311"/>
    <x v="2"/>
    <x v="1"/>
  </r>
  <r>
    <x v="1312"/>
    <x v="11"/>
    <x v="6"/>
  </r>
  <r>
    <x v="1313"/>
    <x v="3"/>
    <x v="1"/>
  </r>
  <r>
    <x v="1314"/>
    <x v="3"/>
    <x v="6"/>
  </r>
  <r>
    <x v="1315"/>
    <x v="4"/>
    <x v="1"/>
  </r>
  <r>
    <x v="1316"/>
    <x v="0"/>
    <x v="0"/>
  </r>
  <r>
    <x v="1317"/>
    <x v="3"/>
    <x v="1"/>
  </r>
  <r>
    <x v="1318"/>
    <x v="10"/>
    <x v="1"/>
  </r>
  <r>
    <x v="1319"/>
    <x v="10"/>
    <x v="0"/>
  </r>
  <r>
    <x v="1320"/>
    <x v="1"/>
    <x v="6"/>
  </r>
  <r>
    <x v="1321"/>
    <x v="11"/>
    <x v="0"/>
  </r>
  <r>
    <x v="1322"/>
    <x v="11"/>
    <x v="1"/>
  </r>
  <r>
    <x v="1323"/>
    <x v="3"/>
    <x v="6"/>
  </r>
  <r>
    <x v="1324"/>
    <x v="3"/>
    <x v="6"/>
  </r>
  <r>
    <x v="1325"/>
    <x v="4"/>
    <x v="0"/>
  </r>
  <r>
    <x v="1326"/>
    <x v="0"/>
    <x v="6"/>
  </r>
  <r>
    <x v="1327"/>
    <x v="8"/>
    <x v="6"/>
  </r>
  <r>
    <x v="1328"/>
    <x v="2"/>
    <x v="1"/>
  </r>
  <r>
    <x v="1329"/>
    <x v="10"/>
    <x v="0"/>
  </r>
  <r>
    <x v="1330"/>
    <x v="2"/>
    <x v="6"/>
  </r>
  <r>
    <x v="1331"/>
    <x v="2"/>
    <x v="6"/>
  </r>
  <r>
    <x v="1332"/>
    <x v="2"/>
    <x v="6"/>
  </r>
  <r>
    <x v="1333"/>
    <x v="2"/>
    <x v="6"/>
  </r>
  <r>
    <x v="1334"/>
    <x v="10"/>
    <x v="0"/>
  </r>
  <r>
    <x v="1335"/>
    <x v="10"/>
    <x v="0"/>
  </r>
  <r>
    <x v="1336"/>
    <x v="10"/>
    <x v="0"/>
  </r>
  <r>
    <x v="1337"/>
    <x v="10"/>
    <x v="0"/>
  </r>
  <r>
    <x v="1338"/>
    <x v="10"/>
    <x v="6"/>
  </r>
  <r>
    <x v="1339"/>
    <x v="10"/>
    <x v="1"/>
  </r>
  <r>
    <x v="1340"/>
    <x v="10"/>
    <x v="1"/>
  </r>
  <r>
    <x v="1341"/>
    <x v="10"/>
    <x v="6"/>
  </r>
  <r>
    <x v="1342"/>
    <x v="10"/>
    <x v="6"/>
  </r>
  <r>
    <x v="1343"/>
    <x v="10"/>
    <x v="0"/>
  </r>
  <r>
    <x v="1344"/>
    <x v="21"/>
    <x v="0"/>
  </r>
  <r>
    <x v="1345"/>
    <x v="21"/>
    <x v="0"/>
  </r>
  <r>
    <x v="1346"/>
    <x v="21"/>
    <x v="0"/>
  </r>
  <r>
    <x v="1347"/>
    <x v="21"/>
    <x v="0"/>
  </r>
  <r>
    <x v="1348"/>
    <x v="4"/>
    <x v="1"/>
  </r>
  <r>
    <x v="1349"/>
    <x v="4"/>
    <x v="1"/>
  </r>
  <r>
    <x v="1350"/>
    <x v="0"/>
    <x v="6"/>
  </r>
  <r>
    <x v="1351"/>
    <x v="0"/>
    <x v="1"/>
  </r>
  <r>
    <x v="1352"/>
    <x v="0"/>
    <x v="6"/>
  </r>
  <r>
    <x v="1353"/>
    <x v="0"/>
    <x v="6"/>
  </r>
  <r>
    <x v="1354"/>
    <x v="0"/>
    <x v="6"/>
  </r>
  <r>
    <x v="1355"/>
    <x v="22"/>
    <x v="6"/>
  </r>
  <r>
    <x v="1356"/>
    <x v="10"/>
    <x v="0"/>
  </r>
  <r>
    <x v="1357"/>
    <x v="10"/>
    <x v="0"/>
  </r>
  <r>
    <x v="1358"/>
    <x v="20"/>
    <x v="6"/>
  </r>
  <r>
    <x v="1359"/>
    <x v="1"/>
    <x v="6"/>
  </r>
  <r>
    <x v="1360"/>
    <x v="11"/>
    <x v="1"/>
  </r>
  <r>
    <x v="1361"/>
    <x v="0"/>
    <x v="6"/>
  </r>
  <r>
    <x v="1362"/>
    <x v="0"/>
    <x v="0"/>
  </r>
  <r>
    <x v="1363"/>
    <x v="0"/>
    <x v="6"/>
  </r>
  <r>
    <x v="1364"/>
    <x v="20"/>
    <x v="6"/>
  </r>
  <r>
    <x v="1365"/>
    <x v="8"/>
    <x v="1"/>
  </r>
  <r>
    <x v="1366"/>
    <x v="10"/>
    <x v="1"/>
  </r>
  <r>
    <x v="1367"/>
    <x v="20"/>
    <x v="6"/>
  </r>
  <r>
    <x v="1368"/>
    <x v="20"/>
    <x v="6"/>
  </r>
  <r>
    <x v="1369"/>
    <x v="20"/>
    <x v="6"/>
  </r>
  <r>
    <x v="1370"/>
    <x v="20"/>
    <x v="6"/>
  </r>
  <r>
    <x v="1371"/>
    <x v="11"/>
    <x v="0"/>
  </r>
  <r>
    <x v="1372"/>
    <x v="11"/>
    <x v="0"/>
  </r>
  <r>
    <x v="1373"/>
    <x v="11"/>
    <x v="0"/>
  </r>
  <r>
    <x v="1374"/>
    <x v="11"/>
    <x v="6"/>
  </r>
  <r>
    <x v="1375"/>
    <x v="3"/>
    <x v="1"/>
  </r>
  <r>
    <x v="1376"/>
    <x v="3"/>
    <x v="1"/>
  </r>
  <r>
    <x v="1377"/>
    <x v="3"/>
    <x v="6"/>
  </r>
  <r>
    <x v="1378"/>
    <x v="3"/>
    <x v="6"/>
  </r>
  <r>
    <x v="1379"/>
    <x v="3"/>
    <x v="6"/>
  </r>
  <r>
    <x v="1380"/>
    <x v="3"/>
    <x v="6"/>
  </r>
  <r>
    <x v="1381"/>
    <x v="3"/>
    <x v="0"/>
  </r>
  <r>
    <x v="1382"/>
    <x v="3"/>
    <x v="1"/>
  </r>
  <r>
    <x v="1383"/>
    <x v="4"/>
    <x v="0"/>
  </r>
  <r>
    <x v="1384"/>
    <x v="4"/>
    <x v="0"/>
  </r>
  <r>
    <x v="1385"/>
    <x v="4"/>
    <x v="1"/>
  </r>
  <r>
    <x v="1386"/>
    <x v="4"/>
    <x v="0"/>
  </r>
  <r>
    <x v="1387"/>
    <x v="22"/>
    <x v="6"/>
  </r>
  <r>
    <x v="1388"/>
    <x v="0"/>
    <x v="6"/>
  </r>
  <r>
    <x v="1389"/>
    <x v="0"/>
    <x v="1"/>
  </r>
  <r>
    <x v="1390"/>
    <x v="0"/>
    <x v="1"/>
  </r>
  <r>
    <x v="1391"/>
    <x v="0"/>
    <x v="1"/>
  </r>
  <r>
    <x v="1392"/>
    <x v="0"/>
    <x v="1"/>
  </r>
  <r>
    <x v="1393"/>
    <x v="0"/>
    <x v="1"/>
  </r>
  <r>
    <x v="1394"/>
    <x v="3"/>
    <x v="1"/>
  </r>
  <r>
    <x v="1395"/>
    <x v="1"/>
    <x v="6"/>
  </r>
  <r>
    <x v="1396"/>
    <x v="11"/>
    <x v="6"/>
  </r>
  <r>
    <x v="1397"/>
    <x v="11"/>
    <x v="0"/>
  </r>
  <r>
    <x v="1398"/>
    <x v="3"/>
    <x v="1"/>
  </r>
  <r>
    <x v="1399"/>
    <x v="3"/>
    <x v="1"/>
  </r>
  <r>
    <x v="1400"/>
    <x v="3"/>
    <x v="1"/>
  </r>
  <r>
    <x v="1401"/>
    <x v="4"/>
    <x v="0"/>
  </r>
  <r>
    <x v="1402"/>
    <x v="0"/>
    <x v="1"/>
  </r>
  <r>
    <x v="1403"/>
    <x v="0"/>
    <x v="0"/>
  </r>
  <r>
    <x v="1404"/>
    <x v="1"/>
    <x v="6"/>
  </r>
  <r>
    <x v="1405"/>
    <x v="1"/>
    <x v="6"/>
  </r>
  <r>
    <x v="1406"/>
    <x v="11"/>
    <x v="0"/>
  </r>
  <r>
    <x v="1407"/>
    <x v="3"/>
    <x v="6"/>
  </r>
  <r>
    <x v="1408"/>
    <x v="3"/>
    <x v="1"/>
  </r>
  <r>
    <x v="1409"/>
    <x v="0"/>
    <x v="1"/>
  </r>
  <r>
    <x v="1410"/>
    <x v="10"/>
    <x v="6"/>
  </r>
  <r>
    <x v="1411"/>
    <x v="10"/>
    <x v="0"/>
  </r>
  <r>
    <x v="1412"/>
    <x v="1"/>
    <x v="6"/>
  </r>
  <r>
    <x v="1413"/>
    <x v="11"/>
    <x v="0"/>
  </r>
  <r>
    <x v="1414"/>
    <x v="0"/>
    <x v="1"/>
  </r>
  <r>
    <x v="1415"/>
    <x v="1"/>
    <x v="6"/>
  </r>
  <r>
    <x v="1416"/>
    <x v="3"/>
    <x v="6"/>
  </r>
  <r>
    <x v="1417"/>
    <x v="4"/>
    <x v="0"/>
  </r>
  <r>
    <x v="1418"/>
    <x v="4"/>
    <x v="1"/>
  </r>
  <r>
    <x v="1419"/>
    <x v="2"/>
    <x v="6"/>
  </r>
  <r>
    <x v="1420"/>
    <x v="3"/>
    <x v="6"/>
  </r>
  <r>
    <x v="1421"/>
    <x v="3"/>
    <x v="6"/>
  </r>
  <r>
    <x v="1422"/>
    <x v="4"/>
    <x v="1"/>
  </r>
  <r>
    <x v="1423"/>
    <x v="0"/>
    <x v="1"/>
  </r>
  <r>
    <x v="1424"/>
    <x v="0"/>
    <x v="0"/>
  </r>
  <r>
    <x v="1425"/>
    <x v="0"/>
    <x v="0"/>
  </r>
  <r>
    <x v="1426"/>
    <x v="11"/>
    <x v="6"/>
  </r>
  <r>
    <x v="1427"/>
    <x v="0"/>
    <x v="1"/>
  </r>
  <r>
    <x v="1428"/>
    <x v="0"/>
    <x v="1"/>
  </r>
  <r>
    <x v="1429"/>
    <x v="0"/>
    <x v="1"/>
  </r>
  <r>
    <x v="1430"/>
    <x v="0"/>
    <x v="0"/>
  </r>
  <r>
    <x v="1431"/>
    <x v="0"/>
    <x v="0"/>
  </r>
  <r>
    <x v="1432"/>
    <x v="10"/>
    <x v="0"/>
  </r>
  <r>
    <x v="1433"/>
    <x v="0"/>
    <x v="1"/>
  </r>
  <r>
    <x v="1434"/>
    <x v="0"/>
    <x v="0"/>
  </r>
  <r>
    <x v="1435"/>
    <x v="8"/>
    <x v="6"/>
  </r>
  <r>
    <x v="1436"/>
    <x v="10"/>
    <x v="0"/>
  </r>
  <r>
    <x v="1437"/>
    <x v="19"/>
    <x v="0"/>
  </r>
  <r>
    <x v="1438"/>
    <x v="19"/>
    <x v="6"/>
  </r>
  <r>
    <x v="1439"/>
    <x v="3"/>
    <x v="6"/>
  </r>
  <r>
    <x v="1440"/>
    <x v="2"/>
    <x v="6"/>
  </r>
  <r>
    <x v="1441"/>
    <x v="2"/>
    <x v="6"/>
  </r>
  <r>
    <x v="1442"/>
    <x v="3"/>
    <x v="6"/>
  </r>
  <r>
    <x v="1443"/>
    <x v="4"/>
    <x v="1"/>
  </r>
  <r>
    <x v="1444"/>
    <x v="0"/>
    <x v="1"/>
  </r>
  <r>
    <x v="1445"/>
    <x v="3"/>
    <x v="1"/>
  </r>
  <r>
    <x v="1446"/>
    <x v="0"/>
    <x v="0"/>
  </r>
  <r>
    <x v="1447"/>
    <x v="3"/>
    <x v="1"/>
  </r>
  <r>
    <x v="1448"/>
    <x v="8"/>
    <x v="6"/>
  </r>
  <r>
    <x v="1449"/>
    <x v="18"/>
    <x v="1"/>
  </r>
  <r>
    <x v="1450"/>
    <x v="11"/>
    <x v="0"/>
  </r>
  <r>
    <x v="1451"/>
    <x v="11"/>
    <x v="0"/>
  </r>
  <r>
    <x v="1452"/>
    <x v="11"/>
    <x v="0"/>
  </r>
  <r>
    <x v="1453"/>
    <x v="3"/>
    <x v="1"/>
  </r>
  <r>
    <x v="1454"/>
    <x v="3"/>
    <x v="6"/>
  </r>
  <r>
    <x v="1455"/>
    <x v="3"/>
    <x v="6"/>
  </r>
  <r>
    <x v="1456"/>
    <x v="3"/>
    <x v="1"/>
  </r>
  <r>
    <x v="1457"/>
    <x v="22"/>
    <x v="1"/>
  </r>
  <r>
    <x v="1458"/>
    <x v="0"/>
    <x v="1"/>
  </r>
  <r>
    <x v="1459"/>
    <x v="8"/>
    <x v="6"/>
  </r>
  <r>
    <x v="1460"/>
    <x v="3"/>
    <x v="1"/>
  </r>
  <r>
    <x v="1461"/>
    <x v="3"/>
    <x v="6"/>
  </r>
  <r>
    <x v="1462"/>
    <x v="3"/>
    <x v="1"/>
  </r>
  <r>
    <x v="1463"/>
    <x v="4"/>
    <x v="0"/>
  </r>
  <r>
    <x v="1464"/>
    <x v="0"/>
    <x v="1"/>
  </r>
  <r>
    <x v="1465"/>
    <x v="0"/>
    <x v="0"/>
  </r>
  <r>
    <x v="1466"/>
    <x v="0"/>
    <x v="0"/>
  </r>
  <r>
    <x v="1467"/>
    <x v="11"/>
    <x v="6"/>
  </r>
  <r>
    <x v="1468"/>
    <x v="3"/>
    <x v="6"/>
  </r>
  <r>
    <x v="1469"/>
    <x v="0"/>
    <x v="1"/>
  </r>
  <r>
    <x v="1470"/>
    <x v="0"/>
    <x v="1"/>
  </r>
  <r>
    <x v="1471"/>
    <x v="0"/>
    <x v="1"/>
  </r>
  <r>
    <x v="1472"/>
    <x v="1"/>
    <x v="6"/>
  </r>
  <r>
    <x v="1473"/>
    <x v="11"/>
    <x v="0"/>
  </r>
  <r>
    <x v="1474"/>
    <x v="0"/>
    <x v="0"/>
  </r>
  <r>
    <x v="1475"/>
    <x v="0"/>
    <x v="0"/>
  </r>
  <r>
    <x v="1476"/>
    <x v="2"/>
    <x v="6"/>
  </r>
  <r>
    <x v="1477"/>
    <x v="8"/>
    <x v="6"/>
  </r>
  <r>
    <x v="1478"/>
    <x v="10"/>
    <x v="0"/>
  </r>
  <r>
    <x v="1479"/>
    <x v="21"/>
    <x v="0"/>
  </r>
  <r>
    <x v="1480"/>
    <x v="11"/>
    <x v="0"/>
  </r>
  <r>
    <x v="1481"/>
    <x v="11"/>
    <x v="6"/>
  </r>
  <r>
    <x v="1482"/>
    <x v="11"/>
    <x v="1"/>
  </r>
  <r>
    <x v="1483"/>
    <x v="11"/>
    <x v="1"/>
  </r>
  <r>
    <x v="1484"/>
    <x v="3"/>
    <x v="1"/>
  </r>
  <r>
    <x v="1485"/>
    <x v="3"/>
    <x v="6"/>
  </r>
  <r>
    <x v="1486"/>
    <x v="4"/>
    <x v="0"/>
  </r>
  <r>
    <x v="1487"/>
    <x v="4"/>
    <x v="1"/>
  </r>
  <r>
    <x v="1488"/>
    <x v="22"/>
    <x v="1"/>
  </r>
  <r>
    <x v="1489"/>
    <x v="0"/>
    <x v="1"/>
  </r>
  <r>
    <x v="1490"/>
    <x v="0"/>
    <x v="1"/>
  </r>
  <r>
    <x v="1491"/>
    <x v="0"/>
    <x v="1"/>
  </r>
  <r>
    <x v="1492"/>
    <x v="0"/>
    <x v="1"/>
  </r>
  <r>
    <x v="1493"/>
    <x v="0"/>
    <x v="6"/>
  </r>
  <r>
    <x v="1494"/>
    <x v="3"/>
    <x v="1"/>
  </r>
  <r>
    <x v="1495"/>
    <x v="20"/>
    <x v="6"/>
  </r>
  <r>
    <x v="1496"/>
    <x v="11"/>
    <x v="1"/>
  </r>
  <r>
    <x v="1497"/>
    <x v="8"/>
    <x v="6"/>
  </r>
  <r>
    <x v="1498"/>
    <x v="19"/>
    <x v="1"/>
  </r>
  <r>
    <x v="1499"/>
    <x v="19"/>
    <x v="6"/>
  </r>
  <r>
    <x v="1500"/>
    <x v="19"/>
    <x v="6"/>
  </r>
  <r>
    <x v="1501"/>
    <x v="19"/>
    <x v="6"/>
  </r>
  <r>
    <x v="1502"/>
    <x v="19"/>
    <x v="6"/>
  </r>
  <r>
    <x v="1503"/>
    <x v="4"/>
    <x v="0"/>
  </r>
  <r>
    <x v="1504"/>
    <x v="22"/>
    <x v="6"/>
  </r>
  <r>
    <x v="1505"/>
    <x v="22"/>
    <x v="6"/>
  </r>
  <r>
    <x v="1506"/>
    <x v="11"/>
    <x v="1"/>
  </r>
  <r>
    <x v="1507"/>
    <x v="22"/>
    <x v="6"/>
  </r>
  <r>
    <x v="1508"/>
    <x v="3"/>
    <x v="1"/>
  </r>
  <r>
    <x v="1509"/>
    <x v="4"/>
    <x v="0"/>
  </r>
  <r>
    <x v="1510"/>
    <x v="3"/>
    <x v="1"/>
  </r>
  <r>
    <x v="1511"/>
    <x v="11"/>
    <x v="1"/>
  </r>
  <r>
    <x v="1512"/>
    <x v="3"/>
    <x v="1"/>
  </r>
  <r>
    <x v="1513"/>
    <x v="3"/>
    <x v="6"/>
  </r>
  <r>
    <x v="1514"/>
    <x v="4"/>
    <x v="0"/>
  </r>
  <r>
    <x v="1515"/>
    <x v="11"/>
    <x v="1"/>
  </r>
  <r>
    <x v="1516"/>
    <x v="11"/>
    <x v="1"/>
  </r>
  <r>
    <x v="1517"/>
    <x v="11"/>
    <x v="1"/>
  </r>
  <r>
    <x v="1518"/>
    <x v="4"/>
    <x v="0"/>
  </r>
  <r>
    <x v="1519"/>
    <x v="3"/>
    <x v="1"/>
  </r>
  <r>
    <x v="1520"/>
    <x v="0"/>
    <x v="0"/>
  </r>
  <r>
    <x v="1521"/>
    <x v="0"/>
    <x v="0"/>
  </r>
  <r>
    <x v="1522"/>
    <x v="3"/>
    <x v="6"/>
  </r>
  <r>
    <x v="1523"/>
    <x v="0"/>
    <x v="1"/>
  </r>
  <r>
    <x v="1524"/>
    <x v="0"/>
    <x v="0"/>
  </r>
  <r>
    <x v="1525"/>
    <x v="10"/>
    <x v="1"/>
  </r>
  <r>
    <x v="1526"/>
    <x v="10"/>
    <x v="1"/>
  </r>
  <r>
    <x v="1527"/>
    <x v="0"/>
    <x v="1"/>
  </r>
  <r>
    <x v="1528"/>
    <x v="10"/>
    <x v="1"/>
  </r>
  <r>
    <x v="1529"/>
    <x v="19"/>
    <x v="6"/>
  </r>
  <r>
    <x v="1530"/>
    <x v="3"/>
    <x v="6"/>
  </r>
  <r>
    <x v="1531"/>
    <x v="3"/>
    <x v="1"/>
  </r>
  <r>
    <x v="1532"/>
    <x v="3"/>
    <x v="6"/>
  </r>
  <r>
    <x v="1533"/>
    <x v="0"/>
    <x v="1"/>
  </r>
  <r>
    <x v="1534"/>
    <x v="10"/>
    <x v="0"/>
  </r>
  <r>
    <x v="1535"/>
    <x v="8"/>
    <x v="6"/>
  </r>
  <r>
    <x v="1536"/>
    <x v="8"/>
    <x v="6"/>
  </r>
  <r>
    <x v="1537"/>
    <x v="20"/>
    <x v="6"/>
  </r>
  <r>
    <x v="1538"/>
    <x v="3"/>
    <x v="1"/>
  </r>
  <r>
    <x v="1539"/>
    <x v="8"/>
    <x v="6"/>
  </r>
  <r>
    <x v="1540"/>
    <x v="3"/>
    <x v="1"/>
  </r>
  <r>
    <x v="1541"/>
    <x v="10"/>
    <x v="0"/>
  </r>
  <r>
    <x v="1542"/>
    <x v="0"/>
    <x v="1"/>
  </r>
  <r>
    <x v="1543"/>
    <x v="0"/>
    <x v="6"/>
  </r>
  <r>
    <x v="1544"/>
    <x v="11"/>
    <x v="6"/>
  </r>
  <r>
    <x v="1545"/>
    <x v="2"/>
    <x v="1"/>
  </r>
  <r>
    <x v="1546"/>
    <x v="4"/>
    <x v="0"/>
  </r>
  <r>
    <x v="1547"/>
    <x v="3"/>
    <x v="6"/>
  </r>
  <r>
    <x v="1548"/>
    <x v="4"/>
    <x v="0"/>
  </r>
  <r>
    <x v="1549"/>
    <x v="2"/>
    <x v="6"/>
  </r>
  <r>
    <x v="1550"/>
    <x v="2"/>
    <x v="6"/>
  </r>
  <r>
    <x v="1551"/>
    <x v="11"/>
    <x v="6"/>
  </r>
  <r>
    <x v="1552"/>
    <x v="4"/>
    <x v="0"/>
  </r>
  <r>
    <x v="1553"/>
    <x v="4"/>
    <x v="0"/>
  </r>
  <r>
    <x v="1554"/>
    <x v="11"/>
    <x v="1"/>
  </r>
  <r>
    <x v="1555"/>
    <x v="4"/>
    <x v="0"/>
  </r>
  <r>
    <x v="1556"/>
    <x v="4"/>
    <x v="0"/>
  </r>
  <r>
    <x v="1557"/>
    <x v="4"/>
    <x v="0"/>
  </r>
  <r>
    <x v="1558"/>
    <x v="4"/>
    <x v="0"/>
  </r>
  <r>
    <x v="1559"/>
    <x v="4"/>
    <x v="0"/>
  </r>
  <r>
    <x v="1560"/>
    <x v="3"/>
    <x v="1"/>
  </r>
  <r>
    <x v="1561"/>
    <x v="3"/>
    <x v="1"/>
  </r>
  <r>
    <x v="1562"/>
    <x v="22"/>
    <x v="6"/>
  </r>
  <r>
    <x v="1563"/>
    <x v="0"/>
    <x v="1"/>
  </r>
  <r>
    <x v="1564"/>
    <x v="11"/>
    <x v="6"/>
  </r>
  <r>
    <x v="1565"/>
    <x v="11"/>
    <x v="1"/>
  </r>
  <r>
    <x v="1566"/>
    <x v="3"/>
    <x v="1"/>
  </r>
  <r>
    <x v="1567"/>
    <x v="3"/>
    <x v="1"/>
  </r>
  <r>
    <x v="1568"/>
    <x v="19"/>
    <x v="6"/>
  </r>
  <r>
    <x v="1569"/>
    <x v="0"/>
    <x v="1"/>
  </r>
  <r>
    <x v="1570"/>
    <x v="19"/>
    <x v="6"/>
  </r>
  <r>
    <x v="1571"/>
    <x v="3"/>
    <x v="1"/>
  </r>
  <r>
    <x v="1572"/>
    <x v="4"/>
    <x v="0"/>
  </r>
  <r>
    <x v="1573"/>
    <x v="23"/>
    <x v="5"/>
  </r>
  <r>
    <x v="1573"/>
    <x v="23"/>
    <x v="5"/>
  </r>
  <r>
    <x v="1573"/>
    <x v="23"/>
    <x v="5"/>
  </r>
  <r>
    <x v="1573"/>
    <x v="23"/>
    <x v="5"/>
  </r>
  <r>
    <x v="1573"/>
    <x v="23"/>
    <x v="5"/>
  </r>
  <r>
    <x v="1573"/>
    <x v="23"/>
    <x v="5"/>
  </r>
  <r>
    <x v="1573"/>
    <x v="23"/>
    <x v="5"/>
  </r>
  <r>
    <x v="1573"/>
    <x v="23"/>
    <x v="5"/>
  </r>
  <r>
    <x v="1573"/>
    <x v="23"/>
    <x v="5"/>
  </r>
  <r>
    <x v="1573"/>
    <x v="23"/>
    <x v="5"/>
  </r>
  <r>
    <x v="1573"/>
    <x v="23"/>
    <x v="5"/>
  </r>
  <r>
    <x v="1573"/>
    <x v="23"/>
    <x v="5"/>
  </r>
  <r>
    <x v="1573"/>
    <x v="23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5"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1"/>
    <x v="0"/>
  </r>
  <r>
    <x v="6"/>
    <x v="2"/>
    <x v="0"/>
  </r>
  <r>
    <x v="7"/>
    <x v="0"/>
    <x v="0"/>
  </r>
  <r>
    <x v="8"/>
    <x v="0"/>
    <x v="0"/>
  </r>
  <r>
    <x v="9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1"/>
    <x v="0"/>
  </r>
  <r>
    <x v="16"/>
    <x v="1"/>
    <x v="0"/>
  </r>
  <r>
    <x v="17"/>
    <x v="1"/>
    <x v="0"/>
  </r>
  <r>
    <x v="18"/>
    <x v="1"/>
    <x v="0"/>
  </r>
  <r>
    <x v="19"/>
    <x v="1"/>
    <x v="0"/>
  </r>
  <r>
    <x v="20"/>
    <x v="1"/>
    <x v="0"/>
  </r>
  <r>
    <x v="21"/>
    <x v="1"/>
    <x v="0"/>
  </r>
  <r>
    <x v="22"/>
    <x v="0"/>
    <x v="0"/>
  </r>
  <r>
    <x v="23"/>
    <x v="0"/>
    <x v="0"/>
  </r>
  <r>
    <x v="24"/>
    <x v="0"/>
    <x v="0"/>
  </r>
  <r>
    <x v="25"/>
    <x v="0"/>
    <x v="0"/>
  </r>
  <r>
    <x v="26"/>
    <x v="0"/>
    <x v="0"/>
  </r>
  <r>
    <x v="27"/>
    <x v="0"/>
    <x v="0"/>
  </r>
  <r>
    <x v="28"/>
    <x v="0"/>
    <x v="0"/>
  </r>
  <r>
    <x v="29"/>
    <x v="0"/>
    <x v="0"/>
  </r>
  <r>
    <x v="30"/>
    <x v="3"/>
    <x v="0"/>
  </r>
  <r>
    <x v="31"/>
    <x v="3"/>
    <x v="0"/>
  </r>
  <r>
    <x v="32"/>
    <x v="3"/>
    <x v="0"/>
  </r>
  <r>
    <x v="33"/>
    <x v="3"/>
    <x v="0"/>
  </r>
  <r>
    <x v="34"/>
    <x v="1"/>
    <x v="0"/>
  </r>
  <r>
    <x v="35"/>
    <x v="1"/>
    <x v="0"/>
  </r>
  <r>
    <x v="36"/>
    <x v="1"/>
    <x v="0"/>
  </r>
  <r>
    <x v="37"/>
    <x v="3"/>
    <x v="0"/>
  </r>
  <r>
    <x v="38"/>
    <x v="3"/>
    <x v="0"/>
  </r>
  <r>
    <x v="39"/>
    <x v="3"/>
    <x v="0"/>
  </r>
  <r>
    <x v="40"/>
    <x v="3"/>
    <x v="0"/>
  </r>
  <r>
    <x v="41"/>
    <x v="2"/>
    <x v="0"/>
  </r>
  <r>
    <x v="42"/>
    <x v="2"/>
    <x v="0"/>
  </r>
  <r>
    <x v="43"/>
    <x v="2"/>
    <x v="0"/>
  </r>
  <r>
    <x v="44"/>
    <x v="2"/>
    <x v="0"/>
  </r>
  <r>
    <x v="45"/>
    <x v="2"/>
    <x v="0"/>
  </r>
  <r>
    <x v="46"/>
    <x v="2"/>
    <x v="0"/>
  </r>
  <r>
    <x v="47"/>
    <x v="3"/>
    <x v="0"/>
  </r>
  <r>
    <x v="48"/>
    <x v="3"/>
    <x v="0"/>
  </r>
  <r>
    <x v="49"/>
    <x v="3"/>
    <x v="0"/>
  </r>
  <r>
    <x v="50"/>
    <x v="3"/>
    <x v="0"/>
  </r>
  <r>
    <x v="51"/>
    <x v="3"/>
    <x v="0"/>
  </r>
  <r>
    <x v="52"/>
    <x v="3"/>
    <x v="0"/>
  </r>
  <r>
    <x v="53"/>
    <x v="3"/>
    <x v="0"/>
  </r>
  <r>
    <x v="54"/>
    <x v="3"/>
    <x v="0"/>
  </r>
  <r>
    <x v="55"/>
    <x v="3"/>
    <x v="0"/>
  </r>
  <r>
    <x v="56"/>
    <x v="3"/>
    <x v="0"/>
  </r>
  <r>
    <x v="57"/>
    <x v="3"/>
    <x v="0"/>
  </r>
  <r>
    <x v="58"/>
    <x v="4"/>
    <x v="0"/>
  </r>
  <r>
    <x v="59"/>
    <x v="4"/>
    <x v="0"/>
  </r>
  <r>
    <x v="60"/>
    <x v="4"/>
    <x v="0"/>
  </r>
  <r>
    <x v="61"/>
    <x v="1"/>
    <x v="0"/>
  </r>
  <r>
    <x v="62"/>
    <x v="1"/>
    <x v="0"/>
  </r>
  <r>
    <x v="63"/>
    <x v="4"/>
    <x v="0"/>
  </r>
  <r>
    <x v="64"/>
    <x v="4"/>
    <x v="0"/>
  </r>
  <r>
    <x v="65"/>
    <x v="4"/>
    <x v="0"/>
  </r>
  <r>
    <x v="66"/>
    <x v="4"/>
    <x v="0"/>
  </r>
  <r>
    <x v="67"/>
    <x v="4"/>
    <x v="0"/>
  </r>
  <r>
    <x v="68"/>
    <x v="4"/>
    <x v="0"/>
  </r>
  <r>
    <x v="69"/>
    <x v="2"/>
    <x v="0"/>
  </r>
  <r>
    <x v="70"/>
    <x v="2"/>
    <x v="0"/>
  </r>
  <r>
    <x v="71"/>
    <x v="2"/>
    <x v="0"/>
  </r>
  <r>
    <x v="72"/>
    <x v="2"/>
    <x v="0"/>
  </r>
  <r>
    <x v="73"/>
    <x v="2"/>
    <x v="0"/>
  </r>
  <r>
    <x v="74"/>
    <x v="2"/>
    <x v="0"/>
  </r>
  <r>
    <x v="75"/>
    <x v="4"/>
    <x v="0"/>
  </r>
  <r>
    <x v="76"/>
    <x v="4"/>
    <x v="0"/>
  </r>
  <r>
    <x v="77"/>
    <x v="4"/>
    <x v="0"/>
  </r>
  <r>
    <x v="78"/>
    <x v="1"/>
    <x v="0"/>
  </r>
  <r>
    <x v="79"/>
    <x v="1"/>
    <x v="0"/>
  </r>
  <r>
    <x v="80"/>
    <x v="1"/>
    <x v="0"/>
  </r>
  <r>
    <x v="81"/>
    <x v="1"/>
    <x v="0"/>
  </r>
  <r>
    <x v="82"/>
    <x v="1"/>
    <x v="0"/>
  </r>
  <r>
    <x v="83"/>
    <x v="1"/>
    <x v="0"/>
  </r>
  <r>
    <x v="84"/>
    <x v="5"/>
    <x v="0"/>
  </r>
  <r>
    <x v="85"/>
    <x v="5"/>
    <x v="0"/>
  </r>
  <r>
    <x v="86"/>
    <x v="5"/>
    <x v="0"/>
  </r>
  <r>
    <x v="87"/>
    <x v="5"/>
    <x v="0"/>
  </r>
  <r>
    <x v="88"/>
    <x v="5"/>
    <x v="0"/>
  </r>
  <r>
    <x v="89"/>
    <x v="5"/>
    <x v="0"/>
  </r>
  <r>
    <x v="90"/>
    <x v="5"/>
    <x v="0"/>
  </r>
  <r>
    <x v="91"/>
    <x v="5"/>
    <x v="0"/>
  </r>
  <r>
    <x v="92"/>
    <x v="5"/>
    <x v="0"/>
  </r>
  <r>
    <x v="93"/>
    <x v="5"/>
    <x v="0"/>
  </r>
  <r>
    <x v="94"/>
    <x v="5"/>
    <x v="0"/>
  </r>
  <r>
    <x v="95"/>
    <x v="5"/>
    <x v="0"/>
  </r>
  <r>
    <x v="96"/>
    <x v="6"/>
    <x v="0"/>
  </r>
  <r>
    <x v="97"/>
    <x v="6"/>
    <x v="0"/>
  </r>
  <r>
    <x v="98"/>
    <x v="6"/>
    <x v="0"/>
  </r>
  <r>
    <x v="99"/>
    <x v="6"/>
    <x v="0"/>
  </r>
  <r>
    <x v="100"/>
    <x v="6"/>
    <x v="0"/>
  </r>
  <r>
    <x v="101"/>
    <x v="6"/>
    <x v="0"/>
  </r>
  <r>
    <x v="102"/>
    <x v="6"/>
    <x v="0"/>
  </r>
  <r>
    <x v="103"/>
    <x v="6"/>
    <x v="0"/>
  </r>
  <r>
    <x v="104"/>
    <x v="6"/>
    <x v="0"/>
  </r>
  <r>
    <x v="105"/>
    <x v="6"/>
    <x v="0"/>
  </r>
  <r>
    <x v="106"/>
    <x v="6"/>
    <x v="0"/>
  </r>
  <r>
    <x v="107"/>
    <x v="6"/>
    <x v="0"/>
  </r>
  <r>
    <x v="108"/>
    <x v="6"/>
    <x v="0"/>
  </r>
  <r>
    <x v="109"/>
    <x v="6"/>
    <x v="0"/>
  </r>
  <r>
    <x v="110"/>
    <x v="6"/>
    <x v="0"/>
  </r>
  <r>
    <x v="111"/>
    <x v="6"/>
    <x v="0"/>
  </r>
  <r>
    <x v="112"/>
    <x v="6"/>
    <x v="0"/>
  </r>
  <r>
    <x v="113"/>
    <x v="6"/>
    <x v="0"/>
  </r>
  <r>
    <x v="114"/>
    <x v="6"/>
    <x v="0"/>
  </r>
  <r>
    <x v="115"/>
    <x v="7"/>
    <x v="0"/>
  </r>
  <r>
    <x v="116"/>
    <x v="7"/>
    <x v="0"/>
  </r>
  <r>
    <x v="117"/>
    <x v="7"/>
    <x v="0"/>
  </r>
  <r>
    <x v="118"/>
    <x v="5"/>
    <x v="0"/>
  </r>
  <r>
    <x v="119"/>
    <x v="5"/>
    <x v="0"/>
  </r>
  <r>
    <x v="120"/>
    <x v="5"/>
    <x v="0"/>
  </r>
  <r>
    <x v="121"/>
    <x v="5"/>
    <x v="0"/>
  </r>
  <r>
    <x v="122"/>
    <x v="5"/>
    <x v="0"/>
  </r>
  <r>
    <x v="123"/>
    <x v="5"/>
    <x v="0"/>
  </r>
  <r>
    <x v="124"/>
    <x v="5"/>
    <x v="0"/>
  </r>
  <r>
    <x v="125"/>
    <x v="5"/>
    <x v="0"/>
  </r>
  <r>
    <x v="126"/>
    <x v="5"/>
    <x v="0"/>
  </r>
  <r>
    <x v="127"/>
    <x v="5"/>
    <x v="0"/>
  </r>
  <r>
    <x v="128"/>
    <x v="5"/>
    <x v="0"/>
  </r>
  <r>
    <x v="129"/>
    <x v="5"/>
    <x v="0"/>
  </r>
  <r>
    <x v="130"/>
    <x v="5"/>
    <x v="0"/>
  </r>
  <r>
    <x v="131"/>
    <x v="5"/>
    <x v="0"/>
  </r>
  <r>
    <x v="132"/>
    <x v="5"/>
    <x v="0"/>
  </r>
  <r>
    <x v="133"/>
    <x v="6"/>
    <x v="0"/>
  </r>
  <r>
    <x v="134"/>
    <x v="6"/>
    <x v="0"/>
  </r>
  <r>
    <x v="135"/>
    <x v="6"/>
    <x v="0"/>
  </r>
  <r>
    <x v="136"/>
    <x v="6"/>
    <x v="0"/>
  </r>
  <r>
    <x v="137"/>
    <x v="6"/>
    <x v="0"/>
  </r>
  <r>
    <x v="138"/>
    <x v="6"/>
    <x v="0"/>
  </r>
  <r>
    <x v="139"/>
    <x v="6"/>
    <x v="0"/>
  </r>
  <r>
    <x v="140"/>
    <x v="6"/>
    <x v="0"/>
  </r>
  <r>
    <x v="141"/>
    <x v="3"/>
    <x v="0"/>
  </r>
  <r>
    <x v="142"/>
    <x v="3"/>
    <x v="0"/>
  </r>
  <r>
    <x v="143"/>
    <x v="4"/>
    <x v="0"/>
  </r>
  <r>
    <x v="144"/>
    <x v="8"/>
    <x v="0"/>
  </r>
  <r>
    <x v="145"/>
    <x v="3"/>
    <x v="0"/>
  </r>
  <r>
    <x v="146"/>
    <x v="3"/>
    <x v="0"/>
  </r>
  <r>
    <x v="147"/>
    <x v="9"/>
    <x v="0"/>
  </r>
  <r>
    <x v="148"/>
    <x v="3"/>
    <x v="0"/>
  </r>
  <r>
    <x v="149"/>
    <x v="3"/>
    <x v="0"/>
  </r>
  <r>
    <x v="150"/>
    <x v="10"/>
    <x v="0"/>
  </r>
  <r>
    <x v="151"/>
    <x v="3"/>
    <x v="0"/>
  </r>
  <r>
    <x v="152"/>
    <x v="3"/>
    <x v="0"/>
  </r>
  <r>
    <x v="153"/>
    <x v="11"/>
    <x v="0"/>
  </r>
  <r>
    <x v="154"/>
    <x v="3"/>
    <x v="0"/>
  </r>
  <r>
    <x v="155"/>
    <x v="3"/>
    <x v="0"/>
  </r>
  <r>
    <x v="156"/>
    <x v="3"/>
    <x v="0"/>
  </r>
  <r>
    <x v="157"/>
    <x v="3"/>
    <x v="0"/>
  </r>
  <r>
    <x v="158"/>
    <x v="3"/>
    <x v="0"/>
  </r>
  <r>
    <x v="159"/>
    <x v="3"/>
    <x v="0"/>
  </r>
  <r>
    <x v="160"/>
    <x v="3"/>
    <x v="0"/>
  </r>
  <r>
    <x v="161"/>
    <x v="0"/>
    <x v="0"/>
  </r>
  <r>
    <x v="162"/>
    <x v="3"/>
    <x v="0"/>
  </r>
  <r>
    <x v="163"/>
    <x v="0"/>
    <x v="0"/>
  </r>
  <r>
    <x v="164"/>
    <x v="0"/>
    <x v="0"/>
  </r>
  <r>
    <x v="165"/>
    <x v="0"/>
    <x v="0"/>
  </r>
  <r>
    <x v="166"/>
    <x v="0"/>
    <x v="0"/>
  </r>
  <r>
    <x v="167"/>
    <x v="9"/>
    <x v="0"/>
  </r>
  <r>
    <x v="168"/>
    <x v="10"/>
    <x v="0"/>
  </r>
  <r>
    <x v="169"/>
    <x v="3"/>
    <x v="0"/>
  </r>
  <r>
    <x v="170"/>
    <x v="3"/>
    <x v="0"/>
  </r>
  <r>
    <x v="171"/>
    <x v="3"/>
    <x v="0"/>
  </r>
  <r>
    <x v="172"/>
    <x v="3"/>
    <x v="0"/>
  </r>
  <r>
    <x v="173"/>
    <x v="4"/>
    <x v="0"/>
  </r>
  <r>
    <x v="174"/>
    <x v="12"/>
    <x v="0"/>
  </r>
  <r>
    <x v="175"/>
    <x v="3"/>
    <x v="0"/>
  </r>
  <r>
    <x v="176"/>
    <x v="1"/>
    <x v="0"/>
  </r>
  <r>
    <x v="177"/>
    <x v="3"/>
    <x v="0"/>
  </r>
  <r>
    <x v="178"/>
    <x v="3"/>
    <x v="0"/>
  </r>
  <r>
    <x v="179"/>
    <x v="0"/>
    <x v="0"/>
  </r>
  <r>
    <x v="180"/>
    <x v="12"/>
    <x v="0"/>
  </r>
  <r>
    <x v="181"/>
    <x v="1"/>
    <x v="0"/>
  </r>
  <r>
    <x v="182"/>
    <x v="10"/>
    <x v="0"/>
  </r>
  <r>
    <x v="183"/>
    <x v="13"/>
    <x v="0"/>
  </r>
  <r>
    <x v="184"/>
    <x v="13"/>
    <x v="0"/>
  </r>
  <r>
    <x v="185"/>
    <x v="13"/>
    <x v="0"/>
  </r>
  <r>
    <x v="186"/>
    <x v="3"/>
    <x v="0"/>
  </r>
  <r>
    <x v="187"/>
    <x v="3"/>
    <x v="0"/>
  </r>
  <r>
    <x v="188"/>
    <x v="3"/>
    <x v="0"/>
  </r>
  <r>
    <x v="189"/>
    <x v="12"/>
    <x v="0"/>
  </r>
  <r>
    <x v="190"/>
    <x v="0"/>
    <x v="0"/>
  </r>
  <r>
    <x v="191"/>
    <x v="0"/>
    <x v="0"/>
  </r>
  <r>
    <x v="192"/>
    <x v="0"/>
    <x v="0"/>
  </r>
  <r>
    <x v="193"/>
    <x v="0"/>
    <x v="0"/>
  </r>
  <r>
    <x v="194"/>
    <x v="0"/>
    <x v="0"/>
  </r>
  <r>
    <x v="195"/>
    <x v="9"/>
    <x v="0"/>
  </r>
  <r>
    <x v="196"/>
    <x v="9"/>
    <x v="0"/>
  </r>
  <r>
    <x v="197"/>
    <x v="3"/>
    <x v="0"/>
  </r>
  <r>
    <x v="198"/>
    <x v="3"/>
    <x v="0"/>
  </r>
  <r>
    <x v="199"/>
    <x v="3"/>
    <x v="0"/>
  </r>
  <r>
    <x v="200"/>
    <x v="0"/>
    <x v="0"/>
  </r>
  <r>
    <x v="201"/>
    <x v="4"/>
    <x v="0"/>
  </r>
  <r>
    <x v="202"/>
    <x v="3"/>
    <x v="0"/>
  </r>
  <r>
    <x v="203"/>
    <x v="4"/>
    <x v="0"/>
  </r>
  <r>
    <x v="204"/>
    <x v="13"/>
    <x v="0"/>
  </r>
  <r>
    <x v="205"/>
    <x v="13"/>
    <x v="0"/>
  </r>
  <r>
    <x v="206"/>
    <x v="4"/>
    <x v="0"/>
  </r>
  <r>
    <x v="207"/>
    <x v="12"/>
    <x v="0"/>
  </r>
  <r>
    <x v="208"/>
    <x v="0"/>
    <x v="0"/>
  </r>
  <r>
    <x v="209"/>
    <x v="3"/>
    <x v="0"/>
  </r>
  <r>
    <x v="210"/>
    <x v="3"/>
    <x v="0"/>
  </r>
  <r>
    <x v="211"/>
    <x v="3"/>
    <x v="0"/>
  </r>
  <r>
    <x v="212"/>
    <x v="3"/>
    <x v="0"/>
  </r>
  <r>
    <x v="213"/>
    <x v="4"/>
    <x v="0"/>
  </r>
  <r>
    <x v="214"/>
    <x v="3"/>
    <x v="0"/>
  </r>
  <r>
    <x v="215"/>
    <x v="4"/>
    <x v="0"/>
  </r>
  <r>
    <x v="216"/>
    <x v="3"/>
    <x v="0"/>
  </r>
  <r>
    <x v="217"/>
    <x v="3"/>
    <x v="0"/>
  </r>
  <r>
    <x v="218"/>
    <x v="3"/>
    <x v="0"/>
  </r>
  <r>
    <x v="219"/>
    <x v="3"/>
    <x v="0"/>
  </r>
  <r>
    <x v="220"/>
    <x v="4"/>
    <x v="0"/>
  </r>
  <r>
    <x v="221"/>
    <x v="4"/>
    <x v="0"/>
  </r>
  <r>
    <x v="222"/>
    <x v="4"/>
    <x v="0"/>
  </r>
  <r>
    <x v="223"/>
    <x v="4"/>
    <x v="0"/>
  </r>
  <r>
    <x v="224"/>
    <x v="0"/>
    <x v="0"/>
  </r>
  <r>
    <x v="225"/>
    <x v="13"/>
    <x v="0"/>
  </r>
  <r>
    <x v="226"/>
    <x v="13"/>
    <x v="0"/>
  </r>
  <r>
    <x v="227"/>
    <x v="3"/>
    <x v="0"/>
  </r>
  <r>
    <x v="228"/>
    <x v="4"/>
    <x v="0"/>
  </r>
  <r>
    <x v="229"/>
    <x v="4"/>
    <x v="0"/>
  </r>
  <r>
    <x v="230"/>
    <x v="4"/>
    <x v="0"/>
  </r>
  <r>
    <x v="231"/>
    <x v="4"/>
    <x v="0"/>
  </r>
  <r>
    <x v="232"/>
    <x v="4"/>
    <x v="0"/>
  </r>
  <r>
    <x v="233"/>
    <x v="3"/>
    <x v="0"/>
  </r>
  <r>
    <x v="234"/>
    <x v="3"/>
    <x v="0"/>
  </r>
  <r>
    <x v="235"/>
    <x v="3"/>
    <x v="0"/>
  </r>
  <r>
    <x v="236"/>
    <x v="4"/>
    <x v="0"/>
  </r>
  <r>
    <x v="237"/>
    <x v="4"/>
    <x v="0"/>
  </r>
  <r>
    <x v="238"/>
    <x v="4"/>
    <x v="0"/>
  </r>
  <r>
    <x v="239"/>
    <x v="9"/>
    <x v="0"/>
  </r>
  <r>
    <x v="240"/>
    <x v="3"/>
    <x v="0"/>
  </r>
  <r>
    <x v="241"/>
    <x v="4"/>
    <x v="0"/>
  </r>
  <r>
    <x v="242"/>
    <x v="4"/>
    <x v="0"/>
  </r>
  <r>
    <x v="243"/>
    <x v="2"/>
    <x v="0"/>
  </r>
  <r>
    <x v="244"/>
    <x v="13"/>
    <x v="0"/>
  </r>
  <r>
    <x v="245"/>
    <x v="13"/>
    <x v="0"/>
  </r>
  <r>
    <x v="246"/>
    <x v="3"/>
    <x v="0"/>
  </r>
  <r>
    <x v="247"/>
    <x v="3"/>
    <x v="0"/>
  </r>
  <r>
    <x v="248"/>
    <x v="0"/>
    <x v="0"/>
  </r>
  <r>
    <x v="249"/>
    <x v="9"/>
    <x v="0"/>
  </r>
  <r>
    <x v="250"/>
    <x v="9"/>
    <x v="0"/>
  </r>
  <r>
    <x v="251"/>
    <x v="2"/>
    <x v="0"/>
  </r>
  <r>
    <x v="252"/>
    <x v="2"/>
    <x v="0"/>
  </r>
  <r>
    <x v="253"/>
    <x v="13"/>
    <x v="0"/>
  </r>
  <r>
    <x v="254"/>
    <x v="3"/>
    <x v="0"/>
  </r>
  <r>
    <x v="255"/>
    <x v="3"/>
    <x v="0"/>
  </r>
  <r>
    <x v="256"/>
    <x v="3"/>
    <x v="0"/>
  </r>
  <r>
    <x v="257"/>
    <x v="2"/>
    <x v="0"/>
  </r>
  <r>
    <x v="258"/>
    <x v="3"/>
    <x v="0"/>
  </r>
  <r>
    <x v="259"/>
    <x v="12"/>
    <x v="0"/>
  </r>
  <r>
    <x v="260"/>
    <x v="9"/>
    <x v="0"/>
  </r>
  <r>
    <x v="261"/>
    <x v="9"/>
    <x v="0"/>
  </r>
  <r>
    <x v="262"/>
    <x v="3"/>
    <x v="0"/>
  </r>
  <r>
    <x v="263"/>
    <x v="3"/>
    <x v="0"/>
  </r>
  <r>
    <x v="264"/>
    <x v="9"/>
    <x v="0"/>
  </r>
  <r>
    <x v="265"/>
    <x v="9"/>
    <x v="0"/>
  </r>
  <r>
    <x v="266"/>
    <x v="3"/>
    <x v="0"/>
  </r>
  <r>
    <x v="267"/>
    <x v="4"/>
    <x v="0"/>
  </r>
  <r>
    <x v="268"/>
    <x v="4"/>
    <x v="0"/>
  </r>
  <r>
    <x v="269"/>
    <x v="3"/>
    <x v="0"/>
  </r>
  <r>
    <x v="270"/>
    <x v="3"/>
    <x v="0"/>
  </r>
  <r>
    <x v="271"/>
    <x v="3"/>
    <x v="0"/>
  </r>
  <r>
    <x v="272"/>
    <x v="4"/>
    <x v="0"/>
  </r>
  <r>
    <x v="273"/>
    <x v="4"/>
    <x v="0"/>
  </r>
  <r>
    <x v="274"/>
    <x v="2"/>
    <x v="0"/>
  </r>
  <r>
    <x v="275"/>
    <x v="13"/>
    <x v="0"/>
  </r>
  <r>
    <x v="276"/>
    <x v="13"/>
    <x v="0"/>
  </r>
  <r>
    <x v="277"/>
    <x v="2"/>
    <x v="0"/>
  </r>
  <r>
    <x v="278"/>
    <x v="2"/>
    <x v="0"/>
  </r>
  <r>
    <x v="279"/>
    <x v="2"/>
    <x v="0"/>
  </r>
  <r>
    <x v="280"/>
    <x v="10"/>
    <x v="0"/>
  </r>
  <r>
    <x v="281"/>
    <x v="13"/>
    <x v="0"/>
  </r>
  <r>
    <x v="282"/>
    <x v="13"/>
    <x v="0"/>
  </r>
  <r>
    <x v="283"/>
    <x v="3"/>
    <x v="0"/>
  </r>
  <r>
    <x v="284"/>
    <x v="4"/>
    <x v="0"/>
  </r>
  <r>
    <x v="285"/>
    <x v="4"/>
    <x v="0"/>
  </r>
  <r>
    <x v="286"/>
    <x v="4"/>
    <x v="0"/>
  </r>
  <r>
    <x v="287"/>
    <x v="0"/>
    <x v="0"/>
  </r>
  <r>
    <x v="288"/>
    <x v="4"/>
    <x v="0"/>
  </r>
  <r>
    <x v="289"/>
    <x v="2"/>
    <x v="0"/>
  </r>
  <r>
    <x v="290"/>
    <x v="2"/>
    <x v="0"/>
  </r>
  <r>
    <x v="291"/>
    <x v="13"/>
    <x v="0"/>
  </r>
  <r>
    <x v="292"/>
    <x v="13"/>
    <x v="0"/>
  </r>
  <r>
    <x v="293"/>
    <x v="4"/>
    <x v="0"/>
  </r>
  <r>
    <x v="294"/>
    <x v="3"/>
    <x v="0"/>
  </r>
  <r>
    <x v="295"/>
    <x v="3"/>
    <x v="0"/>
  </r>
  <r>
    <x v="296"/>
    <x v="9"/>
    <x v="0"/>
  </r>
  <r>
    <x v="297"/>
    <x v="13"/>
    <x v="0"/>
  </r>
  <r>
    <x v="298"/>
    <x v="13"/>
    <x v="0"/>
  </r>
  <r>
    <x v="299"/>
    <x v="13"/>
    <x v="0"/>
  </r>
  <r>
    <x v="300"/>
    <x v="4"/>
    <x v="0"/>
  </r>
  <r>
    <x v="301"/>
    <x v="9"/>
    <x v="0"/>
  </r>
  <r>
    <x v="302"/>
    <x v="9"/>
    <x v="0"/>
  </r>
  <r>
    <x v="303"/>
    <x v="13"/>
    <x v="0"/>
  </r>
  <r>
    <x v="304"/>
    <x v="13"/>
    <x v="0"/>
  </r>
  <r>
    <x v="305"/>
    <x v="13"/>
    <x v="0"/>
  </r>
  <r>
    <x v="306"/>
    <x v="13"/>
    <x v="0"/>
  </r>
  <r>
    <x v="307"/>
    <x v="13"/>
    <x v="0"/>
  </r>
  <r>
    <x v="308"/>
    <x v="13"/>
    <x v="0"/>
  </r>
  <r>
    <x v="309"/>
    <x v="13"/>
    <x v="0"/>
  </r>
  <r>
    <x v="310"/>
    <x v="13"/>
    <x v="0"/>
  </r>
  <r>
    <x v="311"/>
    <x v="13"/>
    <x v="0"/>
  </r>
  <r>
    <x v="312"/>
    <x v="3"/>
    <x v="0"/>
  </r>
  <r>
    <x v="313"/>
    <x v="3"/>
    <x v="0"/>
  </r>
  <r>
    <x v="314"/>
    <x v="4"/>
    <x v="0"/>
  </r>
  <r>
    <x v="315"/>
    <x v="4"/>
    <x v="0"/>
  </r>
  <r>
    <x v="316"/>
    <x v="4"/>
    <x v="0"/>
  </r>
  <r>
    <x v="317"/>
    <x v="4"/>
    <x v="0"/>
  </r>
  <r>
    <x v="318"/>
    <x v="9"/>
    <x v="0"/>
  </r>
  <r>
    <x v="319"/>
    <x v="9"/>
    <x v="0"/>
  </r>
  <r>
    <x v="320"/>
    <x v="9"/>
    <x v="0"/>
  </r>
  <r>
    <x v="321"/>
    <x v="13"/>
    <x v="0"/>
  </r>
  <r>
    <x v="322"/>
    <x v="0"/>
    <x v="0"/>
  </r>
  <r>
    <x v="323"/>
    <x v="1"/>
    <x v="0"/>
  </r>
  <r>
    <x v="324"/>
    <x v="10"/>
    <x v="0"/>
  </r>
  <r>
    <x v="325"/>
    <x v="3"/>
    <x v="0"/>
  </r>
  <r>
    <x v="326"/>
    <x v="3"/>
    <x v="0"/>
  </r>
  <r>
    <x v="327"/>
    <x v="3"/>
    <x v="0"/>
  </r>
  <r>
    <x v="328"/>
    <x v="0"/>
    <x v="0"/>
  </r>
  <r>
    <x v="329"/>
    <x v="0"/>
    <x v="0"/>
  </r>
  <r>
    <x v="330"/>
    <x v="3"/>
    <x v="0"/>
  </r>
  <r>
    <x v="331"/>
    <x v="3"/>
    <x v="0"/>
  </r>
  <r>
    <x v="332"/>
    <x v="10"/>
    <x v="0"/>
  </r>
  <r>
    <x v="333"/>
    <x v="10"/>
    <x v="0"/>
  </r>
  <r>
    <x v="334"/>
    <x v="3"/>
    <x v="0"/>
  </r>
  <r>
    <x v="335"/>
    <x v="3"/>
    <x v="0"/>
  </r>
  <r>
    <x v="336"/>
    <x v="3"/>
    <x v="0"/>
  </r>
  <r>
    <x v="337"/>
    <x v="3"/>
    <x v="0"/>
  </r>
  <r>
    <x v="338"/>
    <x v="3"/>
    <x v="0"/>
  </r>
  <r>
    <x v="339"/>
    <x v="3"/>
    <x v="0"/>
  </r>
  <r>
    <x v="340"/>
    <x v="3"/>
    <x v="0"/>
  </r>
  <r>
    <x v="341"/>
    <x v="3"/>
    <x v="0"/>
  </r>
  <r>
    <x v="342"/>
    <x v="4"/>
    <x v="0"/>
  </r>
  <r>
    <x v="343"/>
    <x v="13"/>
    <x v="0"/>
  </r>
  <r>
    <x v="344"/>
    <x v="13"/>
    <x v="0"/>
  </r>
  <r>
    <x v="345"/>
    <x v="13"/>
    <x v="0"/>
  </r>
  <r>
    <x v="346"/>
    <x v="9"/>
    <x v="0"/>
  </r>
  <r>
    <x v="347"/>
    <x v="9"/>
    <x v="0"/>
  </r>
  <r>
    <x v="348"/>
    <x v="9"/>
    <x v="0"/>
  </r>
  <r>
    <x v="349"/>
    <x v="13"/>
    <x v="0"/>
  </r>
  <r>
    <x v="350"/>
    <x v="13"/>
    <x v="0"/>
  </r>
  <r>
    <x v="351"/>
    <x v="3"/>
    <x v="0"/>
  </r>
  <r>
    <x v="352"/>
    <x v="0"/>
    <x v="0"/>
  </r>
  <r>
    <x v="353"/>
    <x v="0"/>
    <x v="0"/>
  </r>
  <r>
    <x v="354"/>
    <x v="13"/>
    <x v="0"/>
  </r>
  <r>
    <x v="355"/>
    <x v="3"/>
    <x v="0"/>
  </r>
  <r>
    <x v="356"/>
    <x v="3"/>
    <x v="0"/>
  </r>
  <r>
    <x v="357"/>
    <x v="3"/>
    <x v="0"/>
  </r>
  <r>
    <x v="358"/>
    <x v="9"/>
    <x v="0"/>
  </r>
  <r>
    <x v="359"/>
    <x v="9"/>
    <x v="0"/>
  </r>
  <r>
    <x v="360"/>
    <x v="1"/>
    <x v="0"/>
  </r>
  <r>
    <x v="361"/>
    <x v="13"/>
    <x v="0"/>
  </r>
  <r>
    <x v="362"/>
    <x v="13"/>
    <x v="0"/>
  </r>
  <r>
    <x v="363"/>
    <x v="13"/>
    <x v="0"/>
  </r>
  <r>
    <x v="364"/>
    <x v="13"/>
    <x v="0"/>
  </r>
  <r>
    <x v="365"/>
    <x v="13"/>
    <x v="0"/>
  </r>
  <r>
    <x v="366"/>
    <x v="13"/>
    <x v="0"/>
  </r>
  <r>
    <x v="367"/>
    <x v="3"/>
    <x v="0"/>
  </r>
  <r>
    <x v="368"/>
    <x v="3"/>
    <x v="0"/>
  </r>
  <r>
    <x v="369"/>
    <x v="0"/>
    <x v="0"/>
  </r>
  <r>
    <x v="370"/>
    <x v="9"/>
    <x v="0"/>
  </r>
  <r>
    <x v="371"/>
    <x v="9"/>
    <x v="0"/>
  </r>
  <r>
    <x v="372"/>
    <x v="3"/>
    <x v="0"/>
  </r>
  <r>
    <x v="373"/>
    <x v="0"/>
    <x v="0"/>
  </r>
  <r>
    <x v="374"/>
    <x v="0"/>
    <x v="0"/>
  </r>
  <r>
    <x v="375"/>
    <x v="0"/>
    <x v="0"/>
  </r>
  <r>
    <x v="376"/>
    <x v="0"/>
    <x v="0"/>
  </r>
  <r>
    <x v="377"/>
    <x v="3"/>
    <x v="0"/>
  </r>
  <r>
    <x v="378"/>
    <x v="3"/>
    <x v="0"/>
  </r>
  <r>
    <x v="379"/>
    <x v="13"/>
    <x v="0"/>
  </r>
  <r>
    <x v="380"/>
    <x v="3"/>
    <x v="0"/>
  </r>
  <r>
    <x v="381"/>
    <x v="3"/>
    <x v="0"/>
  </r>
  <r>
    <x v="382"/>
    <x v="0"/>
    <x v="0"/>
  </r>
  <r>
    <x v="383"/>
    <x v="0"/>
    <x v="0"/>
  </r>
  <r>
    <x v="384"/>
    <x v="9"/>
    <x v="0"/>
  </r>
  <r>
    <x v="385"/>
    <x v="13"/>
    <x v="0"/>
  </r>
  <r>
    <x v="386"/>
    <x v="13"/>
    <x v="0"/>
  </r>
  <r>
    <x v="387"/>
    <x v="0"/>
    <x v="0"/>
  </r>
  <r>
    <x v="388"/>
    <x v="9"/>
    <x v="0"/>
  </r>
  <r>
    <x v="389"/>
    <x v="0"/>
    <x v="0"/>
  </r>
  <r>
    <x v="390"/>
    <x v="9"/>
    <x v="0"/>
  </r>
  <r>
    <x v="391"/>
    <x v="13"/>
    <x v="0"/>
  </r>
  <r>
    <x v="392"/>
    <x v="4"/>
    <x v="0"/>
  </r>
  <r>
    <x v="393"/>
    <x v="9"/>
    <x v="0"/>
  </r>
  <r>
    <x v="394"/>
    <x v="9"/>
    <x v="0"/>
  </r>
  <r>
    <x v="395"/>
    <x v="9"/>
    <x v="0"/>
  </r>
  <r>
    <x v="396"/>
    <x v="9"/>
    <x v="0"/>
  </r>
  <r>
    <x v="397"/>
    <x v="9"/>
    <x v="0"/>
  </r>
  <r>
    <x v="398"/>
    <x v="9"/>
    <x v="0"/>
  </r>
  <r>
    <x v="399"/>
    <x v="10"/>
    <x v="0"/>
  </r>
  <r>
    <x v="400"/>
    <x v="10"/>
    <x v="0"/>
  </r>
  <r>
    <x v="401"/>
    <x v="10"/>
    <x v="0"/>
  </r>
  <r>
    <x v="402"/>
    <x v="10"/>
    <x v="0"/>
  </r>
  <r>
    <x v="403"/>
    <x v="9"/>
    <x v="0"/>
  </r>
  <r>
    <x v="404"/>
    <x v="9"/>
    <x v="0"/>
  </r>
  <r>
    <x v="405"/>
    <x v="0"/>
    <x v="0"/>
  </r>
  <r>
    <x v="406"/>
    <x v="13"/>
    <x v="0"/>
  </r>
  <r>
    <x v="407"/>
    <x v="13"/>
    <x v="0"/>
  </r>
  <r>
    <x v="408"/>
    <x v="13"/>
    <x v="0"/>
  </r>
  <r>
    <x v="409"/>
    <x v="3"/>
    <x v="0"/>
  </r>
  <r>
    <x v="410"/>
    <x v="4"/>
    <x v="0"/>
  </r>
  <r>
    <x v="411"/>
    <x v="4"/>
    <x v="0"/>
  </r>
  <r>
    <x v="412"/>
    <x v="4"/>
    <x v="0"/>
  </r>
  <r>
    <x v="413"/>
    <x v="13"/>
    <x v="0"/>
  </r>
  <r>
    <x v="414"/>
    <x v="4"/>
    <x v="0"/>
  </r>
  <r>
    <x v="415"/>
    <x v="0"/>
    <x v="0"/>
  </r>
  <r>
    <x v="416"/>
    <x v="13"/>
    <x v="0"/>
  </r>
  <r>
    <x v="417"/>
    <x v="9"/>
    <x v="0"/>
  </r>
  <r>
    <x v="418"/>
    <x v="13"/>
    <x v="0"/>
  </r>
  <r>
    <x v="419"/>
    <x v="4"/>
    <x v="0"/>
  </r>
  <r>
    <x v="420"/>
    <x v="0"/>
    <x v="0"/>
  </r>
  <r>
    <x v="421"/>
    <x v="0"/>
    <x v="0"/>
  </r>
  <r>
    <x v="422"/>
    <x v="0"/>
    <x v="0"/>
  </r>
  <r>
    <x v="423"/>
    <x v="0"/>
    <x v="0"/>
  </r>
  <r>
    <x v="424"/>
    <x v="9"/>
    <x v="0"/>
  </r>
  <r>
    <x v="425"/>
    <x v="0"/>
    <x v="0"/>
  </r>
  <r>
    <x v="426"/>
    <x v="9"/>
    <x v="0"/>
  </r>
  <r>
    <x v="427"/>
    <x v="14"/>
    <x v="0"/>
  </r>
  <r>
    <x v="428"/>
    <x v="0"/>
    <x v="0"/>
  </r>
  <r>
    <x v="429"/>
    <x v="13"/>
    <x v="0"/>
  </r>
  <r>
    <x v="430"/>
    <x v="13"/>
    <x v="0"/>
  </r>
  <r>
    <x v="431"/>
    <x v="13"/>
    <x v="0"/>
  </r>
  <r>
    <x v="432"/>
    <x v="4"/>
    <x v="0"/>
  </r>
  <r>
    <x v="433"/>
    <x v="0"/>
    <x v="0"/>
  </r>
  <r>
    <x v="434"/>
    <x v="0"/>
    <x v="0"/>
  </r>
  <r>
    <x v="435"/>
    <x v="13"/>
    <x v="0"/>
  </r>
  <r>
    <x v="436"/>
    <x v="0"/>
    <x v="0"/>
  </r>
  <r>
    <x v="437"/>
    <x v="0"/>
    <x v="0"/>
  </r>
  <r>
    <x v="438"/>
    <x v="9"/>
    <x v="0"/>
  </r>
  <r>
    <x v="439"/>
    <x v="10"/>
    <x v="0"/>
  </r>
  <r>
    <x v="440"/>
    <x v="13"/>
    <x v="0"/>
  </r>
  <r>
    <x v="441"/>
    <x v="4"/>
    <x v="0"/>
  </r>
  <r>
    <x v="442"/>
    <x v="4"/>
    <x v="0"/>
  </r>
  <r>
    <x v="443"/>
    <x v="4"/>
    <x v="0"/>
  </r>
  <r>
    <x v="444"/>
    <x v="4"/>
    <x v="0"/>
  </r>
  <r>
    <x v="445"/>
    <x v="4"/>
    <x v="0"/>
  </r>
  <r>
    <x v="446"/>
    <x v="0"/>
    <x v="0"/>
  </r>
  <r>
    <x v="447"/>
    <x v="0"/>
    <x v="0"/>
  </r>
  <r>
    <x v="448"/>
    <x v="0"/>
    <x v="0"/>
  </r>
  <r>
    <x v="449"/>
    <x v="9"/>
    <x v="0"/>
  </r>
  <r>
    <x v="450"/>
    <x v="9"/>
    <x v="0"/>
  </r>
  <r>
    <x v="451"/>
    <x v="4"/>
    <x v="0"/>
  </r>
  <r>
    <x v="452"/>
    <x v="4"/>
    <x v="0"/>
  </r>
  <r>
    <x v="453"/>
    <x v="4"/>
    <x v="0"/>
  </r>
  <r>
    <x v="454"/>
    <x v="4"/>
    <x v="0"/>
  </r>
  <r>
    <x v="455"/>
    <x v="4"/>
    <x v="0"/>
  </r>
  <r>
    <x v="456"/>
    <x v="4"/>
    <x v="0"/>
  </r>
  <r>
    <x v="457"/>
    <x v="4"/>
    <x v="0"/>
  </r>
  <r>
    <x v="458"/>
    <x v="4"/>
    <x v="0"/>
  </r>
  <r>
    <x v="459"/>
    <x v="4"/>
    <x v="0"/>
  </r>
  <r>
    <x v="460"/>
    <x v="4"/>
    <x v="0"/>
  </r>
  <r>
    <x v="461"/>
    <x v="6"/>
    <x v="0"/>
  </r>
  <r>
    <x v="462"/>
    <x v="6"/>
    <x v="0"/>
  </r>
  <r>
    <x v="463"/>
    <x v="6"/>
    <x v="0"/>
  </r>
  <r>
    <x v="464"/>
    <x v="6"/>
    <x v="0"/>
  </r>
  <r>
    <x v="465"/>
    <x v="15"/>
    <x v="0"/>
  </r>
  <r>
    <x v="466"/>
    <x v="16"/>
    <x v="0"/>
  </r>
  <r>
    <x v="467"/>
    <x v="5"/>
    <x v="0"/>
  </r>
  <r>
    <x v="468"/>
    <x v="9"/>
    <x v="0"/>
  </r>
  <r>
    <x v="469"/>
    <x v="9"/>
    <x v="0"/>
  </r>
  <r>
    <x v="470"/>
    <x v="9"/>
    <x v="0"/>
  </r>
  <r>
    <x v="471"/>
    <x v="13"/>
    <x v="0"/>
  </r>
  <r>
    <x v="472"/>
    <x v="17"/>
    <x v="0"/>
  </r>
  <r>
    <x v="473"/>
    <x v="17"/>
    <x v="0"/>
  </r>
  <r>
    <x v="474"/>
    <x v="0"/>
    <x v="0"/>
  </r>
  <r>
    <x v="475"/>
    <x v="6"/>
    <x v="0"/>
  </r>
  <r>
    <x v="476"/>
    <x v="6"/>
    <x v="0"/>
  </r>
  <r>
    <x v="477"/>
    <x v="2"/>
    <x v="0"/>
  </r>
  <r>
    <x v="478"/>
    <x v="5"/>
    <x v="0"/>
  </r>
  <r>
    <x v="479"/>
    <x v="18"/>
    <x v="0"/>
  </r>
  <r>
    <x v="480"/>
    <x v="9"/>
    <x v="0"/>
  </r>
  <r>
    <x v="481"/>
    <x v="9"/>
    <x v="0"/>
  </r>
  <r>
    <x v="482"/>
    <x v="19"/>
    <x v="0"/>
  </r>
  <r>
    <x v="483"/>
    <x v="17"/>
    <x v="0"/>
  </r>
  <r>
    <x v="484"/>
    <x v="20"/>
    <x v="0"/>
  </r>
  <r>
    <x v="485"/>
    <x v="13"/>
    <x v="0"/>
  </r>
  <r>
    <x v="486"/>
    <x v="6"/>
    <x v="0"/>
  </r>
  <r>
    <x v="487"/>
    <x v="2"/>
    <x v="0"/>
  </r>
  <r>
    <x v="488"/>
    <x v="9"/>
    <x v="0"/>
  </r>
  <r>
    <x v="489"/>
    <x v="13"/>
    <x v="0"/>
  </r>
  <r>
    <x v="490"/>
    <x v="13"/>
    <x v="0"/>
  </r>
  <r>
    <x v="491"/>
    <x v="4"/>
    <x v="0"/>
  </r>
  <r>
    <x v="492"/>
    <x v="0"/>
    <x v="0"/>
  </r>
  <r>
    <x v="493"/>
    <x v="0"/>
    <x v="0"/>
  </r>
  <r>
    <x v="494"/>
    <x v="0"/>
    <x v="0"/>
  </r>
  <r>
    <x v="495"/>
    <x v="0"/>
    <x v="0"/>
  </r>
  <r>
    <x v="496"/>
    <x v="0"/>
    <x v="0"/>
  </r>
  <r>
    <x v="497"/>
    <x v="6"/>
    <x v="0"/>
  </r>
  <r>
    <x v="498"/>
    <x v="2"/>
    <x v="0"/>
  </r>
  <r>
    <x v="499"/>
    <x v="18"/>
    <x v="0"/>
  </r>
  <r>
    <x v="500"/>
    <x v="9"/>
    <x v="0"/>
  </r>
  <r>
    <x v="501"/>
    <x v="0"/>
    <x v="0"/>
  </r>
  <r>
    <x v="502"/>
    <x v="13"/>
    <x v="0"/>
  </r>
  <r>
    <x v="503"/>
    <x v="13"/>
    <x v="0"/>
  </r>
  <r>
    <x v="504"/>
    <x v="9"/>
    <x v="1"/>
  </r>
  <r>
    <x v="505"/>
    <x v="4"/>
    <x v="1"/>
  </r>
  <r>
    <x v="506"/>
    <x v="3"/>
    <x v="1"/>
  </r>
  <r>
    <x v="507"/>
    <x v="3"/>
    <x v="1"/>
  </r>
  <r>
    <x v="508"/>
    <x v="3"/>
    <x v="1"/>
  </r>
  <r>
    <x v="509"/>
    <x v="11"/>
    <x v="1"/>
  </r>
  <r>
    <x v="510"/>
    <x v="13"/>
    <x v="1"/>
  </r>
  <r>
    <x v="511"/>
    <x v="13"/>
    <x v="1"/>
  </r>
  <r>
    <x v="512"/>
    <x v="3"/>
    <x v="1"/>
  </r>
  <r>
    <x v="513"/>
    <x v="4"/>
    <x v="1"/>
  </r>
  <r>
    <x v="514"/>
    <x v="5"/>
    <x v="1"/>
  </r>
  <r>
    <x v="515"/>
    <x v="13"/>
    <x v="1"/>
  </r>
  <r>
    <x v="516"/>
    <x v="13"/>
    <x v="1"/>
  </r>
  <r>
    <x v="517"/>
    <x v="13"/>
    <x v="1"/>
  </r>
  <r>
    <x v="518"/>
    <x v="13"/>
    <x v="1"/>
  </r>
  <r>
    <x v="519"/>
    <x v="13"/>
    <x v="1"/>
  </r>
  <r>
    <x v="520"/>
    <x v="13"/>
    <x v="1"/>
  </r>
  <r>
    <x v="521"/>
    <x v="13"/>
    <x v="1"/>
  </r>
  <r>
    <x v="522"/>
    <x v="3"/>
    <x v="1"/>
  </r>
  <r>
    <x v="523"/>
    <x v="4"/>
    <x v="1"/>
  </r>
  <r>
    <x v="524"/>
    <x v="4"/>
    <x v="1"/>
  </r>
  <r>
    <x v="525"/>
    <x v="4"/>
    <x v="1"/>
  </r>
  <r>
    <x v="526"/>
    <x v="4"/>
    <x v="1"/>
  </r>
  <r>
    <x v="527"/>
    <x v="9"/>
    <x v="1"/>
  </r>
  <r>
    <x v="528"/>
    <x v="11"/>
    <x v="1"/>
  </r>
  <r>
    <x v="529"/>
    <x v="11"/>
    <x v="1"/>
  </r>
  <r>
    <x v="530"/>
    <x v="1"/>
    <x v="1"/>
  </r>
  <r>
    <x v="531"/>
    <x v="13"/>
    <x v="1"/>
  </r>
  <r>
    <x v="532"/>
    <x v="13"/>
    <x v="1"/>
  </r>
  <r>
    <x v="533"/>
    <x v="4"/>
    <x v="1"/>
  </r>
  <r>
    <x v="534"/>
    <x v="4"/>
    <x v="1"/>
  </r>
  <r>
    <x v="535"/>
    <x v="4"/>
    <x v="1"/>
  </r>
  <r>
    <x v="536"/>
    <x v="4"/>
    <x v="1"/>
  </r>
  <r>
    <x v="537"/>
    <x v="4"/>
    <x v="1"/>
  </r>
  <r>
    <x v="538"/>
    <x v="4"/>
    <x v="1"/>
  </r>
  <r>
    <x v="539"/>
    <x v="4"/>
    <x v="1"/>
  </r>
  <r>
    <x v="540"/>
    <x v="4"/>
    <x v="1"/>
  </r>
  <r>
    <x v="541"/>
    <x v="3"/>
    <x v="1"/>
  </r>
  <r>
    <x v="542"/>
    <x v="13"/>
    <x v="1"/>
  </r>
  <r>
    <x v="543"/>
    <x v="3"/>
    <x v="1"/>
  </r>
  <r>
    <x v="544"/>
    <x v="3"/>
    <x v="1"/>
  </r>
  <r>
    <x v="545"/>
    <x v="4"/>
    <x v="1"/>
  </r>
  <r>
    <x v="546"/>
    <x v="4"/>
    <x v="1"/>
  </r>
  <r>
    <x v="547"/>
    <x v="0"/>
    <x v="1"/>
  </r>
  <r>
    <x v="548"/>
    <x v="9"/>
    <x v="1"/>
  </r>
  <r>
    <x v="549"/>
    <x v="11"/>
    <x v="1"/>
  </r>
  <r>
    <x v="550"/>
    <x v="3"/>
    <x v="1"/>
  </r>
  <r>
    <x v="551"/>
    <x v="4"/>
    <x v="1"/>
  </r>
  <r>
    <x v="552"/>
    <x v="4"/>
    <x v="1"/>
  </r>
  <r>
    <x v="553"/>
    <x v="4"/>
    <x v="1"/>
  </r>
  <r>
    <x v="554"/>
    <x v="3"/>
    <x v="1"/>
  </r>
  <r>
    <x v="555"/>
    <x v="11"/>
    <x v="1"/>
  </r>
  <r>
    <x v="556"/>
    <x v="3"/>
    <x v="1"/>
  </r>
  <r>
    <x v="557"/>
    <x v="3"/>
    <x v="1"/>
  </r>
  <r>
    <x v="558"/>
    <x v="3"/>
    <x v="1"/>
  </r>
  <r>
    <x v="559"/>
    <x v="9"/>
    <x v="1"/>
  </r>
  <r>
    <x v="560"/>
    <x v="4"/>
    <x v="1"/>
  </r>
  <r>
    <x v="561"/>
    <x v="3"/>
    <x v="1"/>
  </r>
  <r>
    <x v="562"/>
    <x v="3"/>
    <x v="1"/>
  </r>
  <r>
    <x v="563"/>
    <x v="13"/>
    <x v="1"/>
  </r>
  <r>
    <x v="564"/>
    <x v="0"/>
    <x v="1"/>
  </r>
  <r>
    <x v="565"/>
    <x v="1"/>
    <x v="1"/>
  </r>
  <r>
    <x v="566"/>
    <x v="13"/>
    <x v="1"/>
  </r>
  <r>
    <x v="567"/>
    <x v="13"/>
    <x v="1"/>
  </r>
  <r>
    <x v="568"/>
    <x v="13"/>
    <x v="1"/>
  </r>
  <r>
    <x v="569"/>
    <x v="3"/>
    <x v="1"/>
  </r>
  <r>
    <x v="570"/>
    <x v="4"/>
    <x v="1"/>
  </r>
  <r>
    <x v="571"/>
    <x v="11"/>
    <x v="1"/>
  </r>
  <r>
    <x v="572"/>
    <x v="1"/>
    <x v="1"/>
  </r>
  <r>
    <x v="573"/>
    <x v="13"/>
    <x v="1"/>
  </r>
  <r>
    <x v="574"/>
    <x v="3"/>
    <x v="1"/>
  </r>
  <r>
    <x v="575"/>
    <x v="3"/>
    <x v="1"/>
  </r>
  <r>
    <x v="576"/>
    <x v="3"/>
    <x v="1"/>
  </r>
  <r>
    <x v="577"/>
    <x v="3"/>
    <x v="1"/>
  </r>
  <r>
    <x v="578"/>
    <x v="3"/>
    <x v="1"/>
  </r>
  <r>
    <x v="579"/>
    <x v="3"/>
    <x v="1"/>
  </r>
  <r>
    <x v="580"/>
    <x v="3"/>
    <x v="1"/>
  </r>
  <r>
    <x v="581"/>
    <x v="3"/>
    <x v="1"/>
  </r>
  <r>
    <x v="582"/>
    <x v="4"/>
    <x v="1"/>
  </r>
  <r>
    <x v="583"/>
    <x v="4"/>
    <x v="1"/>
  </r>
  <r>
    <x v="584"/>
    <x v="4"/>
    <x v="1"/>
  </r>
  <r>
    <x v="585"/>
    <x v="0"/>
    <x v="1"/>
  </r>
  <r>
    <x v="586"/>
    <x v="3"/>
    <x v="1"/>
  </r>
  <r>
    <x v="587"/>
    <x v="11"/>
    <x v="1"/>
  </r>
  <r>
    <x v="588"/>
    <x v="1"/>
    <x v="1"/>
  </r>
  <r>
    <x v="589"/>
    <x v="3"/>
    <x v="1"/>
  </r>
  <r>
    <x v="590"/>
    <x v="3"/>
    <x v="1"/>
  </r>
  <r>
    <x v="591"/>
    <x v="3"/>
    <x v="1"/>
  </r>
  <r>
    <x v="592"/>
    <x v="3"/>
    <x v="1"/>
  </r>
  <r>
    <x v="593"/>
    <x v="3"/>
    <x v="1"/>
  </r>
  <r>
    <x v="594"/>
    <x v="1"/>
    <x v="1"/>
  </r>
  <r>
    <x v="595"/>
    <x v="13"/>
    <x v="1"/>
  </r>
  <r>
    <x v="596"/>
    <x v="3"/>
    <x v="1"/>
  </r>
  <r>
    <x v="597"/>
    <x v="3"/>
    <x v="1"/>
  </r>
  <r>
    <x v="598"/>
    <x v="1"/>
    <x v="1"/>
  </r>
  <r>
    <x v="599"/>
    <x v="1"/>
    <x v="1"/>
  </r>
  <r>
    <x v="600"/>
    <x v="13"/>
    <x v="1"/>
  </r>
  <r>
    <x v="601"/>
    <x v="3"/>
    <x v="1"/>
  </r>
  <r>
    <x v="602"/>
    <x v="3"/>
    <x v="1"/>
  </r>
  <r>
    <x v="603"/>
    <x v="14"/>
    <x v="1"/>
  </r>
  <r>
    <x v="604"/>
    <x v="1"/>
    <x v="1"/>
  </r>
  <r>
    <x v="605"/>
    <x v="13"/>
    <x v="1"/>
  </r>
  <r>
    <x v="606"/>
    <x v="13"/>
    <x v="1"/>
  </r>
  <r>
    <x v="607"/>
    <x v="13"/>
    <x v="1"/>
  </r>
  <r>
    <x v="608"/>
    <x v="3"/>
    <x v="1"/>
  </r>
  <r>
    <x v="609"/>
    <x v="3"/>
    <x v="1"/>
  </r>
  <r>
    <x v="610"/>
    <x v="3"/>
    <x v="1"/>
  </r>
  <r>
    <x v="611"/>
    <x v="3"/>
    <x v="1"/>
  </r>
  <r>
    <x v="612"/>
    <x v="13"/>
    <x v="1"/>
  </r>
  <r>
    <x v="613"/>
    <x v="3"/>
    <x v="1"/>
  </r>
  <r>
    <x v="614"/>
    <x v="1"/>
    <x v="1"/>
  </r>
  <r>
    <x v="615"/>
    <x v="13"/>
    <x v="1"/>
  </r>
  <r>
    <x v="616"/>
    <x v="13"/>
    <x v="1"/>
  </r>
  <r>
    <x v="617"/>
    <x v="13"/>
    <x v="1"/>
  </r>
  <r>
    <x v="618"/>
    <x v="3"/>
    <x v="1"/>
  </r>
  <r>
    <x v="619"/>
    <x v="3"/>
    <x v="1"/>
  </r>
  <r>
    <x v="620"/>
    <x v="3"/>
    <x v="1"/>
  </r>
  <r>
    <x v="621"/>
    <x v="3"/>
    <x v="1"/>
  </r>
  <r>
    <x v="622"/>
    <x v="4"/>
    <x v="1"/>
  </r>
  <r>
    <x v="623"/>
    <x v="3"/>
    <x v="1"/>
  </r>
  <r>
    <x v="624"/>
    <x v="2"/>
    <x v="1"/>
  </r>
  <r>
    <x v="625"/>
    <x v="11"/>
    <x v="1"/>
  </r>
  <r>
    <x v="626"/>
    <x v="1"/>
    <x v="1"/>
  </r>
  <r>
    <x v="627"/>
    <x v="13"/>
    <x v="1"/>
  </r>
  <r>
    <x v="628"/>
    <x v="13"/>
    <x v="1"/>
  </r>
  <r>
    <x v="629"/>
    <x v="3"/>
    <x v="1"/>
  </r>
  <r>
    <x v="630"/>
    <x v="3"/>
    <x v="1"/>
  </r>
  <r>
    <x v="631"/>
    <x v="2"/>
    <x v="1"/>
  </r>
  <r>
    <x v="632"/>
    <x v="5"/>
    <x v="1"/>
  </r>
  <r>
    <x v="633"/>
    <x v="5"/>
    <x v="1"/>
  </r>
  <r>
    <x v="634"/>
    <x v="5"/>
    <x v="1"/>
  </r>
  <r>
    <x v="635"/>
    <x v="5"/>
    <x v="1"/>
  </r>
  <r>
    <x v="636"/>
    <x v="11"/>
    <x v="1"/>
  </r>
  <r>
    <x v="637"/>
    <x v="11"/>
    <x v="1"/>
  </r>
  <r>
    <x v="638"/>
    <x v="3"/>
    <x v="1"/>
  </r>
  <r>
    <x v="639"/>
    <x v="0"/>
    <x v="1"/>
  </r>
  <r>
    <x v="640"/>
    <x v="13"/>
    <x v="1"/>
  </r>
  <r>
    <x v="641"/>
    <x v="3"/>
    <x v="1"/>
  </r>
  <r>
    <x v="642"/>
    <x v="3"/>
    <x v="1"/>
  </r>
  <r>
    <x v="643"/>
    <x v="2"/>
    <x v="1"/>
  </r>
  <r>
    <x v="644"/>
    <x v="13"/>
    <x v="1"/>
  </r>
  <r>
    <x v="645"/>
    <x v="3"/>
    <x v="1"/>
  </r>
  <r>
    <x v="646"/>
    <x v="3"/>
    <x v="1"/>
  </r>
  <r>
    <x v="647"/>
    <x v="3"/>
    <x v="1"/>
  </r>
  <r>
    <x v="648"/>
    <x v="3"/>
    <x v="1"/>
  </r>
  <r>
    <x v="649"/>
    <x v="3"/>
    <x v="1"/>
  </r>
  <r>
    <x v="650"/>
    <x v="14"/>
    <x v="1"/>
  </r>
  <r>
    <x v="651"/>
    <x v="11"/>
    <x v="1"/>
  </r>
  <r>
    <x v="652"/>
    <x v="11"/>
    <x v="1"/>
  </r>
  <r>
    <x v="653"/>
    <x v="3"/>
    <x v="1"/>
  </r>
  <r>
    <x v="654"/>
    <x v="13"/>
    <x v="1"/>
  </r>
  <r>
    <x v="655"/>
    <x v="1"/>
    <x v="1"/>
  </r>
  <r>
    <x v="656"/>
    <x v="3"/>
    <x v="1"/>
  </r>
  <r>
    <x v="657"/>
    <x v="3"/>
    <x v="1"/>
  </r>
  <r>
    <x v="658"/>
    <x v="3"/>
    <x v="1"/>
  </r>
  <r>
    <x v="659"/>
    <x v="13"/>
    <x v="1"/>
  </r>
  <r>
    <x v="660"/>
    <x v="3"/>
    <x v="1"/>
  </r>
  <r>
    <x v="661"/>
    <x v="13"/>
    <x v="1"/>
  </r>
  <r>
    <x v="662"/>
    <x v="13"/>
    <x v="1"/>
  </r>
  <r>
    <x v="663"/>
    <x v="13"/>
    <x v="1"/>
  </r>
  <r>
    <x v="664"/>
    <x v="13"/>
    <x v="1"/>
  </r>
  <r>
    <x v="665"/>
    <x v="2"/>
    <x v="1"/>
  </r>
  <r>
    <x v="666"/>
    <x v="13"/>
    <x v="1"/>
  </r>
  <r>
    <x v="667"/>
    <x v="3"/>
    <x v="1"/>
  </r>
  <r>
    <x v="668"/>
    <x v="13"/>
    <x v="1"/>
  </r>
  <r>
    <x v="669"/>
    <x v="13"/>
    <x v="1"/>
  </r>
  <r>
    <x v="670"/>
    <x v="2"/>
    <x v="1"/>
  </r>
  <r>
    <x v="671"/>
    <x v="2"/>
    <x v="1"/>
  </r>
  <r>
    <x v="672"/>
    <x v="5"/>
    <x v="1"/>
  </r>
  <r>
    <x v="673"/>
    <x v="5"/>
    <x v="1"/>
  </r>
  <r>
    <x v="674"/>
    <x v="5"/>
    <x v="1"/>
  </r>
  <r>
    <x v="675"/>
    <x v="5"/>
    <x v="1"/>
  </r>
  <r>
    <x v="676"/>
    <x v="11"/>
    <x v="1"/>
  </r>
  <r>
    <x v="677"/>
    <x v="11"/>
    <x v="1"/>
  </r>
  <r>
    <x v="678"/>
    <x v="11"/>
    <x v="1"/>
  </r>
  <r>
    <x v="679"/>
    <x v="13"/>
    <x v="1"/>
  </r>
  <r>
    <x v="680"/>
    <x v="13"/>
    <x v="1"/>
  </r>
  <r>
    <x v="681"/>
    <x v="3"/>
    <x v="1"/>
  </r>
  <r>
    <x v="682"/>
    <x v="3"/>
    <x v="1"/>
  </r>
  <r>
    <x v="683"/>
    <x v="3"/>
    <x v="1"/>
  </r>
  <r>
    <x v="684"/>
    <x v="3"/>
    <x v="1"/>
  </r>
  <r>
    <x v="685"/>
    <x v="3"/>
    <x v="1"/>
  </r>
  <r>
    <x v="686"/>
    <x v="3"/>
    <x v="1"/>
  </r>
  <r>
    <x v="687"/>
    <x v="2"/>
    <x v="1"/>
  </r>
  <r>
    <x v="688"/>
    <x v="1"/>
    <x v="1"/>
  </r>
  <r>
    <x v="689"/>
    <x v="13"/>
    <x v="1"/>
  </r>
  <r>
    <x v="690"/>
    <x v="2"/>
    <x v="1"/>
  </r>
  <r>
    <x v="691"/>
    <x v="9"/>
    <x v="1"/>
  </r>
  <r>
    <x v="692"/>
    <x v="1"/>
    <x v="1"/>
  </r>
  <r>
    <x v="693"/>
    <x v="13"/>
    <x v="1"/>
  </r>
  <r>
    <x v="694"/>
    <x v="3"/>
    <x v="1"/>
  </r>
  <r>
    <x v="695"/>
    <x v="3"/>
    <x v="1"/>
  </r>
  <r>
    <x v="696"/>
    <x v="13"/>
    <x v="1"/>
  </r>
  <r>
    <x v="697"/>
    <x v="2"/>
    <x v="1"/>
  </r>
  <r>
    <x v="698"/>
    <x v="2"/>
    <x v="1"/>
  </r>
  <r>
    <x v="699"/>
    <x v="5"/>
    <x v="1"/>
  </r>
  <r>
    <x v="700"/>
    <x v="11"/>
    <x v="1"/>
  </r>
  <r>
    <x v="701"/>
    <x v="13"/>
    <x v="1"/>
  </r>
  <r>
    <x v="702"/>
    <x v="3"/>
    <x v="1"/>
  </r>
  <r>
    <x v="703"/>
    <x v="9"/>
    <x v="1"/>
  </r>
  <r>
    <x v="704"/>
    <x v="9"/>
    <x v="1"/>
  </r>
  <r>
    <x v="705"/>
    <x v="9"/>
    <x v="1"/>
  </r>
  <r>
    <x v="706"/>
    <x v="0"/>
    <x v="1"/>
  </r>
  <r>
    <x v="707"/>
    <x v="2"/>
    <x v="1"/>
  </r>
  <r>
    <x v="708"/>
    <x v="14"/>
    <x v="1"/>
  </r>
  <r>
    <x v="709"/>
    <x v="3"/>
    <x v="1"/>
  </r>
  <r>
    <x v="710"/>
    <x v="2"/>
    <x v="1"/>
  </r>
  <r>
    <x v="711"/>
    <x v="2"/>
    <x v="1"/>
  </r>
  <r>
    <x v="712"/>
    <x v="5"/>
    <x v="1"/>
  </r>
  <r>
    <x v="713"/>
    <x v="0"/>
    <x v="1"/>
  </r>
  <r>
    <x v="714"/>
    <x v="2"/>
    <x v="1"/>
  </r>
  <r>
    <x v="715"/>
    <x v="2"/>
    <x v="1"/>
  </r>
  <r>
    <x v="716"/>
    <x v="2"/>
    <x v="1"/>
  </r>
  <r>
    <x v="717"/>
    <x v="9"/>
    <x v="1"/>
  </r>
  <r>
    <x v="718"/>
    <x v="11"/>
    <x v="1"/>
  </r>
  <r>
    <x v="719"/>
    <x v="3"/>
    <x v="1"/>
  </r>
  <r>
    <x v="720"/>
    <x v="0"/>
    <x v="1"/>
  </r>
  <r>
    <x v="721"/>
    <x v="0"/>
    <x v="1"/>
  </r>
  <r>
    <x v="722"/>
    <x v="5"/>
    <x v="1"/>
  </r>
  <r>
    <x v="723"/>
    <x v="2"/>
    <x v="1"/>
  </r>
  <r>
    <x v="724"/>
    <x v="2"/>
    <x v="1"/>
  </r>
  <r>
    <x v="725"/>
    <x v="13"/>
    <x v="1"/>
  </r>
  <r>
    <x v="726"/>
    <x v="5"/>
    <x v="1"/>
  </r>
  <r>
    <x v="727"/>
    <x v="9"/>
    <x v="1"/>
  </r>
  <r>
    <x v="728"/>
    <x v="13"/>
    <x v="1"/>
  </r>
  <r>
    <x v="729"/>
    <x v="2"/>
    <x v="1"/>
  </r>
  <r>
    <x v="730"/>
    <x v="9"/>
    <x v="1"/>
  </r>
  <r>
    <x v="731"/>
    <x v="11"/>
    <x v="1"/>
  </r>
  <r>
    <x v="732"/>
    <x v="11"/>
    <x v="1"/>
  </r>
  <r>
    <x v="733"/>
    <x v="1"/>
    <x v="1"/>
  </r>
  <r>
    <x v="734"/>
    <x v="13"/>
    <x v="1"/>
  </r>
  <r>
    <x v="735"/>
    <x v="13"/>
    <x v="1"/>
  </r>
  <r>
    <x v="736"/>
    <x v="13"/>
    <x v="1"/>
  </r>
  <r>
    <x v="737"/>
    <x v="3"/>
    <x v="1"/>
  </r>
  <r>
    <x v="738"/>
    <x v="3"/>
    <x v="1"/>
  </r>
  <r>
    <x v="739"/>
    <x v="3"/>
    <x v="1"/>
  </r>
  <r>
    <x v="740"/>
    <x v="0"/>
    <x v="1"/>
  </r>
  <r>
    <x v="741"/>
    <x v="0"/>
    <x v="1"/>
  </r>
  <r>
    <x v="742"/>
    <x v="0"/>
    <x v="1"/>
  </r>
  <r>
    <x v="743"/>
    <x v="13"/>
    <x v="1"/>
  </r>
  <r>
    <x v="744"/>
    <x v="13"/>
    <x v="1"/>
  </r>
  <r>
    <x v="745"/>
    <x v="3"/>
    <x v="1"/>
  </r>
  <r>
    <x v="746"/>
    <x v="2"/>
    <x v="1"/>
  </r>
  <r>
    <x v="747"/>
    <x v="5"/>
    <x v="1"/>
  </r>
  <r>
    <x v="748"/>
    <x v="9"/>
    <x v="1"/>
  </r>
  <r>
    <x v="749"/>
    <x v="9"/>
    <x v="1"/>
  </r>
  <r>
    <x v="750"/>
    <x v="9"/>
    <x v="1"/>
  </r>
  <r>
    <x v="751"/>
    <x v="9"/>
    <x v="1"/>
  </r>
  <r>
    <x v="752"/>
    <x v="9"/>
    <x v="1"/>
  </r>
  <r>
    <x v="753"/>
    <x v="9"/>
    <x v="1"/>
  </r>
  <r>
    <x v="754"/>
    <x v="9"/>
    <x v="1"/>
  </r>
  <r>
    <x v="755"/>
    <x v="3"/>
    <x v="1"/>
  </r>
  <r>
    <x v="756"/>
    <x v="0"/>
    <x v="1"/>
  </r>
  <r>
    <x v="757"/>
    <x v="2"/>
    <x v="1"/>
  </r>
  <r>
    <x v="758"/>
    <x v="9"/>
    <x v="1"/>
  </r>
  <r>
    <x v="759"/>
    <x v="13"/>
    <x v="1"/>
  </r>
  <r>
    <x v="760"/>
    <x v="3"/>
    <x v="1"/>
  </r>
  <r>
    <x v="761"/>
    <x v="3"/>
    <x v="1"/>
  </r>
  <r>
    <x v="762"/>
    <x v="14"/>
    <x v="1"/>
  </r>
  <r>
    <x v="763"/>
    <x v="3"/>
    <x v="1"/>
  </r>
  <r>
    <x v="764"/>
    <x v="12"/>
    <x v="1"/>
  </r>
  <r>
    <x v="765"/>
    <x v="0"/>
    <x v="1"/>
  </r>
  <r>
    <x v="766"/>
    <x v="1"/>
    <x v="1"/>
  </r>
  <r>
    <x v="767"/>
    <x v="13"/>
    <x v="1"/>
  </r>
  <r>
    <x v="768"/>
    <x v="3"/>
    <x v="1"/>
  </r>
  <r>
    <x v="769"/>
    <x v="3"/>
    <x v="1"/>
  </r>
  <r>
    <x v="770"/>
    <x v="3"/>
    <x v="1"/>
  </r>
  <r>
    <x v="771"/>
    <x v="0"/>
    <x v="1"/>
  </r>
  <r>
    <x v="772"/>
    <x v="0"/>
    <x v="1"/>
  </r>
  <r>
    <x v="773"/>
    <x v="2"/>
    <x v="1"/>
  </r>
  <r>
    <x v="774"/>
    <x v="13"/>
    <x v="1"/>
  </r>
  <r>
    <x v="775"/>
    <x v="3"/>
    <x v="1"/>
  </r>
  <r>
    <x v="776"/>
    <x v="1"/>
    <x v="1"/>
  </r>
  <r>
    <x v="777"/>
    <x v="3"/>
    <x v="1"/>
  </r>
  <r>
    <x v="778"/>
    <x v="3"/>
    <x v="1"/>
  </r>
  <r>
    <x v="779"/>
    <x v="0"/>
    <x v="1"/>
  </r>
  <r>
    <x v="780"/>
    <x v="5"/>
    <x v="1"/>
  </r>
  <r>
    <x v="781"/>
    <x v="2"/>
    <x v="1"/>
  </r>
  <r>
    <x v="782"/>
    <x v="2"/>
    <x v="1"/>
  </r>
  <r>
    <x v="783"/>
    <x v="2"/>
    <x v="1"/>
  </r>
  <r>
    <x v="784"/>
    <x v="2"/>
    <x v="1"/>
  </r>
  <r>
    <x v="785"/>
    <x v="9"/>
    <x v="1"/>
  </r>
  <r>
    <x v="786"/>
    <x v="9"/>
    <x v="1"/>
  </r>
  <r>
    <x v="787"/>
    <x v="9"/>
    <x v="1"/>
  </r>
  <r>
    <x v="788"/>
    <x v="0"/>
    <x v="1"/>
  </r>
  <r>
    <x v="789"/>
    <x v="0"/>
    <x v="1"/>
  </r>
  <r>
    <x v="790"/>
    <x v="0"/>
    <x v="1"/>
  </r>
  <r>
    <x v="791"/>
    <x v="0"/>
    <x v="1"/>
  </r>
  <r>
    <x v="792"/>
    <x v="12"/>
    <x v="1"/>
  </r>
  <r>
    <x v="793"/>
    <x v="11"/>
    <x v="1"/>
  </r>
  <r>
    <x v="794"/>
    <x v="1"/>
    <x v="1"/>
  </r>
  <r>
    <x v="795"/>
    <x v="0"/>
    <x v="1"/>
  </r>
  <r>
    <x v="796"/>
    <x v="0"/>
    <x v="1"/>
  </r>
  <r>
    <x v="797"/>
    <x v="11"/>
    <x v="1"/>
  </r>
  <r>
    <x v="798"/>
    <x v="11"/>
    <x v="1"/>
  </r>
  <r>
    <x v="799"/>
    <x v="11"/>
    <x v="1"/>
  </r>
  <r>
    <x v="800"/>
    <x v="11"/>
    <x v="1"/>
  </r>
  <r>
    <x v="801"/>
    <x v="11"/>
    <x v="1"/>
  </r>
  <r>
    <x v="802"/>
    <x v="13"/>
    <x v="1"/>
  </r>
  <r>
    <x v="803"/>
    <x v="3"/>
    <x v="1"/>
  </r>
  <r>
    <x v="804"/>
    <x v="3"/>
    <x v="1"/>
  </r>
  <r>
    <x v="805"/>
    <x v="3"/>
    <x v="1"/>
  </r>
  <r>
    <x v="806"/>
    <x v="3"/>
    <x v="1"/>
  </r>
  <r>
    <x v="807"/>
    <x v="12"/>
    <x v="1"/>
  </r>
  <r>
    <x v="808"/>
    <x v="0"/>
    <x v="1"/>
  </r>
  <r>
    <x v="809"/>
    <x v="1"/>
    <x v="1"/>
  </r>
  <r>
    <x v="810"/>
    <x v="13"/>
    <x v="1"/>
  </r>
  <r>
    <x v="811"/>
    <x v="1"/>
    <x v="1"/>
  </r>
  <r>
    <x v="812"/>
    <x v="1"/>
    <x v="1"/>
  </r>
  <r>
    <x v="813"/>
    <x v="3"/>
    <x v="1"/>
  </r>
  <r>
    <x v="814"/>
    <x v="9"/>
    <x v="1"/>
  </r>
  <r>
    <x v="815"/>
    <x v="1"/>
    <x v="1"/>
  </r>
  <r>
    <x v="816"/>
    <x v="1"/>
    <x v="1"/>
  </r>
  <r>
    <x v="817"/>
    <x v="3"/>
    <x v="1"/>
  </r>
  <r>
    <x v="818"/>
    <x v="2"/>
    <x v="1"/>
  </r>
  <r>
    <x v="819"/>
    <x v="3"/>
    <x v="1"/>
  </r>
  <r>
    <x v="820"/>
    <x v="3"/>
    <x v="1"/>
  </r>
  <r>
    <x v="821"/>
    <x v="13"/>
    <x v="1"/>
  </r>
  <r>
    <x v="822"/>
    <x v="5"/>
    <x v="1"/>
  </r>
  <r>
    <x v="823"/>
    <x v="14"/>
    <x v="1"/>
  </r>
  <r>
    <x v="824"/>
    <x v="3"/>
    <x v="1"/>
  </r>
  <r>
    <x v="825"/>
    <x v="2"/>
    <x v="1"/>
  </r>
  <r>
    <x v="826"/>
    <x v="2"/>
    <x v="1"/>
  </r>
  <r>
    <x v="827"/>
    <x v="3"/>
    <x v="1"/>
  </r>
  <r>
    <x v="828"/>
    <x v="5"/>
    <x v="1"/>
  </r>
  <r>
    <x v="829"/>
    <x v="3"/>
    <x v="1"/>
  </r>
  <r>
    <x v="830"/>
    <x v="3"/>
    <x v="1"/>
  </r>
  <r>
    <x v="831"/>
    <x v="5"/>
    <x v="1"/>
  </r>
  <r>
    <x v="832"/>
    <x v="3"/>
    <x v="1"/>
  </r>
  <r>
    <x v="833"/>
    <x v="13"/>
    <x v="1"/>
  </r>
  <r>
    <x v="834"/>
    <x v="3"/>
    <x v="1"/>
  </r>
  <r>
    <x v="835"/>
    <x v="1"/>
    <x v="1"/>
  </r>
  <r>
    <x v="836"/>
    <x v="2"/>
    <x v="1"/>
  </r>
  <r>
    <x v="837"/>
    <x v="5"/>
    <x v="1"/>
  </r>
  <r>
    <x v="838"/>
    <x v="13"/>
    <x v="1"/>
  </r>
  <r>
    <x v="839"/>
    <x v="3"/>
    <x v="1"/>
  </r>
  <r>
    <x v="840"/>
    <x v="0"/>
    <x v="1"/>
  </r>
  <r>
    <x v="841"/>
    <x v="11"/>
    <x v="1"/>
  </r>
  <r>
    <x v="842"/>
    <x v="5"/>
    <x v="1"/>
  </r>
  <r>
    <x v="843"/>
    <x v="14"/>
    <x v="1"/>
  </r>
  <r>
    <x v="844"/>
    <x v="14"/>
    <x v="1"/>
  </r>
  <r>
    <x v="845"/>
    <x v="14"/>
    <x v="1"/>
  </r>
  <r>
    <x v="846"/>
    <x v="14"/>
    <x v="1"/>
  </r>
  <r>
    <x v="847"/>
    <x v="12"/>
    <x v="1"/>
  </r>
  <r>
    <x v="848"/>
    <x v="12"/>
    <x v="1"/>
  </r>
  <r>
    <x v="849"/>
    <x v="12"/>
    <x v="1"/>
  </r>
  <r>
    <x v="850"/>
    <x v="3"/>
    <x v="1"/>
  </r>
  <r>
    <x v="851"/>
    <x v="3"/>
    <x v="1"/>
  </r>
  <r>
    <x v="852"/>
    <x v="14"/>
    <x v="1"/>
  </r>
  <r>
    <x v="853"/>
    <x v="3"/>
    <x v="1"/>
  </r>
  <r>
    <x v="854"/>
    <x v="3"/>
    <x v="1"/>
  </r>
  <r>
    <x v="855"/>
    <x v="5"/>
    <x v="1"/>
  </r>
  <r>
    <x v="856"/>
    <x v="5"/>
    <x v="1"/>
  </r>
  <r>
    <x v="857"/>
    <x v="11"/>
    <x v="1"/>
  </r>
  <r>
    <x v="858"/>
    <x v="5"/>
    <x v="1"/>
  </r>
  <r>
    <x v="859"/>
    <x v="0"/>
    <x v="1"/>
  </r>
  <r>
    <x v="860"/>
    <x v="13"/>
    <x v="1"/>
  </r>
  <r>
    <x v="861"/>
    <x v="3"/>
    <x v="1"/>
  </r>
  <r>
    <x v="862"/>
    <x v="2"/>
    <x v="1"/>
  </r>
  <r>
    <x v="863"/>
    <x v="2"/>
    <x v="1"/>
  </r>
  <r>
    <x v="864"/>
    <x v="13"/>
    <x v="1"/>
  </r>
  <r>
    <x v="865"/>
    <x v="12"/>
    <x v="1"/>
  </r>
  <r>
    <x v="866"/>
    <x v="13"/>
    <x v="1"/>
  </r>
  <r>
    <x v="867"/>
    <x v="14"/>
    <x v="1"/>
  </r>
  <r>
    <x v="868"/>
    <x v="14"/>
    <x v="1"/>
  </r>
  <r>
    <x v="869"/>
    <x v="1"/>
    <x v="2"/>
  </r>
  <r>
    <x v="870"/>
    <x v="2"/>
    <x v="2"/>
  </r>
  <r>
    <x v="871"/>
    <x v="1"/>
    <x v="2"/>
  </r>
  <r>
    <x v="872"/>
    <x v="0"/>
    <x v="2"/>
  </r>
  <r>
    <x v="873"/>
    <x v="1"/>
    <x v="2"/>
  </r>
  <r>
    <x v="874"/>
    <x v="1"/>
    <x v="2"/>
  </r>
  <r>
    <x v="875"/>
    <x v="1"/>
    <x v="2"/>
  </r>
  <r>
    <x v="876"/>
    <x v="0"/>
    <x v="2"/>
  </r>
  <r>
    <x v="877"/>
    <x v="0"/>
    <x v="2"/>
  </r>
  <r>
    <x v="878"/>
    <x v="3"/>
    <x v="2"/>
  </r>
  <r>
    <x v="879"/>
    <x v="1"/>
    <x v="2"/>
  </r>
  <r>
    <x v="880"/>
    <x v="2"/>
    <x v="2"/>
  </r>
  <r>
    <x v="881"/>
    <x v="3"/>
    <x v="2"/>
  </r>
  <r>
    <x v="882"/>
    <x v="3"/>
    <x v="2"/>
  </r>
  <r>
    <x v="883"/>
    <x v="3"/>
    <x v="2"/>
  </r>
  <r>
    <x v="884"/>
    <x v="3"/>
    <x v="2"/>
  </r>
  <r>
    <x v="885"/>
    <x v="3"/>
    <x v="2"/>
  </r>
  <r>
    <x v="886"/>
    <x v="1"/>
    <x v="2"/>
  </r>
  <r>
    <x v="887"/>
    <x v="4"/>
    <x v="2"/>
  </r>
  <r>
    <x v="888"/>
    <x v="4"/>
    <x v="2"/>
  </r>
  <r>
    <x v="889"/>
    <x v="4"/>
    <x v="2"/>
  </r>
  <r>
    <x v="890"/>
    <x v="4"/>
    <x v="2"/>
  </r>
  <r>
    <x v="891"/>
    <x v="6"/>
    <x v="2"/>
  </r>
  <r>
    <x v="892"/>
    <x v="2"/>
    <x v="2"/>
  </r>
  <r>
    <x v="893"/>
    <x v="2"/>
    <x v="2"/>
  </r>
  <r>
    <x v="894"/>
    <x v="18"/>
    <x v="2"/>
  </r>
  <r>
    <x v="895"/>
    <x v="18"/>
    <x v="2"/>
  </r>
  <r>
    <x v="896"/>
    <x v="13"/>
    <x v="2"/>
  </r>
  <r>
    <x v="897"/>
    <x v="1"/>
    <x v="2"/>
  </r>
  <r>
    <x v="898"/>
    <x v="13"/>
    <x v="2"/>
  </r>
  <r>
    <x v="899"/>
    <x v="3"/>
    <x v="2"/>
  </r>
  <r>
    <x v="900"/>
    <x v="3"/>
    <x v="2"/>
  </r>
  <r>
    <x v="901"/>
    <x v="3"/>
    <x v="2"/>
  </r>
  <r>
    <x v="902"/>
    <x v="4"/>
    <x v="2"/>
  </r>
  <r>
    <x v="903"/>
    <x v="17"/>
    <x v="2"/>
  </r>
  <r>
    <x v="904"/>
    <x v="13"/>
    <x v="2"/>
  </r>
  <r>
    <x v="905"/>
    <x v="3"/>
    <x v="2"/>
  </r>
  <r>
    <x v="906"/>
    <x v="3"/>
    <x v="2"/>
  </r>
  <r>
    <x v="907"/>
    <x v="4"/>
    <x v="2"/>
  </r>
  <r>
    <x v="908"/>
    <x v="6"/>
    <x v="2"/>
  </r>
  <r>
    <x v="909"/>
    <x v="2"/>
    <x v="2"/>
  </r>
  <r>
    <x v="910"/>
    <x v="5"/>
    <x v="2"/>
  </r>
  <r>
    <x v="911"/>
    <x v="5"/>
    <x v="2"/>
  </r>
  <r>
    <x v="912"/>
    <x v="9"/>
    <x v="2"/>
  </r>
  <r>
    <x v="913"/>
    <x v="9"/>
    <x v="2"/>
  </r>
  <r>
    <x v="914"/>
    <x v="13"/>
    <x v="2"/>
  </r>
  <r>
    <x v="915"/>
    <x v="3"/>
    <x v="2"/>
  </r>
  <r>
    <x v="916"/>
    <x v="0"/>
    <x v="2"/>
  </r>
  <r>
    <x v="917"/>
    <x v="4"/>
    <x v="2"/>
  </r>
  <r>
    <x v="918"/>
    <x v="4"/>
    <x v="2"/>
  </r>
  <r>
    <x v="919"/>
    <x v="13"/>
    <x v="2"/>
  </r>
  <r>
    <x v="920"/>
    <x v="1"/>
    <x v="2"/>
  </r>
  <r>
    <x v="921"/>
    <x v="1"/>
    <x v="2"/>
  </r>
  <r>
    <x v="922"/>
    <x v="1"/>
    <x v="2"/>
  </r>
  <r>
    <x v="923"/>
    <x v="5"/>
    <x v="2"/>
  </r>
  <r>
    <x v="924"/>
    <x v="5"/>
    <x v="2"/>
  </r>
  <r>
    <x v="925"/>
    <x v="5"/>
    <x v="2"/>
  </r>
  <r>
    <x v="926"/>
    <x v="5"/>
    <x v="2"/>
  </r>
  <r>
    <x v="927"/>
    <x v="5"/>
    <x v="2"/>
  </r>
  <r>
    <x v="928"/>
    <x v="5"/>
    <x v="2"/>
  </r>
  <r>
    <x v="929"/>
    <x v="5"/>
    <x v="2"/>
  </r>
  <r>
    <x v="930"/>
    <x v="5"/>
    <x v="2"/>
  </r>
  <r>
    <x v="931"/>
    <x v="5"/>
    <x v="2"/>
  </r>
  <r>
    <x v="932"/>
    <x v="5"/>
    <x v="2"/>
  </r>
  <r>
    <x v="933"/>
    <x v="5"/>
    <x v="2"/>
  </r>
  <r>
    <x v="934"/>
    <x v="5"/>
    <x v="2"/>
  </r>
  <r>
    <x v="935"/>
    <x v="5"/>
    <x v="2"/>
  </r>
  <r>
    <x v="936"/>
    <x v="5"/>
    <x v="2"/>
  </r>
  <r>
    <x v="937"/>
    <x v="5"/>
    <x v="2"/>
  </r>
  <r>
    <x v="938"/>
    <x v="6"/>
    <x v="2"/>
  </r>
  <r>
    <x v="939"/>
    <x v="6"/>
    <x v="2"/>
  </r>
  <r>
    <x v="940"/>
    <x v="6"/>
    <x v="2"/>
  </r>
  <r>
    <x v="941"/>
    <x v="6"/>
    <x v="2"/>
  </r>
  <r>
    <x v="942"/>
    <x v="6"/>
    <x v="2"/>
  </r>
  <r>
    <x v="943"/>
    <x v="6"/>
    <x v="2"/>
  </r>
  <r>
    <x v="944"/>
    <x v="6"/>
    <x v="2"/>
  </r>
  <r>
    <x v="945"/>
    <x v="6"/>
    <x v="2"/>
  </r>
  <r>
    <x v="946"/>
    <x v="6"/>
    <x v="2"/>
  </r>
  <r>
    <x v="947"/>
    <x v="6"/>
    <x v="2"/>
  </r>
  <r>
    <x v="948"/>
    <x v="7"/>
    <x v="2"/>
  </r>
  <r>
    <x v="949"/>
    <x v="5"/>
    <x v="2"/>
  </r>
  <r>
    <x v="950"/>
    <x v="5"/>
    <x v="2"/>
  </r>
  <r>
    <x v="951"/>
    <x v="5"/>
    <x v="2"/>
  </r>
  <r>
    <x v="952"/>
    <x v="5"/>
    <x v="2"/>
  </r>
  <r>
    <x v="953"/>
    <x v="5"/>
    <x v="2"/>
  </r>
  <r>
    <x v="954"/>
    <x v="5"/>
    <x v="2"/>
  </r>
  <r>
    <x v="955"/>
    <x v="6"/>
    <x v="2"/>
  </r>
  <r>
    <x v="956"/>
    <x v="6"/>
    <x v="2"/>
  </r>
  <r>
    <x v="957"/>
    <x v="6"/>
    <x v="2"/>
  </r>
  <r>
    <x v="958"/>
    <x v="6"/>
    <x v="2"/>
  </r>
  <r>
    <x v="959"/>
    <x v="6"/>
    <x v="2"/>
  </r>
  <r>
    <x v="960"/>
    <x v="6"/>
    <x v="2"/>
  </r>
  <r>
    <x v="961"/>
    <x v="6"/>
    <x v="2"/>
  </r>
  <r>
    <x v="962"/>
    <x v="6"/>
    <x v="2"/>
  </r>
  <r>
    <x v="963"/>
    <x v="6"/>
    <x v="2"/>
  </r>
  <r>
    <x v="964"/>
    <x v="6"/>
    <x v="2"/>
  </r>
  <r>
    <x v="965"/>
    <x v="6"/>
    <x v="2"/>
  </r>
  <r>
    <x v="966"/>
    <x v="6"/>
    <x v="2"/>
  </r>
  <r>
    <x v="967"/>
    <x v="6"/>
    <x v="2"/>
  </r>
  <r>
    <x v="968"/>
    <x v="6"/>
    <x v="2"/>
  </r>
  <r>
    <x v="969"/>
    <x v="6"/>
    <x v="2"/>
  </r>
  <r>
    <x v="970"/>
    <x v="6"/>
    <x v="2"/>
  </r>
  <r>
    <x v="971"/>
    <x v="6"/>
    <x v="2"/>
  </r>
  <r>
    <x v="972"/>
    <x v="6"/>
    <x v="2"/>
  </r>
  <r>
    <x v="973"/>
    <x v="6"/>
    <x v="2"/>
  </r>
  <r>
    <x v="974"/>
    <x v="6"/>
    <x v="2"/>
  </r>
  <r>
    <x v="975"/>
    <x v="6"/>
    <x v="2"/>
  </r>
  <r>
    <x v="976"/>
    <x v="3"/>
    <x v="2"/>
  </r>
  <r>
    <x v="977"/>
    <x v="3"/>
    <x v="2"/>
  </r>
  <r>
    <x v="978"/>
    <x v="8"/>
    <x v="2"/>
  </r>
  <r>
    <x v="979"/>
    <x v="3"/>
    <x v="2"/>
  </r>
  <r>
    <x v="980"/>
    <x v="14"/>
    <x v="2"/>
  </r>
  <r>
    <x v="981"/>
    <x v="3"/>
    <x v="2"/>
  </r>
  <r>
    <x v="982"/>
    <x v="4"/>
    <x v="2"/>
  </r>
  <r>
    <x v="983"/>
    <x v="4"/>
    <x v="2"/>
  </r>
  <r>
    <x v="984"/>
    <x v="4"/>
    <x v="2"/>
  </r>
  <r>
    <x v="985"/>
    <x v="13"/>
    <x v="2"/>
  </r>
  <r>
    <x v="986"/>
    <x v="3"/>
    <x v="2"/>
  </r>
  <r>
    <x v="987"/>
    <x v="8"/>
    <x v="2"/>
  </r>
  <r>
    <x v="988"/>
    <x v="3"/>
    <x v="2"/>
  </r>
  <r>
    <x v="989"/>
    <x v="3"/>
    <x v="2"/>
  </r>
  <r>
    <x v="990"/>
    <x v="3"/>
    <x v="2"/>
  </r>
  <r>
    <x v="991"/>
    <x v="3"/>
    <x v="2"/>
  </r>
  <r>
    <x v="992"/>
    <x v="3"/>
    <x v="2"/>
  </r>
  <r>
    <x v="993"/>
    <x v="3"/>
    <x v="2"/>
  </r>
  <r>
    <x v="994"/>
    <x v="4"/>
    <x v="2"/>
  </r>
  <r>
    <x v="995"/>
    <x v="8"/>
    <x v="2"/>
  </r>
  <r>
    <x v="996"/>
    <x v="1"/>
    <x v="2"/>
  </r>
  <r>
    <x v="997"/>
    <x v="13"/>
    <x v="2"/>
  </r>
  <r>
    <x v="998"/>
    <x v="3"/>
    <x v="2"/>
  </r>
  <r>
    <x v="999"/>
    <x v="3"/>
    <x v="2"/>
  </r>
  <r>
    <x v="1000"/>
    <x v="4"/>
    <x v="2"/>
  </r>
  <r>
    <x v="1001"/>
    <x v="4"/>
    <x v="2"/>
  </r>
  <r>
    <x v="1002"/>
    <x v="4"/>
    <x v="2"/>
  </r>
  <r>
    <x v="1003"/>
    <x v="4"/>
    <x v="2"/>
  </r>
  <r>
    <x v="1004"/>
    <x v="4"/>
    <x v="2"/>
  </r>
  <r>
    <x v="1005"/>
    <x v="4"/>
    <x v="2"/>
  </r>
  <r>
    <x v="1006"/>
    <x v="5"/>
    <x v="2"/>
  </r>
  <r>
    <x v="1007"/>
    <x v="8"/>
    <x v="2"/>
  </r>
  <r>
    <x v="1008"/>
    <x v="8"/>
    <x v="2"/>
  </r>
  <r>
    <x v="1009"/>
    <x v="3"/>
    <x v="2"/>
  </r>
  <r>
    <x v="1010"/>
    <x v="4"/>
    <x v="2"/>
  </r>
  <r>
    <x v="1011"/>
    <x v="4"/>
    <x v="2"/>
  </r>
  <r>
    <x v="1012"/>
    <x v="4"/>
    <x v="2"/>
  </r>
  <r>
    <x v="1013"/>
    <x v="4"/>
    <x v="2"/>
  </r>
  <r>
    <x v="1014"/>
    <x v="4"/>
    <x v="2"/>
  </r>
  <r>
    <x v="1015"/>
    <x v="4"/>
    <x v="2"/>
  </r>
  <r>
    <x v="1016"/>
    <x v="4"/>
    <x v="2"/>
  </r>
  <r>
    <x v="1017"/>
    <x v="1"/>
    <x v="2"/>
  </r>
  <r>
    <x v="1018"/>
    <x v="1"/>
    <x v="2"/>
  </r>
  <r>
    <x v="1019"/>
    <x v="1"/>
    <x v="2"/>
  </r>
  <r>
    <x v="1020"/>
    <x v="1"/>
    <x v="2"/>
  </r>
  <r>
    <x v="1021"/>
    <x v="4"/>
    <x v="2"/>
  </r>
  <r>
    <x v="1022"/>
    <x v="4"/>
    <x v="2"/>
  </r>
  <r>
    <x v="1023"/>
    <x v="4"/>
    <x v="2"/>
  </r>
  <r>
    <x v="1024"/>
    <x v="8"/>
    <x v="2"/>
  </r>
  <r>
    <x v="1025"/>
    <x v="8"/>
    <x v="2"/>
  </r>
  <r>
    <x v="1026"/>
    <x v="8"/>
    <x v="2"/>
  </r>
  <r>
    <x v="1027"/>
    <x v="14"/>
    <x v="2"/>
  </r>
  <r>
    <x v="1028"/>
    <x v="1"/>
    <x v="2"/>
  </r>
  <r>
    <x v="1029"/>
    <x v="1"/>
    <x v="2"/>
  </r>
  <r>
    <x v="1030"/>
    <x v="3"/>
    <x v="2"/>
  </r>
  <r>
    <x v="1031"/>
    <x v="3"/>
    <x v="2"/>
  </r>
  <r>
    <x v="1032"/>
    <x v="4"/>
    <x v="2"/>
  </r>
  <r>
    <x v="1033"/>
    <x v="4"/>
    <x v="2"/>
  </r>
  <r>
    <x v="1034"/>
    <x v="4"/>
    <x v="2"/>
  </r>
  <r>
    <x v="1035"/>
    <x v="0"/>
    <x v="2"/>
  </r>
  <r>
    <x v="1036"/>
    <x v="1"/>
    <x v="2"/>
  </r>
  <r>
    <x v="1037"/>
    <x v="3"/>
    <x v="2"/>
  </r>
  <r>
    <x v="1038"/>
    <x v="3"/>
    <x v="2"/>
  </r>
  <r>
    <x v="1039"/>
    <x v="8"/>
    <x v="2"/>
  </r>
  <r>
    <x v="1040"/>
    <x v="3"/>
    <x v="2"/>
  </r>
  <r>
    <x v="1041"/>
    <x v="4"/>
    <x v="2"/>
  </r>
  <r>
    <x v="1042"/>
    <x v="14"/>
    <x v="2"/>
  </r>
  <r>
    <x v="1043"/>
    <x v="1"/>
    <x v="2"/>
  </r>
  <r>
    <x v="1044"/>
    <x v="13"/>
    <x v="2"/>
  </r>
  <r>
    <x v="1045"/>
    <x v="3"/>
    <x v="2"/>
  </r>
  <r>
    <x v="1046"/>
    <x v="3"/>
    <x v="2"/>
  </r>
  <r>
    <x v="1047"/>
    <x v="0"/>
    <x v="2"/>
  </r>
  <r>
    <x v="1048"/>
    <x v="0"/>
    <x v="2"/>
  </r>
  <r>
    <x v="1049"/>
    <x v="3"/>
    <x v="2"/>
  </r>
  <r>
    <x v="1050"/>
    <x v="5"/>
    <x v="2"/>
  </r>
  <r>
    <x v="1051"/>
    <x v="1"/>
    <x v="2"/>
  </r>
  <r>
    <x v="1052"/>
    <x v="1"/>
    <x v="2"/>
  </r>
  <r>
    <x v="1053"/>
    <x v="1"/>
    <x v="2"/>
  </r>
  <r>
    <x v="1054"/>
    <x v="1"/>
    <x v="2"/>
  </r>
  <r>
    <x v="1055"/>
    <x v="1"/>
    <x v="2"/>
  </r>
  <r>
    <x v="1056"/>
    <x v="1"/>
    <x v="2"/>
  </r>
  <r>
    <x v="1057"/>
    <x v="13"/>
    <x v="2"/>
  </r>
  <r>
    <x v="1058"/>
    <x v="13"/>
    <x v="2"/>
  </r>
  <r>
    <x v="1059"/>
    <x v="13"/>
    <x v="2"/>
  </r>
  <r>
    <x v="1060"/>
    <x v="13"/>
    <x v="2"/>
  </r>
  <r>
    <x v="1061"/>
    <x v="13"/>
    <x v="2"/>
  </r>
  <r>
    <x v="1062"/>
    <x v="13"/>
    <x v="2"/>
  </r>
  <r>
    <x v="1063"/>
    <x v="13"/>
    <x v="2"/>
  </r>
  <r>
    <x v="1064"/>
    <x v="13"/>
    <x v="2"/>
  </r>
  <r>
    <x v="1065"/>
    <x v="13"/>
    <x v="2"/>
  </r>
  <r>
    <x v="1066"/>
    <x v="13"/>
    <x v="2"/>
  </r>
  <r>
    <x v="1067"/>
    <x v="13"/>
    <x v="2"/>
  </r>
  <r>
    <x v="1068"/>
    <x v="13"/>
    <x v="2"/>
  </r>
  <r>
    <x v="1069"/>
    <x v="13"/>
    <x v="2"/>
  </r>
  <r>
    <x v="1070"/>
    <x v="13"/>
    <x v="2"/>
  </r>
  <r>
    <x v="1071"/>
    <x v="4"/>
    <x v="2"/>
  </r>
  <r>
    <x v="1072"/>
    <x v="4"/>
    <x v="2"/>
  </r>
  <r>
    <x v="1073"/>
    <x v="4"/>
    <x v="2"/>
  </r>
  <r>
    <x v="1074"/>
    <x v="4"/>
    <x v="2"/>
  </r>
  <r>
    <x v="1075"/>
    <x v="12"/>
    <x v="2"/>
  </r>
  <r>
    <x v="1076"/>
    <x v="12"/>
    <x v="2"/>
  </r>
  <r>
    <x v="1077"/>
    <x v="0"/>
    <x v="2"/>
  </r>
  <r>
    <x v="1078"/>
    <x v="0"/>
    <x v="2"/>
  </r>
  <r>
    <x v="1079"/>
    <x v="0"/>
    <x v="2"/>
  </r>
  <r>
    <x v="1080"/>
    <x v="0"/>
    <x v="2"/>
  </r>
  <r>
    <x v="1081"/>
    <x v="4"/>
    <x v="2"/>
  </r>
  <r>
    <x v="1082"/>
    <x v="4"/>
    <x v="2"/>
  </r>
  <r>
    <x v="1083"/>
    <x v="5"/>
    <x v="2"/>
  </r>
  <r>
    <x v="1084"/>
    <x v="8"/>
    <x v="2"/>
  </r>
  <r>
    <x v="1085"/>
    <x v="13"/>
    <x v="2"/>
  </r>
  <r>
    <x v="1086"/>
    <x v="0"/>
    <x v="2"/>
  </r>
  <r>
    <x v="1087"/>
    <x v="5"/>
    <x v="2"/>
  </r>
  <r>
    <x v="1088"/>
    <x v="5"/>
    <x v="2"/>
  </r>
  <r>
    <x v="1089"/>
    <x v="13"/>
    <x v="2"/>
  </r>
  <r>
    <x v="1090"/>
    <x v="13"/>
    <x v="2"/>
  </r>
  <r>
    <x v="1091"/>
    <x v="4"/>
    <x v="2"/>
  </r>
  <r>
    <x v="1092"/>
    <x v="4"/>
    <x v="2"/>
  </r>
  <r>
    <x v="1093"/>
    <x v="5"/>
    <x v="2"/>
  </r>
  <r>
    <x v="1094"/>
    <x v="5"/>
    <x v="2"/>
  </r>
  <r>
    <x v="1095"/>
    <x v="8"/>
    <x v="2"/>
  </r>
  <r>
    <x v="1096"/>
    <x v="8"/>
    <x v="2"/>
  </r>
  <r>
    <x v="1097"/>
    <x v="13"/>
    <x v="2"/>
  </r>
  <r>
    <x v="1098"/>
    <x v="13"/>
    <x v="2"/>
  </r>
  <r>
    <x v="1099"/>
    <x v="13"/>
    <x v="2"/>
  </r>
  <r>
    <x v="1100"/>
    <x v="13"/>
    <x v="2"/>
  </r>
  <r>
    <x v="1101"/>
    <x v="4"/>
    <x v="2"/>
  </r>
  <r>
    <x v="1102"/>
    <x v="14"/>
    <x v="2"/>
  </r>
  <r>
    <x v="1103"/>
    <x v="14"/>
    <x v="2"/>
  </r>
  <r>
    <x v="1104"/>
    <x v="13"/>
    <x v="2"/>
  </r>
  <r>
    <x v="1105"/>
    <x v="13"/>
    <x v="2"/>
  </r>
  <r>
    <x v="1106"/>
    <x v="13"/>
    <x v="2"/>
  </r>
  <r>
    <x v="1107"/>
    <x v="13"/>
    <x v="2"/>
  </r>
  <r>
    <x v="1108"/>
    <x v="13"/>
    <x v="2"/>
  </r>
  <r>
    <x v="1109"/>
    <x v="13"/>
    <x v="2"/>
  </r>
  <r>
    <x v="1110"/>
    <x v="13"/>
    <x v="2"/>
  </r>
  <r>
    <x v="1111"/>
    <x v="3"/>
    <x v="2"/>
  </r>
  <r>
    <x v="1112"/>
    <x v="3"/>
    <x v="2"/>
  </r>
  <r>
    <x v="1113"/>
    <x v="4"/>
    <x v="2"/>
  </r>
  <r>
    <x v="1114"/>
    <x v="13"/>
    <x v="2"/>
  </r>
  <r>
    <x v="1115"/>
    <x v="4"/>
    <x v="2"/>
  </r>
  <r>
    <x v="1116"/>
    <x v="4"/>
    <x v="2"/>
  </r>
  <r>
    <x v="1117"/>
    <x v="0"/>
    <x v="2"/>
  </r>
  <r>
    <x v="1118"/>
    <x v="4"/>
    <x v="2"/>
  </r>
  <r>
    <x v="1119"/>
    <x v="1"/>
    <x v="2"/>
  </r>
  <r>
    <x v="1120"/>
    <x v="13"/>
    <x v="2"/>
  </r>
  <r>
    <x v="1121"/>
    <x v="3"/>
    <x v="2"/>
  </r>
  <r>
    <x v="1122"/>
    <x v="4"/>
    <x v="2"/>
  </r>
  <r>
    <x v="1123"/>
    <x v="4"/>
    <x v="2"/>
  </r>
  <r>
    <x v="1124"/>
    <x v="4"/>
    <x v="2"/>
  </r>
  <r>
    <x v="1125"/>
    <x v="0"/>
    <x v="2"/>
  </r>
  <r>
    <x v="1126"/>
    <x v="0"/>
    <x v="2"/>
  </r>
  <r>
    <x v="1127"/>
    <x v="13"/>
    <x v="2"/>
  </r>
  <r>
    <x v="1128"/>
    <x v="3"/>
    <x v="2"/>
  </r>
  <r>
    <x v="1129"/>
    <x v="4"/>
    <x v="2"/>
  </r>
  <r>
    <x v="1130"/>
    <x v="4"/>
    <x v="2"/>
  </r>
  <r>
    <x v="1131"/>
    <x v="1"/>
    <x v="2"/>
  </r>
  <r>
    <x v="1132"/>
    <x v="1"/>
    <x v="2"/>
  </r>
  <r>
    <x v="1133"/>
    <x v="1"/>
    <x v="2"/>
  </r>
  <r>
    <x v="1134"/>
    <x v="13"/>
    <x v="2"/>
  </r>
  <r>
    <x v="1135"/>
    <x v="13"/>
    <x v="2"/>
  </r>
  <r>
    <x v="1136"/>
    <x v="13"/>
    <x v="2"/>
  </r>
  <r>
    <x v="1137"/>
    <x v="3"/>
    <x v="2"/>
  </r>
  <r>
    <x v="1138"/>
    <x v="3"/>
    <x v="2"/>
  </r>
  <r>
    <x v="1139"/>
    <x v="3"/>
    <x v="2"/>
  </r>
  <r>
    <x v="1140"/>
    <x v="4"/>
    <x v="2"/>
  </r>
  <r>
    <x v="1141"/>
    <x v="0"/>
    <x v="2"/>
  </r>
  <r>
    <x v="1142"/>
    <x v="0"/>
    <x v="2"/>
  </r>
  <r>
    <x v="1143"/>
    <x v="13"/>
    <x v="2"/>
  </r>
  <r>
    <x v="1144"/>
    <x v="13"/>
    <x v="2"/>
  </r>
  <r>
    <x v="1145"/>
    <x v="12"/>
    <x v="2"/>
  </r>
  <r>
    <x v="1146"/>
    <x v="8"/>
    <x v="2"/>
  </r>
  <r>
    <x v="1147"/>
    <x v="14"/>
    <x v="2"/>
  </r>
  <r>
    <x v="1148"/>
    <x v="13"/>
    <x v="2"/>
  </r>
  <r>
    <x v="1149"/>
    <x v="13"/>
    <x v="2"/>
  </r>
  <r>
    <x v="1150"/>
    <x v="13"/>
    <x v="2"/>
  </r>
  <r>
    <x v="1151"/>
    <x v="1"/>
    <x v="2"/>
  </r>
  <r>
    <x v="1152"/>
    <x v="1"/>
    <x v="2"/>
  </r>
  <r>
    <x v="1153"/>
    <x v="12"/>
    <x v="2"/>
  </r>
  <r>
    <x v="1154"/>
    <x v="0"/>
    <x v="2"/>
  </r>
  <r>
    <x v="1155"/>
    <x v="13"/>
    <x v="2"/>
  </r>
  <r>
    <x v="1156"/>
    <x v="13"/>
    <x v="2"/>
  </r>
  <r>
    <x v="1157"/>
    <x v="3"/>
    <x v="2"/>
  </r>
  <r>
    <x v="1158"/>
    <x v="4"/>
    <x v="2"/>
  </r>
  <r>
    <x v="1159"/>
    <x v="0"/>
    <x v="2"/>
  </r>
  <r>
    <x v="1160"/>
    <x v="5"/>
    <x v="2"/>
  </r>
  <r>
    <x v="1161"/>
    <x v="1"/>
    <x v="2"/>
  </r>
  <r>
    <x v="1162"/>
    <x v="13"/>
    <x v="2"/>
  </r>
  <r>
    <x v="1163"/>
    <x v="3"/>
    <x v="2"/>
  </r>
  <r>
    <x v="1164"/>
    <x v="4"/>
    <x v="2"/>
  </r>
  <r>
    <x v="1165"/>
    <x v="4"/>
    <x v="2"/>
  </r>
  <r>
    <x v="1166"/>
    <x v="12"/>
    <x v="2"/>
  </r>
  <r>
    <x v="1167"/>
    <x v="0"/>
    <x v="2"/>
  </r>
  <r>
    <x v="1168"/>
    <x v="13"/>
    <x v="2"/>
  </r>
  <r>
    <x v="1169"/>
    <x v="13"/>
    <x v="2"/>
  </r>
  <r>
    <x v="1170"/>
    <x v="3"/>
    <x v="2"/>
  </r>
  <r>
    <x v="1171"/>
    <x v="3"/>
    <x v="2"/>
  </r>
  <r>
    <x v="1172"/>
    <x v="4"/>
    <x v="2"/>
  </r>
  <r>
    <x v="1173"/>
    <x v="3"/>
    <x v="2"/>
  </r>
  <r>
    <x v="1174"/>
    <x v="3"/>
    <x v="2"/>
  </r>
  <r>
    <x v="1175"/>
    <x v="3"/>
    <x v="2"/>
  </r>
  <r>
    <x v="1176"/>
    <x v="3"/>
    <x v="2"/>
  </r>
  <r>
    <x v="1177"/>
    <x v="8"/>
    <x v="2"/>
  </r>
  <r>
    <x v="1178"/>
    <x v="13"/>
    <x v="2"/>
  </r>
  <r>
    <x v="1179"/>
    <x v="4"/>
    <x v="2"/>
  </r>
  <r>
    <x v="1180"/>
    <x v="2"/>
    <x v="2"/>
  </r>
  <r>
    <x v="1181"/>
    <x v="9"/>
    <x v="2"/>
  </r>
  <r>
    <x v="1182"/>
    <x v="9"/>
    <x v="2"/>
  </r>
  <r>
    <x v="1183"/>
    <x v="3"/>
    <x v="2"/>
  </r>
  <r>
    <x v="1184"/>
    <x v="4"/>
    <x v="2"/>
  </r>
  <r>
    <x v="1185"/>
    <x v="4"/>
    <x v="2"/>
  </r>
  <r>
    <x v="1186"/>
    <x v="4"/>
    <x v="2"/>
  </r>
  <r>
    <x v="1187"/>
    <x v="4"/>
    <x v="2"/>
  </r>
  <r>
    <x v="1188"/>
    <x v="4"/>
    <x v="2"/>
  </r>
  <r>
    <x v="1189"/>
    <x v="4"/>
    <x v="2"/>
  </r>
  <r>
    <x v="1190"/>
    <x v="4"/>
    <x v="2"/>
  </r>
  <r>
    <x v="1191"/>
    <x v="4"/>
    <x v="2"/>
  </r>
  <r>
    <x v="1192"/>
    <x v="4"/>
    <x v="2"/>
  </r>
  <r>
    <x v="1193"/>
    <x v="9"/>
    <x v="2"/>
  </r>
  <r>
    <x v="1194"/>
    <x v="14"/>
    <x v="2"/>
  </r>
  <r>
    <x v="1195"/>
    <x v="3"/>
    <x v="2"/>
  </r>
  <r>
    <x v="1196"/>
    <x v="3"/>
    <x v="2"/>
  </r>
  <r>
    <x v="1197"/>
    <x v="0"/>
    <x v="2"/>
  </r>
  <r>
    <x v="1198"/>
    <x v="2"/>
    <x v="2"/>
  </r>
  <r>
    <x v="1199"/>
    <x v="9"/>
    <x v="2"/>
  </r>
  <r>
    <x v="1200"/>
    <x v="9"/>
    <x v="2"/>
  </r>
  <r>
    <x v="1201"/>
    <x v="8"/>
    <x v="2"/>
  </r>
  <r>
    <x v="1202"/>
    <x v="1"/>
    <x v="2"/>
  </r>
  <r>
    <x v="1203"/>
    <x v="13"/>
    <x v="2"/>
  </r>
  <r>
    <x v="1204"/>
    <x v="3"/>
    <x v="2"/>
  </r>
  <r>
    <x v="1205"/>
    <x v="0"/>
    <x v="2"/>
  </r>
  <r>
    <x v="1206"/>
    <x v="0"/>
    <x v="2"/>
  </r>
  <r>
    <x v="1207"/>
    <x v="3"/>
    <x v="2"/>
  </r>
  <r>
    <x v="1208"/>
    <x v="2"/>
    <x v="2"/>
  </r>
  <r>
    <x v="1209"/>
    <x v="1"/>
    <x v="2"/>
  </r>
  <r>
    <x v="1210"/>
    <x v="9"/>
    <x v="2"/>
  </r>
  <r>
    <x v="1211"/>
    <x v="9"/>
    <x v="2"/>
  </r>
  <r>
    <x v="1212"/>
    <x v="3"/>
    <x v="2"/>
  </r>
  <r>
    <x v="1213"/>
    <x v="4"/>
    <x v="2"/>
  </r>
  <r>
    <x v="1214"/>
    <x v="0"/>
    <x v="2"/>
  </r>
  <r>
    <x v="1215"/>
    <x v="5"/>
    <x v="2"/>
  </r>
  <r>
    <x v="1216"/>
    <x v="9"/>
    <x v="2"/>
  </r>
  <r>
    <x v="1217"/>
    <x v="9"/>
    <x v="2"/>
  </r>
  <r>
    <x v="1218"/>
    <x v="8"/>
    <x v="2"/>
  </r>
  <r>
    <x v="1219"/>
    <x v="1"/>
    <x v="2"/>
  </r>
  <r>
    <x v="1220"/>
    <x v="1"/>
    <x v="2"/>
  </r>
  <r>
    <x v="1221"/>
    <x v="1"/>
    <x v="2"/>
  </r>
  <r>
    <x v="1222"/>
    <x v="3"/>
    <x v="2"/>
  </r>
  <r>
    <x v="1223"/>
    <x v="12"/>
    <x v="2"/>
  </r>
  <r>
    <x v="1224"/>
    <x v="0"/>
    <x v="2"/>
  </r>
  <r>
    <x v="1225"/>
    <x v="5"/>
    <x v="2"/>
  </r>
  <r>
    <x v="1226"/>
    <x v="3"/>
    <x v="2"/>
  </r>
  <r>
    <x v="1227"/>
    <x v="3"/>
    <x v="2"/>
  </r>
  <r>
    <x v="1228"/>
    <x v="9"/>
    <x v="2"/>
  </r>
  <r>
    <x v="1229"/>
    <x v="9"/>
    <x v="2"/>
  </r>
  <r>
    <x v="1230"/>
    <x v="8"/>
    <x v="2"/>
  </r>
  <r>
    <x v="1231"/>
    <x v="13"/>
    <x v="2"/>
  </r>
  <r>
    <x v="1232"/>
    <x v="13"/>
    <x v="2"/>
  </r>
  <r>
    <x v="1233"/>
    <x v="3"/>
    <x v="2"/>
  </r>
  <r>
    <x v="1234"/>
    <x v="9"/>
    <x v="2"/>
  </r>
  <r>
    <x v="1235"/>
    <x v="9"/>
    <x v="2"/>
  </r>
  <r>
    <x v="1236"/>
    <x v="1"/>
    <x v="2"/>
  </r>
  <r>
    <x v="1237"/>
    <x v="0"/>
    <x v="2"/>
  </r>
  <r>
    <x v="1238"/>
    <x v="8"/>
    <x v="2"/>
  </r>
  <r>
    <x v="1239"/>
    <x v="4"/>
    <x v="2"/>
  </r>
  <r>
    <x v="1240"/>
    <x v="0"/>
    <x v="2"/>
  </r>
  <r>
    <x v="1241"/>
    <x v="5"/>
    <x v="2"/>
  </r>
  <r>
    <x v="1242"/>
    <x v="5"/>
    <x v="2"/>
  </r>
  <r>
    <x v="1243"/>
    <x v="9"/>
    <x v="2"/>
  </r>
  <r>
    <x v="1244"/>
    <x v="9"/>
    <x v="2"/>
  </r>
  <r>
    <x v="1245"/>
    <x v="9"/>
    <x v="2"/>
  </r>
  <r>
    <x v="1246"/>
    <x v="9"/>
    <x v="2"/>
  </r>
  <r>
    <x v="1247"/>
    <x v="1"/>
    <x v="2"/>
  </r>
  <r>
    <x v="1248"/>
    <x v="1"/>
    <x v="2"/>
  </r>
  <r>
    <x v="1249"/>
    <x v="1"/>
    <x v="2"/>
  </r>
  <r>
    <x v="1250"/>
    <x v="13"/>
    <x v="2"/>
  </r>
  <r>
    <x v="1251"/>
    <x v="3"/>
    <x v="2"/>
  </r>
  <r>
    <x v="1252"/>
    <x v="3"/>
    <x v="2"/>
  </r>
  <r>
    <x v="1253"/>
    <x v="3"/>
    <x v="2"/>
  </r>
  <r>
    <x v="1254"/>
    <x v="3"/>
    <x v="2"/>
  </r>
  <r>
    <x v="1255"/>
    <x v="3"/>
    <x v="2"/>
  </r>
  <r>
    <x v="1256"/>
    <x v="3"/>
    <x v="2"/>
  </r>
  <r>
    <x v="1257"/>
    <x v="4"/>
    <x v="2"/>
  </r>
  <r>
    <x v="1258"/>
    <x v="4"/>
    <x v="2"/>
  </r>
  <r>
    <x v="1259"/>
    <x v="12"/>
    <x v="2"/>
  </r>
  <r>
    <x v="1260"/>
    <x v="12"/>
    <x v="2"/>
  </r>
  <r>
    <x v="1261"/>
    <x v="12"/>
    <x v="2"/>
  </r>
  <r>
    <x v="1262"/>
    <x v="12"/>
    <x v="2"/>
  </r>
  <r>
    <x v="1263"/>
    <x v="12"/>
    <x v="2"/>
  </r>
  <r>
    <x v="1264"/>
    <x v="0"/>
    <x v="2"/>
  </r>
  <r>
    <x v="1265"/>
    <x v="0"/>
    <x v="2"/>
  </r>
  <r>
    <x v="1266"/>
    <x v="0"/>
    <x v="2"/>
  </r>
  <r>
    <x v="1267"/>
    <x v="0"/>
    <x v="2"/>
  </r>
  <r>
    <x v="1268"/>
    <x v="0"/>
    <x v="2"/>
  </r>
  <r>
    <x v="1269"/>
    <x v="0"/>
    <x v="2"/>
  </r>
  <r>
    <x v="1270"/>
    <x v="0"/>
    <x v="2"/>
  </r>
  <r>
    <x v="1271"/>
    <x v="0"/>
    <x v="2"/>
  </r>
  <r>
    <x v="1272"/>
    <x v="5"/>
    <x v="2"/>
  </r>
  <r>
    <x v="1273"/>
    <x v="5"/>
    <x v="2"/>
  </r>
  <r>
    <x v="1274"/>
    <x v="5"/>
    <x v="2"/>
  </r>
  <r>
    <x v="1275"/>
    <x v="5"/>
    <x v="2"/>
  </r>
  <r>
    <x v="1276"/>
    <x v="9"/>
    <x v="2"/>
  </r>
  <r>
    <x v="1277"/>
    <x v="9"/>
    <x v="2"/>
  </r>
  <r>
    <x v="1278"/>
    <x v="9"/>
    <x v="2"/>
  </r>
  <r>
    <x v="1279"/>
    <x v="9"/>
    <x v="2"/>
  </r>
  <r>
    <x v="1280"/>
    <x v="9"/>
    <x v="2"/>
  </r>
  <r>
    <x v="1281"/>
    <x v="4"/>
    <x v="2"/>
  </r>
  <r>
    <x v="1282"/>
    <x v="4"/>
    <x v="2"/>
  </r>
  <r>
    <x v="1283"/>
    <x v="12"/>
    <x v="2"/>
  </r>
  <r>
    <x v="1284"/>
    <x v="0"/>
    <x v="2"/>
  </r>
  <r>
    <x v="1285"/>
    <x v="0"/>
    <x v="2"/>
  </r>
  <r>
    <x v="1286"/>
    <x v="0"/>
    <x v="2"/>
  </r>
  <r>
    <x v="1287"/>
    <x v="0"/>
    <x v="2"/>
  </r>
  <r>
    <x v="1288"/>
    <x v="0"/>
    <x v="2"/>
  </r>
  <r>
    <x v="1289"/>
    <x v="0"/>
    <x v="2"/>
  </r>
  <r>
    <x v="1290"/>
    <x v="3"/>
    <x v="2"/>
  </r>
  <r>
    <x v="1291"/>
    <x v="0"/>
    <x v="2"/>
  </r>
  <r>
    <x v="1292"/>
    <x v="3"/>
    <x v="2"/>
  </r>
  <r>
    <x v="1293"/>
    <x v="12"/>
    <x v="2"/>
  </r>
  <r>
    <x v="1294"/>
    <x v="0"/>
    <x v="2"/>
  </r>
  <r>
    <x v="1295"/>
    <x v="0"/>
    <x v="2"/>
  </r>
  <r>
    <x v="1296"/>
    <x v="13"/>
    <x v="2"/>
  </r>
  <r>
    <x v="1297"/>
    <x v="3"/>
    <x v="2"/>
  </r>
  <r>
    <x v="1298"/>
    <x v="4"/>
    <x v="2"/>
  </r>
  <r>
    <x v="1299"/>
    <x v="0"/>
    <x v="2"/>
  </r>
  <r>
    <x v="1300"/>
    <x v="0"/>
    <x v="2"/>
  </r>
  <r>
    <x v="1301"/>
    <x v="2"/>
    <x v="2"/>
  </r>
  <r>
    <x v="1302"/>
    <x v="3"/>
    <x v="2"/>
  </r>
  <r>
    <x v="1303"/>
    <x v="4"/>
    <x v="2"/>
  </r>
  <r>
    <x v="1304"/>
    <x v="3"/>
    <x v="2"/>
  </r>
  <r>
    <x v="1305"/>
    <x v="9"/>
    <x v="2"/>
  </r>
  <r>
    <x v="1306"/>
    <x v="13"/>
    <x v="2"/>
  </r>
  <r>
    <x v="1307"/>
    <x v="2"/>
    <x v="2"/>
  </r>
  <r>
    <x v="1308"/>
    <x v="9"/>
    <x v="2"/>
  </r>
  <r>
    <x v="1309"/>
    <x v="9"/>
    <x v="2"/>
  </r>
  <r>
    <x v="1310"/>
    <x v="4"/>
    <x v="2"/>
  </r>
  <r>
    <x v="1311"/>
    <x v="4"/>
    <x v="2"/>
  </r>
  <r>
    <x v="1312"/>
    <x v="0"/>
    <x v="2"/>
  </r>
  <r>
    <x v="1313"/>
    <x v="13"/>
    <x v="2"/>
  </r>
  <r>
    <x v="1314"/>
    <x v="5"/>
    <x v="2"/>
  </r>
  <r>
    <x v="1315"/>
    <x v="9"/>
    <x v="2"/>
  </r>
  <r>
    <x v="1316"/>
    <x v="3"/>
    <x v="2"/>
  </r>
  <r>
    <x v="1317"/>
    <x v="3"/>
    <x v="2"/>
  </r>
  <r>
    <x v="1318"/>
    <x v="3"/>
    <x v="2"/>
  </r>
  <r>
    <x v="1319"/>
    <x v="4"/>
    <x v="2"/>
  </r>
  <r>
    <x v="1320"/>
    <x v="0"/>
    <x v="2"/>
  </r>
  <r>
    <x v="1321"/>
    <x v="0"/>
    <x v="2"/>
  </r>
  <r>
    <x v="1322"/>
    <x v="0"/>
    <x v="2"/>
  </r>
  <r>
    <x v="1323"/>
    <x v="0"/>
    <x v="2"/>
  </r>
  <r>
    <x v="1324"/>
    <x v="0"/>
    <x v="2"/>
  </r>
  <r>
    <x v="1325"/>
    <x v="3"/>
    <x v="2"/>
  </r>
  <r>
    <x v="1326"/>
    <x v="3"/>
    <x v="2"/>
  </r>
  <r>
    <x v="1327"/>
    <x v="3"/>
    <x v="2"/>
  </r>
  <r>
    <x v="1328"/>
    <x v="3"/>
    <x v="2"/>
  </r>
  <r>
    <x v="1329"/>
    <x v="0"/>
    <x v="2"/>
  </r>
  <r>
    <x v="1330"/>
    <x v="3"/>
    <x v="2"/>
  </r>
  <r>
    <x v="1331"/>
    <x v="0"/>
    <x v="2"/>
  </r>
  <r>
    <x v="1332"/>
    <x v="0"/>
    <x v="2"/>
  </r>
  <r>
    <x v="1333"/>
    <x v="4"/>
    <x v="2"/>
  </r>
  <r>
    <x v="1334"/>
    <x v="4"/>
    <x v="2"/>
  </r>
  <r>
    <x v="1335"/>
    <x v="0"/>
    <x v="2"/>
  </r>
  <r>
    <x v="1336"/>
    <x v="0"/>
    <x v="2"/>
  </r>
  <r>
    <x v="1337"/>
    <x v="0"/>
    <x v="2"/>
  </r>
  <r>
    <x v="1338"/>
    <x v="0"/>
    <x v="2"/>
  </r>
  <r>
    <x v="1339"/>
    <x v="0"/>
    <x v="2"/>
  </r>
  <r>
    <x v="1340"/>
    <x v="4"/>
    <x v="2"/>
  </r>
  <r>
    <x v="1341"/>
    <x v="0"/>
    <x v="2"/>
  </r>
  <r>
    <x v="1342"/>
    <x v="3"/>
    <x v="2"/>
  </r>
  <r>
    <x v="1343"/>
    <x v="3"/>
    <x v="2"/>
  </r>
  <r>
    <x v="1344"/>
    <x v="8"/>
    <x v="2"/>
  </r>
  <r>
    <x v="1345"/>
    <x v="3"/>
    <x v="2"/>
  </r>
  <r>
    <x v="1346"/>
    <x v="3"/>
    <x v="2"/>
  </r>
  <r>
    <x v="1347"/>
    <x v="12"/>
    <x v="2"/>
  </r>
  <r>
    <x v="1348"/>
    <x v="0"/>
    <x v="2"/>
  </r>
  <r>
    <x v="1349"/>
    <x v="3"/>
    <x v="2"/>
  </r>
  <r>
    <x v="1350"/>
    <x v="3"/>
    <x v="2"/>
  </r>
  <r>
    <x v="1351"/>
    <x v="0"/>
    <x v="2"/>
  </r>
  <r>
    <x v="1352"/>
    <x v="0"/>
    <x v="2"/>
  </r>
  <r>
    <x v="1353"/>
    <x v="0"/>
    <x v="2"/>
  </r>
  <r>
    <x v="1354"/>
    <x v="0"/>
    <x v="2"/>
  </r>
  <r>
    <x v="1355"/>
    <x v="13"/>
    <x v="2"/>
  </r>
  <r>
    <x v="1356"/>
    <x v="13"/>
    <x v="2"/>
  </r>
  <r>
    <x v="1357"/>
    <x v="3"/>
    <x v="2"/>
  </r>
  <r>
    <x v="1358"/>
    <x v="4"/>
    <x v="2"/>
  </r>
  <r>
    <x v="1359"/>
    <x v="12"/>
    <x v="2"/>
  </r>
  <r>
    <x v="1360"/>
    <x v="0"/>
    <x v="2"/>
  </r>
  <r>
    <x v="1361"/>
    <x v="0"/>
    <x v="2"/>
  </r>
  <r>
    <x v="1362"/>
    <x v="0"/>
    <x v="2"/>
  </r>
  <r>
    <x v="1363"/>
    <x v="0"/>
    <x v="2"/>
  </r>
  <r>
    <x v="1364"/>
    <x v="3"/>
    <x v="2"/>
  </r>
  <r>
    <x v="1365"/>
    <x v="13"/>
    <x v="2"/>
  </r>
  <r>
    <x v="1366"/>
    <x v="14"/>
    <x v="2"/>
  </r>
  <r>
    <x v="1367"/>
    <x v="13"/>
    <x v="2"/>
  </r>
  <r>
    <x v="1368"/>
    <x v="3"/>
    <x v="2"/>
  </r>
  <r>
    <x v="1369"/>
    <x v="3"/>
    <x v="2"/>
  </r>
  <r>
    <x v="1370"/>
    <x v="13"/>
    <x v="2"/>
  </r>
  <r>
    <x v="1371"/>
    <x v="3"/>
    <x v="2"/>
  </r>
  <r>
    <x v="1372"/>
    <x v="13"/>
    <x v="2"/>
  </r>
  <r>
    <x v="1373"/>
    <x v="13"/>
    <x v="2"/>
  </r>
  <r>
    <x v="1374"/>
    <x v="13"/>
    <x v="2"/>
  </r>
  <r>
    <x v="1375"/>
    <x v="3"/>
    <x v="2"/>
  </r>
  <r>
    <x v="1376"/>
    <x v="0"/>
    <x v="2"/>
  </r>
  <r>
    <x v="1377"/>
    <x v="9"/>
    <x v="2"/>
  </r>
  <r>
    <x v="1378"/>
    <x v="9"/>
    <x v="2"/>
  </r>
  <r>
    <x v="1379"/>
    <x v="0"/>
    <x v="2"/>
  </r>
  <r>
    <x v="1380"/>
    <x v="9"/>
    <x v="2"/>
  </r>
  <r>
    <x v="1381"/>
    <x v="3"/>
    <x v="2"/>
  </r>
  <r>
    <x v="1382"/>
    <x v="0"/>
    <x v="2"/>
  </r>
  <r>
    <x v="1383"/>
    <x v="3"/>
    <x v="2"/>
  </r>
  <r>
    <x v="1384"/>
    <x v="3"/>
    <x v="2"/>
  </r>
  <r>
    <x v="1385"/>
    <x v="0"/>
    <x v="2"/>
  </r>
  <r>
    <x v="1386"/>
    <x v="2"/>
    <x v="2"/>
  </r>
  <r>
    <x v="1387"/>
    <x v="13"/>
    <x v="2"/>
  </r>
  <r>
    <x v="1388"/>
    <x v="3"/>
    <x v="2"/>
  </r>
  <r>
    <x v="1389"/>
    <x v="3"/>
    <x v="2"/>
  </r>
  <r>
    <x v="1390"/>
    <x v="0"/>
    <x v="2"/>
  </r>
  <r>
    <x v="1391"/>
    <x v="13"/>
    <x v="2"/>
  </r>
  <r>
    <x v="1392"/>
    <x v="3"/>
    <x v="2"/>
  </r>
  <r>
    <x v="1393"/>
    <x v="3"/>
    <x v="2"/>
  </r>
  <r>
    <x v="1394"/>
    <x v="0"/>
    <x v="2"/>
  </r>
  <r>
    <x v="1395"/>
    <x v="3"/>
    <x v="2"/>
  </r>
  <r>
    <x v="1396"/>
    <x v="2"/>
    <x v="3"/>
  </r>
  <r>
    <x v="1397"/>
    <x v="5"/>
    <x v="3"/>
  </r>
  <r>
    <x v="1398"/>
    <x v="18"/>
    <x v="3"/>
  </r>
  <r>
    <x v="1399"/>
    <x v="0"/>
    <x v="3"/>
  </r>
  <r>
    <x v="1400"/>
    <x v="13"/>
    <x v="3"/>
  </r>
  <r>
    <x v="1401"/>
    <x v="21"/>
    <x v="3"/>
  </r>
  <r>
    <x v="1402"/>
    <x v="21"/>
    <x v="3"/>
  </r>
  <r>
    <x v="1403"/>
    <x v="2"/>
    <x v="3"/>
  </r>
  <r>
    <x v="1404"/>
    <x v="5"/>
    <x v="3"/>
  </r>
  <r>
    <x v="1405"/>
    <x v="2"/>
    <x v="4"/>
  </r>
  <r>
    <x v="1406"/>
    <x v="0"/>
    <x v="4"/>
  </r>
  <r>
    <x v="1407"/>
    <x v="3"/>
    <x v="4"/>
  </r>
  <r>
    <x v="1408"/>
    <x v="13"/>
    <x v="4"/>
  </r>
  <r>
    <x v="1409"/>
    <x v="1"/>
    <x v="4"/>
  </r>
  <r>
    <x v="1410"/>
    <x v="17"/>
    <x v="4"/>
  </r>
  <r>
    <x v="1411"/>
    <x v="5"/>
    <x v="4"/>
  </r>
  <r>
    <x v="1412"/>
    <x v="6"/>
    <x v="4"/>
  </r>
  <r>
    <x v="1413"/>
    <x v="7"/>
    <x v="4"/>
  </r>
  <r>
    <x v="1414"/>
    <x v="13"/>
    <x v="0"/>
  </r>
  <r>
    <x v="1415"/>
    <x v="13"/>
    <x v="0"/>
  </r>
  <r>
    <x v="1416"/>
    <x v="13"/>
    <x v="0"/>
  </r>
  <r>
    <x v="1417"/>
    <x v="13"/>
    <x v="0"/>
  </r>
  <r>
    <x v="1418"/>
    <x v="13"/>
    <x v="0"/>
  </r>
  <r>
    <x v="1419"/>
    <x v="13"/>
    <x v="0"/>
  </r>
  <r>
    <x v="1420"/>
    <x v="13"/>
    <x v="0"/>
  </r>
  <r>
    <x v="1421"/>
    <x v="13"/>
    <x v="0"/>
  </r>
  <r>
    <x v="1422"/>
    <x v="13"/>
    <x v="0"/>
  </r>
  <r>
    <x v="1423"/>
    <x v="13"/>
    <x v="0"/>
  </r>
  <r>
    <x v="1424"/>
    <x v="13"/>
    <x v="0"/>
  </r>
  <r>
    <x v="1425"/>
    <x v="13"/>
    <x v="0"/>
  </r>
  <r>
    <x v="1426"/>
    <x v="13"/>
    <x v="0"/>
  </r>
  <r>
    <x v="1427"/>
    <x v="13"/>
    <x v="0"/>
  </r>
  <r>
    <x v="1428"/>
    <x v="13"/>
    <x v="0"/>
  </r>
  <r>
    <x v="1429"/>
    <x v="13"/>
    <x v="0"/>
  </r>
  <r>
    <x v="1430"/>
    <x v="13"/>
    <x v="0"/>
  </r>
  <r>
    <x v="1431"/>
    <x v="13"/>
    <x v="0"/>
  </r>
  <r>
    <x v="1432"/>
    <x v="13"/>
    <x v="0"/>
  </r>
  <r>
    <x v="1433"/>
    <x v="13"/>
    <x v="0"/>
  </r>
  <r>
    <x v="1434"/>
    <x v="13"/>
    <x v="0"/>
  </r>
  <r>
    <x v="1435"/>
    <x v="13"/>
    <x v="0"/>
  </r>
  <r>
    <x v="1436"/>
    <x v="13"/>
    <x v="0"/>
  </r>
  <r>
    <x v="1437"/>
    <x v="13"/>
    <x v="0"/>
  </r>
  <r>
    <x v="1438"/>
    <x v="13"/>
    <x v="0"/>
  </r>
  <r>
    <x v="1439"/>
    <x v="13"/>
    <x v="0"/>
  </r>
  <r>
    <x v="1440"/>
    <x v="13"/>
    <x v="0"/>
  </r>
  <r>
    <x v="1441"/>
    <x v="13"/>
    <x v="0"/>
  </r>
  <r>
    <x v="1442"/>
    <x v="13"/>
    <x v="0"/>
  </r>
  <r>
    <x v="1443"/>
    <x v="13"/>
    <x v="0"/>
  </r>
  <r>
    <x v="1444"/>
    <x v="13"/>
    <x v="0"/>
  </r>
  <r>
    <x v="1445"/>
    <x v="13"/>
    <x v="0"/>
  </r>
  <r>
    <x v="1446"/>
    <x v="13"/>
    <x v="0"/>
  </r>
  <r>
    <x v="1447"/>
    <x v="13"/>
    <x v="0"/>
  </r>
  <r>
    <x v="1448"/>
    <x v="13"/>
    <x v="0"/>
  </r>
  <r>
    <x v="1449"/>
    <x v="13"/>
    <x v="0"/>
  </r>
  <r>
    <x v="1450"/>
    <x v="13"/>
    <x v="0"/>
  </r>
  <r>
    <x v="1451"/>
    <x v="13"/>
    <x v="0"/>
  </r>
  <r>
    <x v="1452"/>
    <x v="13"/>
    <x v="0"/>
  </r>
  <r>
    <x v="1453"/>
    <x v="13"/>
    <x v="0"/>
  </r>
  <r>
    <x v="1454"/>
    <x v="13"/>
    <x v="0"/>
  </r>
  <r>
    <x v="1455"/>
    <x v="13"/>
    <x v="0"/>
  </r>
  <r>
    <x v="1456"/>
    <x v="13"/>
    <x v="0"/>
  </r>
  <r>
    <x v="1457"/>
    <x v="13"/>
    <x v="0"/>
  </r>
  <r>
    <x v="1458"/>
    <x v="13"/>
    <x v="0"/>
  </r>
  <r>
    <x v="1459"/>
    <x v="13"/>
    <x v="0"/>
  </r>
  <r>
    <x v="1460"/>
    <x v="13"/>
    <x v="0"/>
  </r>
  <r>
    <x v="1461"/>
    <x v="13"/>
    <x v="0"/>
  </r>
  <r>
    <x v="1462"/>
    <x v="13"/>
    <x v="0"/>
  </r>
  <r>
    <x v="1463"/>
    <x v="13"/>
    <x v="0"/>
  </r>
  <r>
    <x v="1464"/>
    <x v="13"/>
    <x v="0"/>
  </r>
  <r>
    <x v="1465"/>
    <x v="13"/>
    <x v="0"/>
  </r>
  <r>
    <x v="1466"/>
    <x v="13"/>
    <x v="0"/>
  </r>
  <r>
    <x v="1467"/>
    <x v="13"/>
    <x v="0"/>
  </r>
  <r>
    <x v="1468"/>
    <x v="13"/>
    <x v="0"/>
  </r>
  <r>
    <x v="1469"/>
    <x v="13"/>
    <x v="0"/>
  </r>
  <r>
    <x v="1470"/>
    <x v="13"/>
    <x v="0"/>
  </r>
  <r>
    <x v="1471"/>
    <x v="13"/>
    <x v="0"/>
  </r>
  <r>
    <x v="1472"/>
    <x v="13"/>
    <x v="0"/>
  </r>
  <r>
    <x v="1473"/>
    <x v="13"/>
    <x v="0"/>
  </r>
  <r>
    <x v="1474"/>
    <x v="13"/>
    <x v="0"/>
  </r>
  <r>
    <x v="1475"/>
    <x v="13"/>
    <x v="0"/>
  </r>
  <r>
    <x v="1476"/>
    <x v="13"/>
    <x v="0"/>
  </r>
  <r>
    <x v="1477"/>
    <x v="13"/>
    <x v="0"/>
  </r>
  <r>
    <x v="1478"/>
    <x v="13"/>
    <x v="0"/>
  </r>
  <r>
    <x v="1479"/>
    <x v="13"/>
    <x v="0"/>
  </r>
  <r>
    <x v="1480"/>
    <x v="13"/>
    <x v="0"/>
  </r>
  <r>
    <x v="1481"/>
    <x v="13"/>
    <x v="0"/>
  </r>
  <r>
    <x v="1482"/>
    <x v="13"/>
    <x v="0"/>
  </r>
  <r>
    <x v="1483"/>
    <x v="13"/>
    <x v="0"/>
  </r>
  <r>
    <x v="1484"/>
    <x v="13"/>
    <x v="0"/>
  </r>
  <r>
    <x v="1485"/>
    <x v="13"/>
    <x v="0"/>
  </r>
  <r>
    <x v="1486"/>
    <x v="13"/>
    <x v="0"/>
  </r>
  <r>
    <x v="1487"/>
    <x v="13"/>
    <x v="0"/>
  </r>
  <r>
    <x v="1488"/>
    <x v="13"/>
    <x v="0"/>
  </r>
  <r>
    <x v="1489"/>
    <x v="13"/>
    <x v="0"/>
  </r>
  <r>
    <x v="1490"/>
    <x v="13"/>
    <x v="0"/>
  </r>
  <r>
    <x v="1491"/>
    <x v="13"/>
    <x v="0"/>
  </r>
  <r>
    <x v="1492"/>
    <x v="13"/>
    <x v="0"/>
  </r>
  <r>
    <x v="1493"/>
    <x v="13"/>
    <x v="0"/>
  </r>
  <r>
    <x v="1494"/>
    <x v="13"/>
    <x v="0"/>
  </r>
  <r>
    <x v="1495"/>
    <x v="13"/>
    <x v="0"/>
  </r>
  <r>
    <x v="1496"/>
    <x v="13"/>
    <x v="0"/>
  </r>
  <r>
    <x v="1497"/>
    <x v="13"/>
    <x v="0"/>
  </r>
  <r>
    <x v="1498"/>
    <x v="13"/>
    <x v="0"/>
  </r>
  <r>
    <x v="1499"/>
    <x v="13"/>
    <x v="0"/>
  </r>
  <r>
    <x v="1500"/>
    <x v="13"/>
    <x v="0"/>
  </r>
  <r>
    <x v="1501"/>
    <x v="13"/>
    <x v="0"/>
  </r>
  <r>
    <x v="1502"/>
    <x v="13"/>
    <x v="0"/>
  </r>
  <r>
    <x v="1503"/>
    <x v="13"/>
    <x v="0"/>
  </r>
  <r>
    <x v="1504"/>
    <x v="13"/>
    <x v="0"/>
  </r>
  <r>
    <x v="1505"/>
    <x v="13"/>
    <x v="0"/>
  </r>
  <r>
    <x v="1506"/>
    <x v="13"/>
    <x v="0"/>
  </r>
  <r>
    <x v="1507"/>
    <x v="13"/>
    <x v="0"/>
  </r>
  <r>
    <x v="1508"/>
    <x v="13"/>
    <x v="0"/>
  </r>
  <r>
    <x v="1509"/>
    <x v="13"/>
    <x v="0"/>
  </r>
  <r>
    <x v="1510"/>
    <x v="13"/>
    <x v="0"/>
  </r>
  <r>
    <x v="1511"/>
    <x v="13"/>
    <x v="0"/>
  </r>
  <r>
    <x v="1512"/>
    <x v="13"/>
    <x v="0"/>
  </r>
  <r>
    <x v="1513"/>
    <x v="13"/>
    <x v="0"/>
  </r>
  <r>
    <x v="1514"/>
    <x v="13"/>
    <x v="0"/>
  </r>
  <r>
    <x v="1515"/>
    <x v="13"/>
    <x v="0"/>
  </r>
  <r>
    <x v="1516"/>
    <x v="13"/>
    <x v="0"/>
  </r>
  <r>
    <x v="1517"/>
    <x v="13"/>
    <x v="0"/>
  </r>
  <r>
    <x v="1518"/>
    <x v="13"/>
    <x v="0"/>
  </r>
  <r>
    <x v="1519"/>
    <x v="13"/>
    <x v="0"/>
  </r>
  <r>
    <x v="1520"/>
    <x v="13"/>
    <x v="0"/>
  </r>
  <r>
    <x v="1521"/>
    <x v="13"/>
    <x v="0"/>
  </r>
  <r>
    <x v="1522"/>
    <x v="13"/>
    <x v="0"/>
  </r>
  <r>
    <x v="1523"/>
    <x v="13"/>
    <x v="0"/>
  </r>
  <r>
    <x v="1524"/>
    <x v="13"/>
    <x v="0"/>
  </r>
  <r>
    <x v="1525"/>
    <x v="13"/>
    <x v="0"/>
  </r>
  <r>
    <x v="1526"/>
    <x v="13"/>
    <x v="0"/>
  </r>
  <r>
    <x v="1527"/>
    <x v="13"/>
    <x v="0"/>
  </r>
  <r>
    <x v="1528"/>
    <x v="13"/>
    <x v="0"/>
  </r>
  <r>
    <x v="1529"/>
    <x v="13"/>
    <x v="0"/>
  </r>
  <r>
    <x v="1530"/>
    <x v="13"/>
    <x v="0"/>
  </r>
  <r>
    <x v="1531"/>
    <x v="13"/>
    <x v="0"/>
  </r>
  <r>
    <x v="1532"/>
    <x v="13"/>
    <x v="0"/>
  </r>
  <r>
    <x v="1533"/>
    <x v="13"/>
    <x v="0"/>
  </r>
  <r>
    <x v="1534"/>
    <x v="22"/>
    <x v="0"/>
  </r>
  <r>
    <x v="1535"/>
    <x v="22"/>
    <x v="0"/>
  </r>
  <r>
    <x v="1536"/>
    <x v="22"/>
    <x v="0"/>
  </r>
  <r>
    <x v="1537"/>
    <x v="22"/>
    <x v="0"/>
  </r>
  <r>
    <x v="1538"/>
    <x v="22"/>
    <x v="0"/>
  </r>
  <r>
    <x v="1539"/>
    <x v="22"/>
    <x v="0"/>
  </r>
  <r>
    <x v="1540"/>
    <x v="22"/>
    <x v="0"/>
  </r>
  <r>
    <x v="1541"/>
    <x v="22"/>
    <x v="0"/>
  </r>
  <r>
    <x v="1542"/>
    <x v="22"/>
    <x v="0"/>
  </r>
  <r>
    <x v="1543"/>
    <x v="22"/>
    <x v="0"/>
  </r>
  <r>
    <x v="1544"/>
    <x v="22"/>
    <x v="0"/>
  </r>
  <r>
    <x v="1545"/>
    <x v="22"/>
    <x v="0"/>
  </r>
  <r>
    <x v="1546"/>
    <x v="22"/>
    <x v="0"/>
  </r>
  <r>
    <x v="1547"/>
    <x v="22"/>
    <x v="0"/>
  </r>
  <r>
    <x v="1548"/>
    <x v="22"/>
    <x v="0"/>
  </r>
  <r>
    <x v="1549"/>
    <x v="22"/>
    <x v="0"/>
  </r>
  <r>
    <x v="1550"/>
    <x v="22"/>
    <x v="0"/>
  </r>
  <r>
    <x v="1551"/>
    <x v="22"/>
    <x v="0"/>
  </r>
  <r>
    <x v="1552"/>
    <x v="22"/>
    <x v="0"/>
  </r>
  <r>
    <x v="1553"/>
    <x v="22"/>
    <x v="0"/>
  </r>
  <r>
    <x v="1554"/>
    <x v="22"/>
    <x v="0"/>
  </r>
  <r>
    <x v="1555"/>
    <x v="22"/>
    <x v="0"/>
  </r>
  <r>
    <x v="1556"/>
    <x v="22"/>
    <x v="0"/>
  </r>
  <r>
    <x v="1557"/>
    <x v="22"/>
    <x v="0"/>
  </r>
  <r>
    <x v="1558"/>
    <x v="22"/>
    <x v="0"/>
  </r>
  <r>
    <x v="1559"/>
    <x v="22"/>
    <x v="0"/>
  </r>
  <r>
    <x v="1560"/>
    <x v="22"/>
    <x v="0"/>
  </r>
  <r>
    <x v="1561"/>
    <x v="22"/>
    <x v="0"/>
  </r>
  <r>
    <x v="1562"/>
    <x v="22"/>
    <x v="0"/>
  </r>
  <r>
    <x v="1563"/>
    <x v="22"/>
    <x v="0"/>
  </r>
  <r>
    <x v="1564"/>
    <x v="22"/>
    <x v="0"/>
  </r>
  <r>
    <x v="1565"/>
    <x v="22"/>
    <x v="0"/>
  </r>
  <r>
    <x v="1566"/>
    <x v="22"/>
    <x v="0"/>
  </r>
  <r>
    <x v="1567"/>
    <x v="22"/>
    <x v="0"/>
  </r>
  <r>
    <x v="1568"/>
    <x v="22"/>
    <x v="0"/>
  </r>
  <r>
    <x v="1569"/>
    <x v="22"/>
    <x v="0"/>
  </r>
  <r>
    <x v="1570"/>
    <x v="22"/>
    <x v="0"/>
  </r>
  <r>
    <x v="1571"/>
    <x v="22"/>
    <x v="0"/>
  </r>
  <r>
    <x v="1572"/>
    <x v="22"/>
    <x v="0"/>
  </r>
  <r>
    <x v="1573"/>
    <x v="23"/>
    <x v="5"/>
  </r>
  <r>
    <x v="1573"/>
    <x v="23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x v="0"/>
    <x v="0"/>
    <x v="0"/>
    <x v="0"/>
  </r>
  <r>
    <x v="1"/>
    <x v="1"/>
    <x v="1"/>
    <x v="1"/>
  </r>
  <r>
    <x v="1"/>
    <x v="1"/>
    <x v="2"/>
    <x v="1"/>
  </r>
  <r>
    <x v="2"/>
    <x v="0"/>
    <x v="3"/>
    <x v="2"/>
  </r>
  <r>
    <x v="2"/>
    <x v="0"/>
    <x v="3"/>
    <x v="2"/>
  </r>
  <r>
    <x v="3"/>
    <x v="1"/>
    <x v="3"/>
    <x v="1"/>
  </r>
  <r>
    <x v="3"/>
    <x v="0"/>
    <x v="3"/>
    <x v="2"/>
  </r>
  <r>
    <x v="1"/>
    <x v="0"/>
    <x v="4"/>
    <x v="0"/>
  </r>
  <r>
    <x v="1"/>
    <x v="1"/>
    <x v="5"/>
    <x v="2"/>
  </r>
  <r>
    <x v="1"/>
    <x v="1"/>
    <x v="5"/>
    <x v="1"/>
  </r>
  <r>
    <x v="0"/>
    <x v="0"/>
    <x v="6"/>
    <x v="2"/>
  </r>
  <r>
    <x v="1"/>
    <x v="1"/>
    <x v="7"/>
    <x v="2"/>
  </r>
  <r>
    <x v="1"/>
    <x v="2"/>
    <x v="8"/>
    <x v="1"/>
  </r>
  <r>
    <x v="1"/>
    <x v="1"/>
    <x v="8"/>
    <x v="1"/>
  </r>
  <r>
    <x v="1"/>
    <x v="1"/>
    <x v="8"/>
    <x v="1"/>
  </r>
  <r>
    <x v="3"/>
    <x v="0"/>
    <x v="8"/>
    <x v="0"/>
  </r>
  <r>
    <x v="3"/>
    <x v="0"/>
    <x v="9"/>
    <x v="0"/>
  </r>
  <r>
    <x v="4"/>
    <x v="1"/>
    <x v="10"/>
    <x v="3"/>
  </r>
  <r>
    <x v="4"/>
    <x v="0"/>
    <x v="11"/>
    <x v="0"/>
  </r>
  <r>
    <x v="4"/>
    <x v="2"/>
    <x v="11"/>
    <x v="4"/>
  </r>
  <r>
    <x v="1"/>
    <x v="2"/>
    <x v="12"/>
    <x v="1"/>
  </r>
  <r>
    <x v="4"/>
    <x v="1"/>
    <x v="12"/>
    <x v="0"/>
  </r>
  <r>
    <x v="1"/>
    <x v="1"/>
    <x v="13"/>
    <x v="2"/>
  </r>
  <r>
    <x v="1"/>
    <x v="1"/>
    <x v="13"/>
    <x v="1"/>
  </r>
  <r>
    <x v="3"/>
    <x v="0"/>
    <x v="14"/>
    <x v="1"/>
  </r>
  <r>
    <x v="3"/>
    <x v="0"/>
    <x v="14"/>
    <x v="1"/>
  </r>
  <r>
    <x v="1"/>
    <x v="2"/>
    <x v="14"/>
    <x v="1"/>
  </r>
  <r>
    <x v="3"/>
    <x v="0"/>
    <x v="14"/>
    <x v="0"/>
  </r>
  <r>
    <x v="3"/>
    <x v="2"/>
    <x v="15"/>
    <x v="1"/>
  </r>
  <r>
    <x v="5"/>
    <x v="2"/>
    <x v="15"/>
    <x v="5"/>
  </r>
  <r>
    <x v="4"/>
    <x v="1"/>
    <x v="15"/>
    <x v="0"/>
  </r>
  <r>
    <x v="1"/>
    <x v="2"/>
    <x v="16"/>
    <x v="2"/>
  </r>
  <r>
    <x v="3"/>
    <x v="0"/>
    <x v="17"/>
    <x v="1"/>
  </r>
  <r>
    <x v="3"/>
    <x v="0"/>
    <x v="18"/>
    <x v="1"/>
  </r>
  <r>
    <x v="3"/>
    <x v="0"/>
    <x v="18"/>
    <x v="1"/>
  </r>
  <r>
    <x v="4"/>
    <x v="0"/>
    <x v="19"/>
    <x v="3"/>
  </r>
  <r>
    <x v="1"/>
    <x v="0"/>
    <x v="20"/>
    <x v="1"/>
  </r>
  <r>
    <x v="6"/>
    <x v="0"/>
    <x v="20"/>
    <x v="5"/>
  </r>
  <r>
    <x v="5"/>
    <x v="2"/>
    <x v="20"/>
    <x v="5"/>
  </r>
  <r>
    <x v="7"/>
    <x v="2"/>
    <x v="20"/>
    <x v="0"/>
  </r>
  <r>
    <x v="7"/>
    <x v="2"/>
    <x v="20"/>
    <x v="0"/>
  </r>
  <r>
    <x v="4"/>
    <x v="1"/>
    <x v="21"/>
    <x v="0"/>
  </r>
  <r>
    <x v="6"/>
    <x v="0"/>
    <x v="22"/>
    <x v="5"/>
  </r>
  <r>
    <x v="2"/>
    <x v="0"/>
    <x v="22"/>
    <x v="2"/>
  </r>
  <r>
    <x v="1"/>
    <x v="2"/>
    <x v="22"/>
    <x v="1"/>
  </r>
  <r>
    <x v="1"/>
    <x v="1"/>
    <x v="22"/>
    <x v="2"/>
  </r>
  <r>
    <x v="1"/>
    <x v="1"/>
    <x v="22"/>
    <x v="2"/>
  </r>
  <r>
    <x v="3"/>
    <x v="0"/>
    <x v="23"/>
    <x v="2"/>
  </r>
  <r>
    <x v="1"/>
    <x v="1"/>
    <x v="24"/>
    <x v="2"/>
  </r>
  <r>
    <x v="3"/>
    <x v="2"/>
    <x v="25"/>
    <x v="1"/>
  </r>
  <r>
    <x v="3"/>
    <x v="0"/>
    <x v="26"/>
    <x v="1"/>
  </r>
  <r>
    <x v="3"/>
    <x v="0"/>
    <x v="26"/>
    <x v="1"/>
  </r>
  <r>
    <x v="6"/>
    <x v="0"/>
    <x v="26"/>
    <x v="5"/>
  </r>
  <r>
    <x v="6"/>
    <x v="0"/>
    <x v="26"/>
    <x v="5"/>
  </r>
  <r>
    <x v="3"/>
    <x v="2"/>
    <x v="26"/>
    <x v="1"/>
  </r>
  <r>
    <x v="1"/>
    <x v="2"/>
    <x v="26"/>
    <x v="2"/>
  </r>
  <r>
    <x v="3"/>
    <x v="2"/>
    <x v="26"/>
    <x v="1"/>
  </r>
  <r>
    <x v="5"/>
    <x v="2"/>
    <x v="26"/>
    <x v="5"/>
  </r>
  <r>
    <x v="3"/>
    <x v="1"/>
    <x v="26"/>
    <x v="1"/>
  </r>
  <r>
    <x v="3"/>
    <x v="0"/>
    <x v="26"/>
    <x v="2"/>
  </r>
  <r>
    <x v="3"/>
    <x v="0"/>
    <x v="26"/>
    <x v="2"/>
  </r>
  <r>
    <x v="4"/>
    <x v="0"/>
    <x v="27"/>
    <x v="0"/>
  </r>
  <r>
    <x v="4"/>
    <x v="0"/>
    <x v="28"/>
    <x v="0"/>
  </r>
  <r>
    <x v="1"/>
    <x v="1"/>
    <x v="29"/>
    <x v="1"/>
  </r>
  <r>
    <x v="1"/>
    <x v="1"/>
    <x v="30"/>
    <x v="2"/>
  </r>
  <r>
    <x v="1"/>
    <x v="2"/>
    <x v="31"/>
    <x v="2"/>
  </r>
  <r>
    <x v="8"/>
    <x v="0"/>
    <x v="32"/>
    <x v="0"/>
  </r>
  <r>
    <x v="3"/>
    <x v="1"/>
    <x v="33"/>
    <x v="1"/>
  </r>
  <r>
    <x v="3"/>
    <x v="0"/>
    <x v="34"/>
    <x v="2"/>
  </r>
  <r>
    <x v="3"/>
    <x v="1"/>
    <x v="35"/>
    <x v="1"/>
  </r>
  <r>
    <x v="2"/>
    <x v="0"/>
    <x v="36"/>
    <x v="2"/>
  </r>
  <r>
    <x v="1"/>
    <x v="2"/>
    <x v="36"/>
    <x v="1"/>
  </r>
  <r>
    <x v="1"/>
    <x v="2"/>
    <x v="36"/>
    <x v="1"/>
  </r>
  <r>
    <x v="7"/>
    <x v="2"/>
    <x v="36"/>
    <x v="0"/>
  </r>
  <r>
    <x v="1"/>
    <x v="1"/>
    <x v="36"/>
    <x v="0"/>
  </r>
  <r>
    <x v="9"/>
    <x v="1"/>
    <x v="36"/>
    <x v="5"/>
  </r>
  <r>
    <x v="1"/>
    <x v="1"/>
    <x v="36"/>
    <x v="1"/>
  </r>
  <r>
    <x v="1"/>
    <x v="1"/>
    <x v="36"/>
    <x v="1"/>
  </r>
  <r>
    <x v="3"/>
    <x v="1"/>
    <x v="36"/>
    <x v="1"/>
  </r>
  <r>
    <x v="3"/>
    <x v="0"/>
    <x v="36"/>
    <x v="0"/>
  </r>
  <r>
    <x v="4"/>
    <x v="1"/>
    <x v="37"/>
    <x v="0"/>
  </r>
  <r>
    <x v="5"/>
    <x v="2"/>
    <x v="38"/>
    <x v="5"/>
  </r>
  <r>
    <x v="2"/>
    <x v="0"/>
    <x v="39"/>
    <x v="2"/>
  </r>
  <r>
    <x v="0"/>
    <x v="2"/>
    <x v="39"/>
    <x v="5"/>
  </r>
  <r>
    <x v="1"/>
    <x v="1"/>
    <x v="39"/>
    <x v="1"/>
  </r>
  <r>
    <x v="0"/>
    <x v="0"/>
    <x v="40"/>
    <x v="2"/>
  </r>
  <r>
    <x v="2"/>
    <x v="1"/>
    <x v="40"/>
    <x v="0"/>
  </r>
  <r>
    <x v="9"/>
    <x v="2"/>
    <x v="41"/>
    <x v="5"/>
  </r>
  <r>
    <x v="5"/>
    <x v="1"/>
    <x v="41"/>
    <x v="5"/>
  </r>
  <r>
    <x v="5"/>
    <x v="2"/>
    <x v="42"/>
    <x v="5"/>
  </r>
  <r>
    <x v="5"/>
    <x v="2"/>
    <x v="42"/>
    <x v="5"/>
  </r>
  <r>
    <x v="9"/>
    <x v="2"/>
    <x v="43"/>
    <x v="5"/>
  </r>
  <r>
    <x v="3"/>
    <x v="0"/>
    <x v="44"/>
    <x v="1"/>
  </r>
  <r>
    <x v="1"/>
    <x v="0"/>
    <x v="44"/>
    <x v="1"/>
  </r>
  <r>
    <x v="1"/>
    <x v="0"/>
    <x v="44"/>
    <x v="1"/>
  </r>
  <r>
    <x v="1"/>
    <x v="0"/>
    <x v="44"/>
    <x v="1"/>
  </r>
  <r>
    <x v="1"/>
    <x v="0"/>
    <x v="44"/>
    <x v="1"/>
  </r>
  <r>
    <x v="1"/>
    <x v="2"/>
    <x v="44"/>
    <x v="2"/>
  </r>
  <r>
    <x v="1"/>
    <x v="2"/>
    <x v="44"/>
    <x v="1"/>
  </r>
  <r>
    <x v="4"/>
    <x v="1"/>
    <x v="44"/>
    <x v="0"/>
  </r>
  <r>
    <x v="3"/>
    <x v="1"/>
    <x v="44"/>
    <x v="1"/>
  </r>
  <r>
    <x v="3"/>
    <x v="1"/>
    <x v="44"/>
    <x v="1"/>
  </r>
  <r>
    <x v="3"/>
    <x v="0"/>
    <x v="44"/>
    <x v="2"/>
  </r>
  <r>
    <x v="3"/>
    <x v="0"/>
    <x v="44"/>
    <x v="2"/>
  </r>
  <r>
    <x v="2"/>
    <x v="1"/>
    <x v="45"/>
    <x v="2"/>
  </r>
  <r>
    <x v="4"/>
    <x v="1"/>
    <x v="45"/>
    <x v="0"/>
  </r>
  <r>
    <x v="4"/>
    <x v="1"/>
    <x v="46"/>
    <x v="0"/>
  </r>
  <r>
    <x v="2"/>
    <x v="1"/>
    <x v="46"/>
    <x v="2"/>
  </r>
  <r>
    <x v="4"/>
    <x v="0"/>
    <x v="47"/>
    <x v="1"/>
  </r>
  <r>
    <x v="1"/>
    <x v="2"/>
    <x v="48"/>
    <x v="2"/>
  </r>
  <r>
    <x v="1"/>
    <x v="0"/>
    <x v="49"/>
    <x v="1"/>
  </r>
  <r>
    <x v="2"/>
    <x v="1"/>
    <x v="50"/>
    <x v="2"/>
  </r>
  <r>
    <x v="2"/>
    <x v="0"/>
    <x v="51"/>
    <x v="2"/>
  </r>
  <r>
    <x v="8"/>
    <x v="0"/>
    <x v="52"/>
    <x v="0"/>
  </r>
  <r>
    <x v="1"/>
    <x v="2"/>
    <x v="53"/>
    <x v="1"/>
  </r>
  <r>
    <x v="1"/>
    <x v="2"/>
    <x v="53"/>
    <x v="1"/>
  </r>
  <r>
    <x v="6"/>
    <x v="0"/>
    <x v="54"/>
    <x v="5"/>
  </r>
  <r>
    <x v="2"/>
    <x v="0"/>
    <x v="54"/>
    <x v="2"/>
  </r>
  <r>
    <x v="2"/>
    <x v="0"/>
    <x v="54"/>
    <x v="2"/>
  </r>
  <r>
    <x v="2"/>
    <x v="0"/>
    <x v="54"/>
    <x v="2"/>
  </r>
  <r>
    <x v="3"/>
    <x v="2"/>
    <x v="54"/>
    <x v="1"/>
  </r>
  <r>
    <x v="1"/>
    <x v="1"/>
    <x v="54"/>
    <x v="1"/>
  </r>
  <r>
    <x v="4"/>
    <x v="1"/>
    <x v="54"/>
    <x v="0"/>
  </r>
  <r>
    <x v="0"/>
    <x v="1"/>
    <x v="54"/>
    <x v="5"/>
  </r>
  <r>
    <x v="3"/>
    <x v="1"/>
    <x v="54"/>
    <x v="1"/>
  </r>
  <r>
    <x v="4"/>
    <x v="0"/>
    <x v="55"/>
    <x v="0"/>
  </r>
  <r>
    <x v="1"/>
    <x v="0"/>
    <x v="55"/>
    <x v="0"/>
  </r>
  <r>
    <x v="1"/>
    <x v="1"/>
    <x v="55"/>
    <x v="0"/>
  </r>
  <r>
    <x v="3"/>
    <x v="1"/>
    <x v="55"/>
    <x v="0"/>
  </r>
  <r>
    <x v="9"/>
    <x v="3"/>
    <x v="55"/>
    <x v="0"/>
  </r>
  <r>
    <x v="0"/>
    <x v="0"/>
    <x v="56"/>
    <x v="0"/>
  </r>
  <r>
    <x v="3"/>
    <x v="0"/>
    <x v="57"/>
    <x v="2"/>
  </r>
  <r>
    <x v="8"/>
    <x v="0"/>
    <x v="58"/>
    <x v="0"/>
  </r>
  <r>
    <x v="4"/>
    <x v="1"/>
    <x v="59"/>
    <x v="0"/>
  </r>
  <r>
    <x v="1"/>
    <x v="1"/>
    <x v="59"/>
    <x v="1"/>
  </r>
  <r>
    <x v="7"/>
    <x v="1"/>
    <x v="60"/>
    <x v="2"/>
  </r>
  <r>
    <x v="1"/>
    <x v="2"/>
    <x v="61"/>
    <x v="1"/>
  </r>
  <r>
    <x v="2"/>
    <x v="1"/>
    <x v="62"/>
    <x v="0"/>
  </r>
  <r>
    <x v="1"/>
    <x v="2"/>
    <x v="63"/>
    <x v="1"/>
  </r>
  <r>
    <x v="1"/>
    <x v="2"/>
    <x v="63"/>
    <x v="1"/>
  </r>
  <r>
    <x v="9"/>
    <x v="2"/>
    <x v="64"/>
    <x v="5"/>
  </r>
  <r>
    <x v="4"/>
    <x v="0"/>
    <x v="65"/>
    <x v="2"/>
  </r>
  <r>
    <x v="6"/>
    <x v="0"/>
    <x v="66"/>
    <x v="5"/>
  </r>
  <r>
    <x v="10"/>
    <x v="0"/>
    <x v="66"/>
    <x v="1"/>
  </r>
  <r>
    <x v="2"/>
    <x v="0"/>
    <x v="66"/>
    <x v="2"/>
  </r>
  <r>
    <x v="2"/>
    <x v="0"/>
    <x v="66"/>
    <x v="2"/>
  </r>
  <r>
    <x v="1"/>
    <x v="2"/>
    <x v="66"/>
    <x v="2"/>
  </r>
  <r>
    <x v="5"/>
    <x v="2"/>
    <x v="66"/>
    <x v="5"/>
  </r>
  <r>
    <x v="0"/>
    <x v="2"/>
    <x v="66"/>
    <x v="5"/>
  </r>
  <r>
    <x v="3"/>
    <x v="1"/>
    <x v="66"/>
    <x v="1"/>
  </r>
  <r>
    <x v="1"/>
    <x v="1"/>
    <x v="66"/>
    <x v="2"/>
  </r>
  <r>
    <x v="1"/>
    <x v="1"/>
    <x v="66"/>
    <x v="1"/>
  </r>
  <r>
    <x v="7"/>
    <x v="1"/>
    <x v="66"/>
    <x v="2"/>
  </r>
  <r>
    <x v="1"/>
    <x v="1"/>
    <x v="66"/>
    <x v="1"/>
  </r>
  <r>
    <x v="2"/>
    <x v="0"/>
    <x v="67"/>
    <x v="2"/>
  </r>
  <r>
    <x v="2"/>
    <x v="0"/>
    <x v="68"/>
    <x v="0"/>
  </r>
  <r>
    <x v="1"/>
    <x v="2"/>
    <x v="69"/>
    <x v="1"/>
  </r>
  <r>
    <x v="1"/>
    <x v="0"/>
    <x v="70"/>
    <x v="1"/>
  </r>
  <r>
    <x v="8"/>
    <x v="2"/>
    <x v="70"/>
    <x v="5"/>
  </r>
  <r>
    <x v="9"/>
    <x v="2"/>
    <x v="70"/>
    <x v="5"/>
  </r>
  <r>
    <x v="9"/>
    <x v="2"/>
    <x v="70"/>
    <x v="5"/>
  </r>
  <r>
    <x v="9"/>
    <x v="2"/>
    <x v="71"/>
    <x v="5"/>
  </r>
  <r>
    <x v="4"/>
    <x v="1"/>
    <x v="71"/>
    <x v="0"/>
  </r>
  <r>
    <x v="4"/>
    <x v="0"/>
    <x v="72"/>
    <x v="2"/>
  </r>
  <r>
    <x v="2"/>
    <x v="0"/>
    <x v="73"/>
    <x v="2"/>
  </r>
  <r>
    <x v="3"/>
    <x v="0"/>
    <x v="74"/>
    <x v="0"/>
  </r>
  <r>
    <x v="4"/>
    <x v="1"/>
    <x v="75"/>
    <x v="0"/>
  </r>
  <r>
    <x v="1"/>
    <x v="2"/>
    <x v="76"/>
    <x v="2"/>
  </r>
  <r>
    <x v="0"/>
    <x v="0"/>
    <x v="77"/>
    <x v="2"/>
  </r>
  <r>
    <x v="3"/>
    <x v="0"/>
    <x v="78"/>
    <x v="1"/>
  </r>
  <r>
    <x v="3"/>
    <x v="0"/>
    <x v="78"/>
    <x v="1"/>
  </r>
  <r>
    <x v="3"/>
    <x v="0"/>
    <x v="78"/>
    <x v="1"/>
  </r>
  <r>
    <x v="2"/>
    <x v="0"/>
    <x v="78"/>
    <x v="2"/>
  </r>
  <r>
    <x v="1"/>
    <x v="2"/>
    <x v="78"/>
    <x v="1"/>
  </r>
  <r>
    <x v="3"/>
    <x v="0"/>
    <x v="78"/>
    <x v="2"/>
  </r>
  <r>
    <x v="2"/>
    <x v="1"/>
    <x v="79"/>
    <x v="0"/>
  </r>
  <r>
    <x v="11"/>
    <x v="1"/>
    <x v="80"/>
    <x v="5"/>
  </r>
  <r>
    <x v="4"/>
    <x v="1"/>
    <x v="81"/>
    <x v="0"/>
  </r>
  <r>
    <x v="2"/>
    <x v="0"/>
    <x v="82"/>
    <x v="2"/>
  </r>
  <r>
    <x v="4"/>
    <x v="0"/>
    <x v="83"/>
    <x v="0"/>
  </r>
  <r>
    <x v="4"/>
    <x v="0"/>
    <x v="84"/>
    <x v="0"/>
  </r>
  <r>
    <x v="1"/>
    <x v="2"/>
    <x v="84"/>
    <x v="2"/>
  </r>
  <r>
    <x v="7"/>
    <x v="1"/>
    <x v="84"/>
    <x v="2"/>
  </r>
  <r>
    <x v="3"/>
    <x v="0"/>
    <x v="84"/>
    <x v="2"/>
  </r>
  <r>
    <x v="2"/>
    <x v="1"/>
    <x v="85"/>
    <x v="2"/>
  </r>
  <r>
    <x v="8"/>
    <x v="0"/>
    <x v="86"/>
    <x v="1"/>
  </r>
  <r>
    <x v="9"/>
    <x v="4"/>
    <x v="87"/>
    <x v="1"/>
  </r>
  <r>
    <x v="1"/>
    <x v="0"/>
    <x v="88"/>
    <x v="1"/>
  </r>
  <r>
    <x v="2"/>
    <x v="0"/>
    <x v="88"/>
    <x v="2"/>
  </r>
  <r>
    <x v="3"/>
    <x v="2"/>
    <x v="88"/>
    <x v="1"/>
  </r>
  <r>
    <x v="12"/>
    <x v="2"/>
    <x v="88"/>
    <x v="5"/>
  </r>
  <r>
    <x v="3"/>
    <x v="0"/>
    <x v="88"/>
    <x v="0"/>
  </r>
  <r>
    <x v="3"/>
    <x v="2"/>
    <x v="89"/>
    <x v="1"/>
  </r>
  <r>
    <x v="2"/>
    <x v="1"/>
    <x v="89"/>
    <x v="2"/>
  </r>
  <r>
    <x v="1"/>
    <x v="0"/>
    <x v="90"/>
    <x v="2"/>
  </r>
  <r>
    <x v="1"/>
    <x v="2"/>
    <x v="90"/>
    <x v="2"/>
  </r>
  <r>
    <x v="3"/>
    <x v="2"/>
    <x v="90"/>
    <x v="1"/>
  </r>
  <r>
    <x v="2"/>
    <x v="1"/>
    <x v="90"/>
    <x v="2"/>
  </r>
  <r>
    <x v="1"/>
    <x v="1"/>
    <x v="90"/>
    <x v="2"/>
  </r>
  <r>
    <x v="6"/>
    <x v="1"/>
    <x v="90"/>
    <x v="5"/>
  </r>
  <r>
    <x v="3"/>
    <x v="0"/>
    <x v="90"/>
    <x v="0"/>
  </r>
  <r>
    <x v="4"/>
    <x v="1"/>
    <x v="91"/>
    <x v="0"/>
  </r>
  <r>
    <x v="8"/>
    <x v="1"/>
    <x v="92"/>
    <x v="2"/>
  </r>
  <r>
    <x v="8"/>
    <x v="0"/>
    <x v="93"/>
    <x v="2"/>
  </r>
  <r>
    <x v="4"/>
    <x v="0"/>
    <x v="94"/>
    <x v="0"/>
  </r>
  <r>
    <x v="4"/>
    <x v="0"/>
    <x v="95"/>
    <x v="2"/>
  </r>
  <r>
    <x v="3"/>
    <x v="0"/>
    <x v="96"/>
    <x v="0"/>
  </r>
  <r>
    <x v="1"/>
    <x v="2"/>
    <x v="97"/>
    <x v="2"/>
  </r>
  <r>
    <x v="9"/>
    <x v="2"/>
    <x v="98"/>
    <x v="5"/>
  </r>
  <r>
    <x v="4"/>
    <x v="1"/>
    <x v="99"/>
    <x v="0"/>
  </r>
  <r>
    <x v="4"/>
    <x v="0"/>
    <x v="100"/>
    <x v="2"/>
  </r>
  <r>
    <x v="4"/>
    <x v="0"/>
    <x v="101"/>
    <x v="0"/>
  </r>
  <r>
    <x v="4"/>
    <x v="0"/>
    <x v="102"/>
    <x v="0"/>
  </r>
  <r>
    <x v="4"/>
    <x v="2"/>
    <x v="102"/>
    <x v="4"/>
  </r>
  <r>
    <x v="9"/>
    <x v="2"/>
    <x v="102"/>
    <x v="5"/>
  </r>
  <r>
    <x v="3"/>
    <x v="1"/>
    <x v="102"/>
    <x v="1"/>
  </r>
  <r>
    <x v="4"/>
    <x v="1"/>
    <x v="102"/>
    <x v="0"/>
  </r>
  <r>
    <x v="2"/>
    <x v="1"/>
    <x v="102"/>
    <x v="2"/>
  </r>
  <r>
    <x v="3"/>
    <x v="0"/>
    <x v="102"/>
    <x v="2"/>
  </r>
  <r>
    <x v="3"/>
    <x v="0"/>
    <x v="102"/>
    <x v="2"/>
  </r>
  <r>
    <x v="3"/>
    <x v="0"/>
    <x v="102"/>
    <x v="2"/>
  </r>
  <r>
    <x v="4"/>
    <x v="1"/>
    <x v="103"/>
    <x v="0"/>
  </r>
  <r>
    <x v="8"/>
    <x v="1"/>
    <x v="104"/>
    <x v="2"/>
  </r>
  <r>
    <x v="3"/>
    <x v="0"/>
    <x v="105"/>
    <x v="2"/>
  </r>
  <r>
    <x v="4"/>
    <x v="0"/>
    <x v="106"/>
    <x v="2"/>
  </r>
  <r>
    <x v="4"/>
    <x v="0"/>
    <x v="106"/>
    <x v="0"/>
  </r>
  <r>
    <x v="4"/>
    <x v="0"/>
    <x v="106"/>
    <x v="0"/>
  </r>
  <r>
    <x v="1"/>
    <x v="1"/>
    <x v="106"/>
    <x v="1"/>
  </r>
  <r>
    <x v="0"/>
    <x v="3"/>
    <x v="106"/>
    <x v="0"/>
  </r>
  <r>
    <x v="1"/>
    <x v="1"/>
    <x v="107"/>
    <x v="2"/>
  </r>
  <r>
    <x v="4"/>
    <x v="1"/>
    <x v="107"/>
    <x v="0"/>
  </r>
  <r>
    <x v="1"/>
    <x v="1"/>
    <x v="107"/>
    <x v="2"/>
  </r>
  <r>
    <x v="1"/>
    <x v="1"/>
    <x v="107"/>
    <x v="1"/>
  </r>
  <r>
    <x v="4"/>
    <x v="0"/>
    <x v="108"/>
    <x v="0"/>
  </r>
  <r>
    <x v="1"/>
    <x v="2"/>
    <x v="109"/>
    <x v="1"/>
  </r>
  <r>
    <x v="2"/>
    <x v="1"/>
    <x v="109"/>
    <x v="2"/>
  </r>
  <r>
    <x v="2"/>
    <x v="0"/>
    <x v="110"/>
    <x v="0"/>
  </r>
  <r>
    <x v="13"/>
    <x v="3"/>
    <x v="110"/>
    <x v="2"/>
  </r>
  <r>
    <x v="3"/>
    <x v="0"/>
    <x v="111"/>
    <x v="1"/>
  </r>
  <r>
    <x v="1"/>
    <x v="1"/>
    <x v="112"/>
    <x v="1"/>
  </r>
  <r>
    <x v="8"/>
    <x v="1"/>
    <x v="113"/>
    <x v="0"/>
  </r>
  <r>
    <x v="4"/>
    <x v="1"/>
    <x v="113"/>
    <x v="0"/>
  </r>
  <r>
    <x v="1"/>
    <x v="0"/>
    <x v="114"/>
    <x v="1"/>
  </r>
  <r>
    <x v="4"/>
    <x v="0"/>
    <x v="114"/>
    <x v="0"/>
  </r>
  <r>
    <x v="4"/>
    <x v="0"/>
    <x v="114"/>
    <x v="0"/>
  </r>
  <r>
    <x v="3"/>
    <x v="0"/>
    <x v="114"/>
    <x v="1"/>
  </r>
  <r>
    <x v="4"/>
    <x v="0"/>
    <x v="114"/>
    <x v="0"/>
  </r>
  <r>
    <x v="6"/>
    <x v="0"/>
    <x v="114"/>
    <x v="5"/>
  </r>
  <r>
    <x v="14"/>
    <x v="0"/>
    <x v="114"/>
    <x v="0"/>
  </r>
  <r>
    <x v="1"/>
    <x v="2"/>
    <x v="114"/>
    <x v="2"/>
  </r>
  <r>
    <x v="4"/>
    <x v="2"/>
    <x v="114"/>
    <x v="0"/>
  </r>
  <r>
    <x v="7"/>
    <x v="2"/>
    <x v="114"/>
    <x v="0"/>
  </r>
  <r>
    <x v="0"/>
    <x v="2"/>
    <x v="114"/>
    <x v="5"/>
  </r>
  <r>
    <x v="9"/>
    <x v="2"/>
    <x v="114"/>
    <x v="5"/>
  </r>
  <r>
    <x v="1"/>
    <x v="1"/>
    <x v="114"/>
    <x v="1"/>
  </r>
  <r>
    <x v="1"/>
    <x v="1"/>
    <x v="114"/>
    <x v="2"/>
  </r>
  <r>
    <x v="1"/>
    <x v="1"/>
    <x v="114"/>
    <x v="2"/>
  </r>
  <r>
    <x v="2"/>
    <x v="1"/>
    <x v="114"/>
    <x v="2"/>
  </r>
  <r>
    <x v="3"/>
    <x v="1"/>
    <x v="114"/>
    <x v="1"/>
  </r>
  <r>
    <x v="1"/>
    <x v="1"/>
    <x v="114"/>
    <x v="1"/>
  </r>
  <r>
    <x v="9"/>
    <x v="1"/>
    <x v="114"/>
    <x v="5"/>
  </r>
  <r>
    <x v="9"/>
    <x v="1"/>
    <x v="114"/>
    <x v="5"/>
  </r>
  <r>
    <x v="4"/>
    <x v="1"/>
    <x v="114"/>
    <x v="0"/>
  </r>
  <r>
    <x v="4"/>
    <x v="1"/>
    <x v="114"/>
    <x v="0"/>
  </r>
  <r>
    <x v="4"/>
    <x v="1"/>
    <x v="114"/>
    <x v="0"/>
  </r>
  <r>
    <x v="4"/>
    <x v="1"/>
    <x v="114"/>
    <x v="0"/>
  </r>
  <r>
    <x v="3"/>
    <x v="0"/>
    <x v="114"/>
    <x v="2"/>
  </r>
  <r>
    <x v="3"/>
    <x v="0"/>
    <x v="114"/>
    <x v="0"/>
  </r>
  <r>
    <x v="2"/>
    <x v="1"/>
    <x v="115"/>
    <x v="0"/>
  </r>
  <r>
    <x v="1"/>
    <x v="0"/>
    <x v="116"/>
    <x v="0"/>
  </r>
  <r>
    <x v="4"/>
    <x v="0"/>
    <x v="117"/>
    <x v="0"/>
  </r>
  <r>
    <x v="8"/>
    <x v="2"/>
    <x v="118"/>
    <x v="5"/>
  </r>
  <r>
    <x v="4"/>
    <x v="0"/>
    <x v="119"/>
    <x v="0"/>
  </r>
  <r>
    <x v="1"/>
    <x v="1"/>
    <x v="119"/>
    <x v="2"/>
  </r>
  <r>
    <x v="14"/>
    <x v="1"/>
    <x v="120"/>
    <x v="1"/>
  </r>
  <r>
    <x v="3"/>
    <x v="0"/>
    <x v="121"/>
    <x v="1"/>
  </r>
  <r>
    <x v="8"/>
    <x v="2"/>
    <x v="121"/>
    <x v="5"/>
  </r>
  <r>
    <x v="4"/>
    <x v="0"/>
    <x v="122"/>
    <x v="2"/>
  </r>
  <r>
    <x v="14"/>
    <x v="1"/>
    <x v="122"/>
    <x v="1"/>
  </r>
  <r>
    <x v="2"/>
    <x v="0"/>
    <x v="123"/>
    <x v="2"/>
  </r>
  <r>
    <x v="3"/>
    <x v="2"/>
    <x v="123"/>
    <x v="1"/>
  </r>
  <r>
    <x v="5"/>
    <x v="2"/>
    <x v="124"/>
    <x v="5"/>
  </r>
  <r>
    <x v="1"/>
    <x v="1"/>
    <x v="124"/>
    <x v="2"/>
  </r>
  <r>
    <x v="4"/>
    <x v="1"/>
    <x v="125"/>
    <x v="0"/>
  </r>
  <r>
    <x v="4"/>
    <x v="1"/>
    <x v="125"/>
    <x v="0"/>
  </r>
  <r>
    <x v="4"/>
    <x v="1"/>
    <x v="125"/>
    <x v="0"/>
  </r>
  <r>
    <x v="13"/>
    <x v="3"/>
    <x v="126"/>
    <x v="2"/>
  </r>
  <r>
    <x v="3"/>
    <x v="0"/>
    <x v="127"/>
    <x v="1"/>
  </r>
  <r>
    <x v="3"/>
    <x v="0"/>
    <x v="127"/>
    <x v="1"/>
  </r>
  <r>
    <x v="4"/>
    <x v="0"/>
    <x v="127"/>
    <x v="0"/>
  </r>
  <r>
    <x v="3"/>
    <x v="0"/>
    <x v="127"/>
    <x v="1"/>
  </r>
  <r>
    <x v="2"/>
    <x v="0"/>
    <x v="127"/>
    <x v="2"/>
  </r>
  <r>
    <x v="6"/>
    <x v="2"/>
    <x v="127"/>
    <x v="5"/>
  </r>
  <r>
    <x v="8"/>
    <x v="2"/>
    <x v="127"/>
    <x v="5"/>
  </r>
  <r>
    <x v="8"/>
    <x v="2"/>
    <x v="127"/>
    <x v="5"/>
  </r>
  <r>
    <x v="3"/>
    <x v="0"/>
    <x v="128"/>
    <x v="2"/>
  </r>
  <r>
    <x v="15"/>
    <x v="1"/>
    <x v="128"/>
    <x v="1"/>
  </r>
  <r>
    <x v="1"/>
    <x v="1"/>
    <x v="129"/>
    <x v="1"/>
  </r>
  <r>
    <x v="4"/>
    <x v="0"/>
    <x v="130"/>
    <x v="2"/>
  </r>
  <r>
    <x v="4"/>
    <x v="0"/>
    <x v="130"/>
    <x v="0"/>
  </r>
  <r>
    <x v="1"/>
    <x v="0"/>
    <x v="130"/>
    <x v="0"/>
  </r>
  <r>
    <x v="1"/>
    <x v="2"/>
    <x v="131"/>
    <x v="1"/>
  </r>
  <r>
    <x v="4"/>
    <x v="1"/>
    <x v="131"/>
    <x v="0"/>
  </r>
  <r>
    <x v="3"/>
    <x v="1"/>
    <x v="131"/>
    <x v="1"/>
  </r>
  <r>
    <x v="3"/>
    <x v="0"/>
    <x v="131"/>
    <x v="2"/>
  </r>
  <r>
    <x v="4"/>
    <x v="0"/>
    <x v="132"/>
    <x v="2"/>
  </r>
  <r>
    <x v="3"/>
    <x v="0"/>
    <x v="133"/>
    <x v="1"/>
  </r>
  <r>
    <x v="1"/>
    <x v="1"/>
    <x v="134"/>
    <x v="1"/>
  </r>
  <r>
    <x v="9"/>
    <x v="1"/>
    <x v="134"/>
    <x v="5"/>
  </r>
  <r>
    <x v="6"/>
    <x v="1"/>
    <x v="134"/>
    <x v="5"/>
  </r>
  <r>
    <x v="6"/>
    <x v="1"/>
    <x v="134"/>
    <x v="5"/>
  </r>
  <r>
    <x v="6"/>
    <x v="1"/>
    <x v="134"/>
    <x v="5"/>
  </r>
  <r>
    <x v="3"/>
    <x v="0"/>
    <x v="135"/>
    <x v="1"/>
  </r>
  <r>
    <x v="4"/>
    <x v="0"/>
    <x v="136"/>
    <x v="2"/>
  </r>
  <r>
    <x v="9"/>
    <x v="1"/>
    <x v="137"/>
    <x v="1"/>
  </r>
  <r>
    <x v="14"/>
    <x v="1"/>
    <x v="137"/>
    <x v="1"/>
  </r>
  <r>
    <x v="6"/>
    <x v="2"/>
    <x v="138"/>
    <x v="5"/>
  </r>
  <r>
    <x v="4"/>
    <x v="1"/>
    <x v="139"/>
    <x v="0"/>
  </r>
  <r>
    <x v="8"/>
    <x v="0"/>
    <x v="140"/>
    <x v="0"/>
  </r>
  <r>
    <x v="0"/>
    <x v="0"/>
    <x v="140"/>
    <x v="0"/>
  </r>
  <r>
    <x v="8"/>
    <x v="1"/>
    <x v="140"/>
    <x v="0"/>
  </r>
  <r>
    <x v="1"/>
    <x v="0"/>
    <x v="141"/>
    <x v="1"/>
  </r>
  <r>
    <x v="4"/>
    <x v="1"/>
    <x v="141"/>
    <x v="0"/>
  </r>
  <r>
    <x v="6"/>
    <x v="1"/>
    <x v="141"/>
    <x v="5"/>
  </r>
  <r>
    <x v="3"/>
    <x v="2"/>
    <x v="142"/>
    <x v="1"/>
  </r>
  <r>
    <x v="4"/>
    <x v="2"/>
    <x v="142"/>
    <x v="0"/>
  </r>
  <r>
    <x v="4"/>
    <x v="2"/>
    <x v="142"/>
    <x v="0"/>
  </r>
  <r>
    <x v="2"/>
    <x v="1"/>
    <x v="142"/>
    <x v="2"/>
  </r>
  <r>
    <x v="4"/>
    <x v="1"/>
    <x v="142"/>
    <x v="0"/>
  </r>
  <r>
    <x v="4"/>
    <x v="1"/>
    <x v="142"/>
    <x v="3"/>
  </r>
  <r>
    <x v="1"/>
    <x v="1"/>
    <x v="142"/>
    <x v="1"/>
  </r>
  <r>
    <x v="1"/>
    <x v="1"/>
    <x v="142"/>
    <x v="1"/>
  </r>
  <r>
    <x v="4"/>
    <x v="1"/>
    <x v="142"/>
    <x v="0"/>
  </r>
  <r>
    <x v="4"/>
    <x v="1"/>
    <x v="142"/>
    <x v="0"/>
  </r>
  <r>
    <x v="3"/>
    <x v="0"/>
    <x v="142"/>
    <x v="1"/>
  </r>
  <r>
    <x v="3"/>
    <x v="0"/>
    <x v="142"/>
    <x v="1"/>
  </r>
  <r>
    <x v="16"/>
    <x v="0"/>
    <x v="143"/>
    <x v="0"/>
  </r>
  <r>
    <x v="9"/>
    <x v="1"/>
    <x v="143"/>
    <x v="1"/>
  </r>
  <r>
    <x v="4"/>
    <x v="0"/>
    <x v="144"/>
    <x v="0"/>
  </r>
  <r>
    <x v="4"/>
    <x v="1"/>
    <x v="144"/>
    <x v="0"/>
  </r>
  <r>
    <x v="0"/>
    <x v="0"/>
    <x v="145"/>
    <x v="2"/>
  </r>
  <r>
    <x v="1"/>
    <x v="0"/>
    <x v="145"/>
    <x v="0"/>
  </r>
  <r>
    <x v="0"/>
    <x v="1"/>
    <x v="145"/>
    <x v="2"/>
  </r>
  <r>
    <x v="1"/>
    <x v="1"/>
    <x v="145"/>
    <x v="0"/>
  </r>
  <r>
    <x v="2"/>
    <x v="1"/>
    <x v="145"/>
    <x v="2"/>
  </r>
  <r>
    <x v="1"/>
    <x v="0"/>
    <x v="146"/>
    <x v="0"/>
  </r>
  <r>
    <x v="4"/>
    <x v="0"/>
    <x v="147"/>
    <x v="2"/>
  </r>
  <r>
    <x v="2"/>
    <x v="0"/>
    <x v="148"/>
    <x v="2"/>
  </r>
  <r>
    <x v="1"/>
    <x v="1"/>
    <x v="148"/>
    <x v="1"/>
  </r>
  <r>
    <x v="4"/>
    <x v="1"/>
    <x v="148"/>
    <x v="0"/>
  </r>
  <r>
    <x v="14"/>
    <x v="1"/>
    <x v="149"/>
    <x v="2"/>
  </r>
  <r>
    <x v="4"/>
    <x v="0"/>
    <x v="150"/>
    <x v="0"/>
  </r>
  <r>
    <x v="3"/>
    <x v="0"/>
    <x v="150"/>
    <x v="1"/>
  </r>
  <r>
    <x v="4"/>
    <x v="1"/>
    <x v="151"/>
    <x v="0"/>
  </r>
  <r>
    <x v="8"/>
    <x v="0"/>
    <x v="152"/>
    <x v="2"/>
  </r>
  <r>
    <x v="0"/>
    <x v="0"/>
    <x v="152"/>
    <x v="2"/>
  </r>
  <r>
    <x v="1"/>
    <x v="1"/>
    <x v="152"/>
    <x v="1"/>
  </r>
  <r>
    <x v="1"/>
    <x v="0"/>
    <x v="153"/>
    <x v="2"/>
  </r>
  <r>
    <x v="1"/>
    <x v="0"/>
    <x v="153"/>
    <x v="1"/>
  </r>
  <r>
    <x v="1"/>
    <x v="0"/>
    <x v="153"/>
    <x v="1"/>
  </r>
  <r>
    <x v="2"/>
    <x v="0"/>
    <x v="153"/>
    <x v="2"/>
  </r>
  <r>
    <x v="2"/>
    <x v="0"/>
    <x v="153"/>
    <x v="2"/>
  </r>
  <r>
    <x v="3"/>
    <x v="2"/>
    <x v="153"/>
    <x v="1"/>
  </r>
  <r>
    <x v="1"/>
    <x v="2"/>
    <x v="153"/>
    <x v="2"/>
  </r>
  <r>
    <x v="1"/>
    <x v="2"/>
    <x v="153"/>
    <x v="2"/>
  </r>
  <r>
    <x v="1"/>
    <x v="2"/>
    <x v="153"/>
    <x v="2"/>
  </r>
  <r>
    <x v="1"/>
    <x v="2"/>
    <x v="153"/>
    <x v="1"/>
  </r>
  <r>
    <x v="4"/>
    <x v="2"/>
    <x v="153"/>
    <x v="6"/>
  </r>
  <r>
    <x v="9"/>
    <x v="2"/>
    <x v="153"/>
    <x v="5"/>
  </r>
  <r>
    <x v="4"/>
    <x v="2"/>
    <x v="153"/>
    <x v="6"/>
  </r>
  <r>
    <x v="7"/>
    <x v="2"/>
    <x v="153"/>
    <x v="0"/>
  </r>
  <r>
    <x v="0"/>
    <x v="2"/>
    <x v="153"/>
    <x v="5"/>
  </r>
  <r>
    <x v="3"/>
    <x v="1"/>
    <x v="153"/>
    <x v="1"/>
  </r>
  <r>
    <x v="4"/>
    <x v="1"/>
    <x v="153"/>
    <x v="0"/>
  </r>
  <r>
    <x v="4"/>
    <x v="1"/>
    <x v="153"/>
    <x v="0"/>
  </r>
  <r>
    <x v="6"/>
    <x v="0"/>
    <x v="154"/>
    <x v="5"/>
  </r>
  <r>
    <x v="3"/>
    <x v="2"/>
    <x v="154"/>
    <x v="1"/>
  </r>
  <r>
    <x v="4"/>
    <x v="0"/>
    <x v="155"/>
    <x v="0"/>
  </r>
  <r>
    <x v="1"/>
    <x v="2"/>
    <x v="155"/>
    <x v="2"/>
  </r>
  <r>
    <x v="1"/>
    <x v="2"/>
    <x v="155"/>
    <x v="2"/>
  </r>
  <r>
    <x v="4"/>
    <x v="2"/>
    <x v="155"/>
    <x v="0"/>
  </r>
  <r>
    <x v="4"/>
    <x v="1"/>
    <x v="155"/>
    <x v="0"/>
  </r>
  <r>
    <x v="4"/>
    <x v="1"/>
    <x v="155"/>
    <x v="0"/>
  </r>
  <r>
    <x v="2"/>
    <x v="1"/>
    <x v="155"/>
    <x v="2"/>
  </r>
  <r>
    <x v="0"/>
    <x v="2"/>
    <x v="156"/>
    <x v="5"/>
  </r>
  <r>
    <x v="0"/>
    <x v="2"/>
    <x v="157"/>
    <x v="5"/>
  </r>
  <r>
    <x v="12"/>
    <x v="2"/>
    <x v="157"/>
    <x v="5"/>
  </r>
  <r>
    <x v="4"/>
    <x v="1"/>
    <x v="158"/>
    <x v="0"/>
  </r>
  <r>
    <x v="1"/>
    <x v="2"/>
    <x v="159"/>
    <x v="2"/>
  </r>
  <r>
    <x v="8"/>
    <x v="0"/>
    <x v="160"/>
    <x v="0"/>
  </r>
  <r>
    <x v="4"/>
    <x v="0"/>
    <x v="160"/>
    <x v="0"/>
  </r>
  <r>
    <x v="1"/>
    <x v="0"/>
    <x v="160"/>
    <x v="1"/>
  </r>
  <r>
    <x v="1"/>
    <x v="0"/>
    <x v="160"/>
    <x v="2"/>
  </r>
  <r>
    <x v="4"/>
    <x v="0"/>
    <x v="161"/>
    <x v="0"/>
  </r>
  <r>
    <x v="3"/>
    <x v="2"/>
    <x v="161"/>
    <x v="1"/>
  </r>
  <r>
    <x v="4"/>
    <x v="2"/>
    <x v="161"/>
    <x v="6"/>
  </r>
  <r>
    <x v="8"/>
    <x v="2"/>
    <x v="162"/>
    <x v="5"/>
  </r>
  <r>
    <x v="7"/>
    <x v="1"/>
    <x v="163"/>
    <x v="2"/>
  </r>
  <r>
    <x v="1"/>
    <x v="0"/>
    <x v="164"/>
    <x v="2"/>
  </r>
  <r>
    <x v="2"/>
    <x v="1"/>
    <x v="164"/>
    <x v="2"/>
  </r>
  <r>
    <x v="1"/>
    <x v="0"/>
    <x v="165"/>
    <x v="1"/>
  </r>
  <r>
    <x v="10"/>
    <x v="0"/>
    <x v="165"/>
    <x v="1"/>
  </r>
  <r>
    <x v="10"/>
    <x v="0"/>
    <x v="165"/>
    <x v="1"/>
  </r>
  <r>
    <x v="4"/>
    <x v="0"/>
    <x v="165"/>
    <x v="0"/>
  </r>
  <r>
    <x v="4"/>
    <x v="2"/>
    <x v="165"/>
    <x v="0"/>
  </r>
  <r>
    <x v="4"/>
    <x v="2"/>
    <x v="165"/>
    <x v="0"/>
  </r>
  <r>
    <x v="1"/>
    <x v="1"/>
    <x v="165"/>
    <x v="1"/>
  </r>
  <r>
    <x v="4"/>
    <x v="0"/>
    <x v="166"/>
    <x v="0"/>
  </r>
  <r>
    <x v="1"/>
    <x v="1"/>
    <x v="167"/>
    <x v="0"/>
  </r>
  <r>
    <x v="1"/>
    <x v="0"/>
    <x v="168"/>
    <x v="1"/>
  </r>
  <r>
    <x v="3"/>
    <x v="2"/>
    <x v="168"/>
    <x v="1"/>
  </r>
  <r>
    <x v="2"/>
    <x v="1"/>
    <x v="168"/>
    <x v="2"/>
  </r>
  <r>
    <x v="1"/>
    <x v="2"/>
    <x v="169"/>
    <x v="2"/>
  </r>
  <r>
    <x v="6"/>
    <x v="0"/>
    <x v="170"/>
    <x v="5"/>
  </r>
  <r>
    <x v="3"/>
    <x v="0"/>
    <x v="170"/>
    <x v="1"/>
  </r>
  <r>
    <x v="10"/>
    <x v="0"/>
    <x v="170"/>
    <x v="1"/>
  </r>
  <r>
    <x v="10"/>
    <x v="0"/>
    <x v="170"/>
    <x v="1"/>
  </r>
  <r>
    <x v="9"/>
    <x v="1"/>
    <x v="170"/>
    <x v="5"/>
  </r>
  <r>
    <x v="4"/>
    <x v="1"/>
    <x v="170"/>
    <x v="0"/>
  </r>
  <r>
    <x v="2"/>
    <x v="1"/>
    <x v="170"/>
    <x v="2"/>
  </r>
  <r>
    <x v="3"/>
    <x v="1"/>
    <x v="171"/>
    <x v="1"/>
  </r>
  <r>
    <x v="9"/>
    <x v="1"/>
    <x v="171"/>
    <x v="1"/>
  </r>
  <r>
    <x v="0"/>
    <x v="2"/>
    <x v="172"/>
    <x v="5"/>
  </r>
  <r>
    <x v="3"/>
    <x v="0"/>
    <x v="173"/>
    <x v="1"/>
  </r>
  <r>
    <x v="6"/>
    <x v="1"/>
    <x v="173"/>
    <x v="5"/>
  </r>
  <r>
    <x v="3"/>
    <x v="0"/>
    <x v="173"/>
    <x v="0"/>
  </r>
  <r>
    <x v="6"/>
    <x v="0"/>
    <x v="174"/>
    <x v="5"/>
  </r>
  <r>
    <x v="1"/>
    <x v="1"/>
    <x v="175"/>
    <x v="5"/>
  </r>
  <r>
    <x v="2"/>
    <x v="0"/>
    <x v="176"/>
    <x v="2"/>
  </r>
  <r>
    <x v="2"/>
    <x v="0"/>
    <x v="176"/>
    <x v="2"/>
  </r>
  <r>
    <x v="6"/>
    <x v="0"/>
    <x v="176"/>
    <x v="5"/>
  </r>
  <r>
    <x v="3"/>
    <x v="2"/>
    <x v="176"/>
    <x v="1"/>
  </r>
  <r>
    <x v="3"/>
    <x v="2"/>
    <x v="176"/>
    <x v="1"/>
  </r>
  <r>
    <x v="3"/>
    <x v="2"/>
    <x v="176"/>
    <x v="1"/>
  </r>
  <r>
    <x v="8"/>
    <x v="2"/>
    <x v="176"/>
    <x v="5"/>
  </r>
  <r>
    <x v="6"/>
    <x v="2"/>
    <x v="176"/>
    <x v="5"/>
  </r>
  <r>
    <x v="3"/>
    <x v="2"/>
    <x v="176"/>
    <x v="1"/>
  </r>
  <r>
    <x v="7"/>
    <x v="2"/>
    <x v="176"/>
    <x v="0"/>
  </r>
  <r>
    <x v="2"/>
    <x v="1"/>
    <x v="176"/>
    <x v="2"/>
  </r>
  <r>
    <x v="1"/>
    <x v="1"/>
    <x v="176"/>
    <x v="1"/>
  </r>
  <r>
    <x v="1"/>
    <x v="1"/>
    <x v="176"/>
    <x v="2"/>
  </r>
  <r>
    <x v="7"/>
    <x v="1"/>
    <x v="176"/>
    <x v="2"/>
  </r>
  <r>
    <x v="0"/>
    <x v="1"/>
    <x v="176"/>
    <x v="5"/>
  </r>
  <r>
    <x v="0"/>
    <x v="1"/>
    <x v="176"/>
    <x v="5"/>
  </r>
  <r>
    <x v="4"/>
    <x v="1"/>
    <x v="176"/>
    <x v="0"/>
  </r>
  <r>
    <x v="4"/>
    <x v="1"/>
    <x v="176"/>
    <x v="0"/>
  </r>
  <r>
    <x v="0"/>
    <x v="0"/>
    <x v="177"/>
    <x v="2"/>
  </r>
  <r>
    <x v="6"/>
    <x v="0"/>
    <x v="178"/>
    <x v="0"/>
  </r>
  <r>
    <x v="12"/>
    <x v="2"/>
    <x v="179"/>
    <x v="5"/>
  </r>
  <r>
    <x v="5"/>
    <x v="0"/>
    <x v="180"/>
    <x v="5"/>
  </r>
  <r>
    <x v="3"/>
    <x v="1"/>
    <x v="181"/>
    <x v="1"/>
  </r>
  <r>
    <x v="8"/>
    <x v="1"/>
    <x v="182"/>
    <x v="1"/>
  </r>
  <r>
    <x v="1"/>
    <x v="2"/>
    <x v="183"/>
    <x v="2"/>
  </r>
  <r>
    <x v="9"/>
    <x v="2"/>
    <x v="183"/>
    <x v="5"/>
  </r>
  <r>
    <x v="3"/>
    <x v="2"/>
    <x v="183"/>
    <x v="1"/>
  </r>
  <r>
    <x v="1"/>
    <x v="2"/>
    <x v="183"/>
    <x v="2"/>
  </r>
  <r>
    <x v="4"/>
    <x v="2"/>
    <x v="183"/>
    <x v="6"/>
  </r>
  <r>
    <x v="4"/>
    <x v="2"/>
    <x v="183"/>
    <x v="6"/>
  </r>
  <r>
    <x v="1"/>
    <x v="1"/>
    <x v="183"/>
    <x v="2"/>
  </r>
  <r>
    <x v="7"/>
    <x v="1"/>
    <x v="183"/>
    <x v="2"/>
  </r>
  <r>
    <x v="1"/>
    <x v="1"/>
    <x v="183"/>
    <x v="1"/>
  </r>
  <r>
    <x v="8"/>
    <x v="0"/>
    <x v="184"/>
    <x v="0"/>
  </r>
  <r>
    <x v="1"/>
    <x v="0"/>
    <x v="184"/>
    <x v="0"/>
  </r>
  <r>
    <x v="9"/>
    <x v="0"/>
    <x v="184"/>
    <x v="1"/>
  </r>
  <r>
    <x v="14"/>
    <x v="0"/>
    <x v="184"/>
    <x v="1"/>
  </r>
  <r>
    <x v="3"/>
    <x v="0"/>
    <x v="184"/>
    <x v="0"/>
  </r>
  <r>
    <x v="8"/>
    <x v="1"/>
    <x v="184"/>
    <x v="1"/>
  </r>
  <r>
    <x v="1"/>
    <x v="2"/>
    <x v="185"/>
    <x v="2"/>
  </r>
  <r>
    <x v="3"/>
    <x v="0"/>
    <x v="185"/>
    <x v="1"/>
  </r>
  <r>
    <x v="3"/>
    <x v="0"/>
    <x v="186"/>
    <x v="1"/>
  </r>
  <r>
    <x v="4"/>
    <x v="1"/>
    <x v="187"/>
    <x v="0"/>
  </r>
  <r>
    <x v="8"/>
    <x v="2"/>
    <x v="188"/>
    <x v="5"/>
  </r>
  <r>
    <x v="6"/>
    <x v="2"/>
    <x v="188"/>
    <x v="5"/>
  </r>
  <r>
    <x v="0"/>
    <x v="2"/>
    <x v="188"/>
    <x v="5"/>
  </r>
  <r>
    <x v="8"/>
    <x v="2"/>
    <x v="188"/>
    <x v="5"/>
  </r>
  <r>
    <x v="6"/>
    <x v="2"/>
    <x v="188"/>
    <x v="5"/>
  </r>
  <r>
    <x v="6"/>
    <x v="1"/>
    <x v="188"/>
    <x v="5"/>
  </r>
  <r>
    <x v="3"/>
    <x v="0"/>
    <x v="189"/>
    <x v="1"/>
  </r>
  <r>
    <x v="6"/>
    <x v="0"/>
    <x v="189"/>
    <x v="5"/>
  </r>
  <r>
    <x v="4"/>
    <x v="0"/>
    <x v="189"/>
    <x v="0"/>
  </r>
  <r>
    <x v="0"/>
    <x v="2"/>
    <x v="189"/>
    <x v="5"/>
  </r>
  <r>
    <x v="0"/>
    <x v="2"/>
    <x v="189"/>
    <x v="5"/>
  </r>
  <r>
    <x v="4"/>
    <x v="2"/>
    <x v="189"/>
    <x v="0"/>
  </r>
  <r>
    <x v="12"/>
    <x v="2"/>
    <x v="189"/>
    <x v="5"/>
  </r>
  <r>
    <x v="2"/>
    <x v="1"/>
    <x v="189"/>
    <x v="2"/>
  </r>
  <r>
    <x v="6"/>
    <x v="0"/>
    <x v="190"/>
    <x v="1"/>
  </r>
  <r>
    <x v="15"/>
    <x v="0"/>
    <x v="190"/>
    <x v="1"/>
  </r>
  <r>
    <x v="4"/>
    <x v="1"/>
    <x v="190"/>
    <x v="2"/>
  </r>
  <r>
    <x v="3"/>
    <x v="3"/>
    <x v="190"/>
    <x v="1"/>
  </r>
  <r>
    <x v="6"/>
    <x v="0"/>
    <x v="191"/>
    <x v="5"/>
  </r>
  <r>
    <x v="3"/>
    <x v="0"/>
    <x v="191"/>
    <x v="1"/>
  </r>
  <r>
    <x v="6"/>
    <x v="0"/>
    <x v="191"/>
    <x v="5"/>
  </r>
  <r>
    <x v="3"/>
    <x v="0"/>
    <x v="191"/>
    <x v="1"/>
  </r>
  <r>
    <x v="3"/>
    <x v="0"/>
    <x v="191"/>
    <x v="1"/>
  </r>
  <r>
    <x v="6"/>
    <x v="0"/>
    <x v="191"/>
    <x v="5"/>
  </r>
  <r>
    <x v="3"/>
    <x v="2"/>
    <x v="191"/>
    <x v="1"/>
  </r>
  <r>
    <x v="0"/>
    <x v="2"/>
    <x v="191"/>
    <x v="5"/>
  </r>
  <r>
    <x v="4"/>
    <x v="1"/>
    <x v="191"/>
    <x v="0"/>
  </r>
  <r>
    <x v="7"/>
    <x v="1"/>
    <x v="191"/>
    <x v="2"/>
  </r>
  <r>
    <x v="6"/>
    <x v="0"/>
    <x v="192"/>
    <x v="5"/>
  </r>
  <r>
    <x v="12"/>
    <x v="2"/>
    <x v="192"/>
    <x v="5"/>
  </r>
  <r>
    <x v="6"/>
    <x v="2"/>
    <x v="192"/>
    <x v="5"/>
  </r>
  <r>
    <x v="4"/>
    <x v="2"/>
    <x v="192"/>
    <x v="6"/>
  </r>
  <r>
    <x v="1"/>
    <x v="1"/>
    <x v="192"/>
    <x v="2"/>
  </r>
  <r>
    <x v="3"/>
    <x v="1"/>
    <x v="192"/>
    <x v="1"/>
  </r>
  <r>
    <x v="3"/>
    <x v="0"/>
    <x v="192"/>
    <x v="1"/>
  </r>
  <r>
    <x v="3"/>
    <x v="0"/>
    <x v="192"/>
    <x v="1"/>
  </r>
  <r>
    <x v="2"/>
    <x v="0"/>
    <x v="193"/>
    <x v="2"/>
  </r>
  <r>
    <x v="14"/>
    <x v="0"/>
    <x v="194"/>
    <x v="2"/>
  </r>
  <r>
    <x v="4"/>
    <x v="0"/>
    <x v="195"/>
    <x v="2"/>
  </r>
  <r>
    <x v="1"/>
    <x v="2"/>
    <x v="196"/>
    <x v="2"/>
  </r>
  <r>
    <x v="14"/>
    <x v="0"/>
    <x v="197"/>
    <x v="1"/>
  </r>
  <r>
    <x v="9"/>
    <x v="1"/>
    <x v="197"/>
    <x v="1"/>
  </r>
  <r>
    <x v="8"/>
    <x v="1"/>
    <x v="198"/>
    <x v="1"/>
  </r>
  <r>
    <x v="1"/>
    <x v="1"/>
    <x v="199"/>
    <x v="2"/>
  </r>
  <r>
    <x v="8"/>
    <x v="0"/>
    <x v="200"/>
    <x v="1"/>
  </r>
  <r>
    <x v="1"/>
    <x v="0"/>
    <x v="200"/>
    <x v="2"/>
  </r>
  <r>
    <x v="1"/>
    <x v="0"/>
    <x v="200"/>
    <x v="2"/>
  </r>
  <r>
    <x v="6"/>
    <x v="0"/>
    <x v="200"/>
    <x v="5"/>
  </r>
  <r>
    <x v="1"/>
    <x v="0"/>
    <x v="200"/>
    <x v="1"/>
  </r>
  <r>
    <x v="1"/>
    <x v="0"/>
    <x v="200"/>
    <x v="1"/>
  </r>
  <r>
    <x v="1"/>
    <x v="0"/>
    <x v="200"/>
    <x v="2"/>
  </r>
  <r>
    <x v="6"/>
    <x v="0"/>
    <x v="200"/>
    <x v="5"/>
  </r>
  <r>
    <x v="10"/>
    <x v="0"/>
    <x v="200"/>
    <x v="1"/>
  </r>
  <r>
    <x v="3"/>
    <x v="2"/>
    <x v="200"/>
    <x v="1"/>
  </r>
  <r>
    <x v="4"/>
    <x v="2"/>
    <x v="200"/>
    <x v="6"/>
  </r>
  <r>
    <x v="0"/>
    <x v="2"/>
    <x v="200"/>
    <x v="5"/>
  </r>
  <r>
    <x v="3"/>
    <x v="2"/>
    <x v="200"/>
    <x v="1"/>
  </r>
  <r>
    <x v="0"/>
    <x v="2"/>
    <x v="200"/>
    <x v="5"/>
  </r>
  <r>
    <x v="6"/>
    <x v="2"/>
    <x v="200"/>
    <x v="5"/>
  </r>
  <r>
    <x v="6"/>
    <x v="1"/>
    <x v="200"/>
    <x v="5"/>
  </r>
  <r>
    <x v="4"/>
    <x v="1"/>
    <x v="200"/>
    <x v="0"/>
  </r>
  <r>
    <x v="1"/>
    <x v="1"/>
    <x v="200"/>
    <x v="1"/>
  </r>
  <r>
    <x v="2"/>
    <x v="1"/>
    <x v="200"/>
    <x v="2"/>
  </r>
  <r>
    <x v="3"/>
    <x v="0"/>
    <x v="200"/>
    <x v="2"/>
  </r>
  <r>
    <x v="3"/>
    <x v="0"/>
    <x v="200"/>
    <x v="2"/>
  </r>
  <r>
    <x v="3"/>
    <x v="0"/>
    <x v="200"/>
    <x v="2"/>
  </r>
  <r>
    <x v="3"/>
    <x v="0"/>
    <x v="200"/>
    <x v="1"/>
  </r>
  <r>
    <x v="4"/>
    <x v="0"/>
    <x v="201"/>
    <x v="2"/>
  </r>
  <r>
    <x v="8"/>
    <x v="1"/>
    <x v="201"/>
    <x v="2"/>
  </r>
  <r>
    <x v="6"/>
    <x v="1"/>
    <x v="202"/>
    <x v="5"/>
  </r>
  <r>
    <x v="9"/>
    <x v="1"/>
    <x v="203"/>
    <x v="2"/>
  </r>
  <r>
    <x v="1"/>
    <x v="0"/>
    <x v="204"/>
    <x v="1"/>
  </r>
  <r>
    <x v="3"/>
    <x v="0"/>
    <x v="204"/>
    <x v="1"/>
  </r>
  <r>
    <x v="3"/>
    <x v="0"/>
    <x v="204"/>
    <x v="1"/>
  </r>
  <r>
    <x v="0"/>
    <x v="2"/>
    <x v="204"/>
    <x v="5"/>
  </r>
  <r>
    <x v="1"/>
    <x v="2"/>
    <x v="204"/>
    <x v="2"/>
  </r>
  <r>
    <x v="4"/>
    <x v="1"/>
    <x v="204"/>
    <x v="0"/>
  </r>
  <r>
    <x v="4"/>
    <x v="1"/>
    <x v="204"/>
    <x v="0"/>
  </r>
  <r>
    <x v="8"/>
    <x v="0"/>
    <x v="205"/>
    <x v="1"/>
  </r>
  <r>
    <x v="6"/>
    <x v="2"/>
    <x v="206"/>
    <x v="5"/>
  </r>
  <r>
    <x v="3"/>
    <x v="2"/>
    <x v="206"/>
    <x v="1"/>
  </r>
  <r>
    <x v="4"/>
    <x v="2"/>
    <x v="206"/>
    <x v="0"/>
  </r>
  <r>
    <x v="14"/>
    <x v="1"/>
    <x v="206"/>
    <x v="5"/>
  </r>
  <r>
    <x v="4"/>
    <x v="0"/>
    <x v="207"/>
    <x v="2"/>
  </r>
  <r>
    <x v="1"/>
    <x v="2"/>
    <x v="208"/>
    <x v="2"/>
  </r>
  <r>
    <x v="12"/>
    <x v="2"/>
    <x v="209"/>
    <x v="5"/>
  </r>
  <r>
    <x v="1"/>
    <x v="0"/>
    <x v="210"/>
    <x v="1"/>
  </r>
  <r>
    <x v="3"/>
    <x v="0"/>
    <x v="210"/>
    <x v="1"/>
  </r>
  <r>
    <x v="4"/>
    <x v="0"/>
    <x v="210"/>
    <x v="0"/>
  </r>
  <r>
    <x v="6"/>
    <x v="0"/>
    <x v="210"/>
    <x v="5"/>
  </r>
  <r>
    <x v="6"/>
    <x v="0"/>
    <x v="210"/>
    <x v="5"/>
  </r>
  <r>
    <x v="12"/>
    <x v="2"/>
    <x v="210"/>
    <x v="5"/>
  </r>
  <r>
    <x v="7"/>
    <x v="1"/>
    <x v="210"/>
    <x v="2"/>
  </r>
  <r>
    <x v="6"/>
    <x v="0"/>
    <x v="211"/>
    <x v="5"/>
  </r>
  <r>
    <x v="3"/>
    <x v="0"/>
    <x v="211"/>
    <x v="1"/>
  </r>
  <r>
    <x v="3"/>
    <x v="0"/>
    <x v="211"/>
    <x v="1"/>
  </r>
  <r>
    <x v="1"/>
    <x v="0"/>
    <x v="211"/>
    <x v="1"/>
  </r>
  <r>
    <x v="4"/>
    <x v="0"/>
    <x v="211"/>
    <x v="0"/>
  </r>
  <r>
    <x v="4"/>
    <x v="0"/>
    <x v="211"/>
    <x v="0"/>
  </r>
  <r>
    <x v="1"/>
    <x v="2"/>
    <x v="211"/>
    <x v="2"/>
  </r>
  <r>
    <x v="6"/>
    <x v="2"/>
    <x v="211"/>
    <x v="5"/>
  </r>
  <r>
    <x v="3"/>
    <x v="2"/>
    <x v="211"/>
    <x v="1"/>
  </r>
  <r>
    <x v="3"/>
    <x v="1"/>
    <x v="211"/>
    <x v="1"/>
  </r>
  <r>
    <x v="3"/>
    <x v="1"/>
    <x v="211"/>
    <x v="1"/>
  </r>
  <r>
    <x v="7"/>
    <x v="1"/>
    <x v="211"/>
    <x v="2"/>
  </r>
  <r>
    <x v="3"/>
    <x v="0"/>
    <x v="211"/>
    <x v="1"/>
  </r>
  <r>
    <x v="1"/>
    <x v="0"/>
    <x v="212"/>
    <x v="1"/>
  </r>
  <r>
    <x v="14"/>
    <x v="0"/>
    <x v="212"/>
    <x v="1"/>
  </r>
  <r>
    <x v="14"/>
    <x v="0"/>
    <x v="212"/>
    <x v="1"/>
  </r>
  <r>
    <x v="17"/>
    <x v="0"/>
    <x v="212"/>
    <x v="1"/>
  </r>
  <r>
    <x v="12"/>
    <x v="2"/>
    <x v="213"/>
    <x v="5"/>
  </r>
  <r>
    <x v="0"/>
    <x v="2"/>
    <x v="214"/>
    <x v="5"/>
  </r>
  <r>
    <x v="3"/>
    <x v="0"/>
    <x v="214"/>
    <x v="1"/>
  </r>
  <r>
    <x v="1"/>
    <x v="0"/>
    <x v="215"/>
    <x v="2"/>
  </r>
  <r>
    <x v="4"/>
    <x v="0"/>
    <x v="215"/>
    <x v="0"/>
  </r>
  <r>
    <x v="2"/>
    <x v="0"/>
    <x v="215"/>
    <x v="2"/>
  </r>
  <r>
    <x v="3"/>
    <x v="2"/>
    <x v="215"/>
    <x v="1"/>
  </r>
  <r>
    <x v="4"/>
    <x v="2"/>
    <x v="215"/>
    <x v="0"/>
  </r>
  <r>
    <x v="3"/>
    <x v="2"/>
    <x v="215"/>
    <x v="1"/>
  </r>
  <r>
    <x v="8"/>
    <x v="2"/>
    <x v="215"/>
    <x v="5"/>
  </r>
  <r>
    <x v="6"/>
    <x v="1"/>
    <x v="215"/>
    <x v="5"/>
  </r>
  <r>
    <x v="1"/>
    <x v="1"/>
    <x v="215"/>
    <x v="2"/>
  </r>
  <r>
    <x v="4"/>
    <x v="0"/>
    <x v="216"/>
    <x v="2"/>
  </r>
  <r>
    <x v="3"/>
    <x v="0"/>
    <x v="217"/>
    <x v="2"/>
  </r>
  <r>
    <x v="2"/>
    <x v="0"/>
    <x v="218"/>
    <x v="1"/>
  </r>
  <r>
    <x v="2"/>
    <x v="0"/>
    <x v="218"/>
    <x v="2"/>
  </r>
  <r>
    <x v="10"/>
    <x v="0"/>
    <x v="219"/>
    <x v="1"/>
  </r>
  <r>
    <x v="0"/>
    <x v="2"/>
    <x v="220"/>
    <x v="5"/>
  </r>
  <r>
    <x v="8"/>
    <x v="1"/>
    <x v="220"/>
    <x v="1"/>
  </r>
  <r>
    <x v="8"/>
    <x v="1"/>
    <x v="220"/>
    <x v="1"/>
  </r>
  <r>
    <x v="4"/>
    <x v="1"/>
    <x v="220"/>
    <x v="0"/>
  </r>
  <r>
    <x v="3"/>
    <x v="0"/>
    <x v="221"/>
    <x v="2"/>
  </r>
  <r>
    <x v="1"/>
    <x v="0"/>
    <x v="222"/>
    <x v="2"/>
  </r>
  <r>
    <x v="6"/>
    <x v="0"/>
    <x v="222"/>
    <x v="5"/>
  </r>
  <r>
    <x v="3"/>
    <x v="0"/>
    <x v="222"/>
    <x v="1"/>
  </r>
  <r>
    <x v="6"/>
    <x v="0"/>
    <x v="222"/>
    <x v="5"/>
  </r>
  <r>
    <x v="6"/>
    <x v="0"/>
    <x v="222"/>
    <x v="5"/>
  </r>
  <r>
    <x v="1"/>
    <x v="2"/>
    <x v="222"/>
    <x v="2"/>
  </r>
  <r>
    <x v="0"/>
    <x v="2"/>
    <x v="222"/>
    <x v="5"/>
  </r>
  <r>
    <x v="1"/>
    <x v="2"/>
    <x v="222"/>
    <x v="2"/>
  </r>
  <r>
    <x v="1"/>
    <x v="2"/>
    <x v="222"/>
    <x v="2"/>
  </r>
  <r>
    <x v="3"/>
    <x v="2"/>
    <x v="222"/>
    <x v="1"/>
  </r>
  <r>
    <x v="1"/>
    <x v="1"/>
    <x v="222"/>
    <x v="1"/>
  </r>
  <r>
    <x v="1"/>
    <x v="1"/>
    <x v="222"/>
    <x v="2"/>
  </r>
  <r>
    <x v="6"/>
    <x v="1"/>
    <x v="222"/>
    <x v="5"/>
  </r>
  <r>
    <x v="4"/>
    <x v="1"/>
    <x v="222"/>
    <x v="0"/>
  </r>
  <r>
    <x v="3"/>
    <x v="0"/>
    <x v="222"/>
    <x v="2"/>
  </r>
  <r>
    <x v="3"/>
    <x v="0"/>
    <x v="222"/>
    <x v="2"/>
  </r>
  <r>
    <x v="2"/>
    <x v="0"/>
    <x v="223"/>
    <x v="2"/>
  </r>
  <r>
    <x v="1"/>
    <x v="1"/>
    <x v="224"/>
    <x v="2"/>
  </r>
  <r>
    <x v="3"/>
    <x v="2"/>
    <x v="225"/>
    <x v="1"/>
  </r>
  <r>
    <x v="3"/>
    <x v="0"/>
    <x v="225"/>
    <x v="1"/>
  </r>
  <r>
    <x v="3"/>
    <x v="0"/>
    <x v="226"/>
    <x v="1"/>
  </r>
  <r>
    <x v="3"/>
    <x v="0"/>
    <x v="226"/>
    <x v="1"/>
  </r>
  <r>
    <x v="4"/>
    <x v="0"/>
    <x v="226"/>
    <x v="0"/>
  </r>
  <r>
    <x v="4"/>
    <x v="0"/>
    <x v="226"/>
    <x v="0"/>
  </r>
  <r>
    <x v="0"/>
    <x v="2"/>
    <x v="226"/>
    <x v="5"/>
  </r>
  <r>
    <x v="0"/>
    <x v="2"/>
    <x v="226"/>
    <x v="5"/>
  </r>
  <r>
    <x v="4"/>
    <x v="1"/>
    <x v="226"/>
    <x v="3"/>
  </r>
  <r>
    <x v="2"/>
    <x v="1"/>
    <x v="226"/>
    <x v="2"/>
  </r>
  <r>
    <x v="3"/>
    <x v="0"/>
    <x v="226"/>
    <x v="0"/>
  </r>
  <r>
    <x v="3"/>
    <x v="0"/>
    <x v="226"/>
    <x v="1"/>
  </r>
  <r>
    <x v="14"/>
    <x v="0"/>
    <x v="227"/>
    <x v="1"/>
  </r>
  <r>
    <x v="6"/>
    <x v="0"/>
    <x v="227"/>
    <x v="1"/>
  </r>
  <r>
    <x v="0"/>
    <x v="0"/>
    <x v="227"/>
    <x v="2"/>
  </r>
  <r>
    <x v="6"/>
    <x v="1"/>
    <x v="227"/>
    <x v="2"/>
  </r>
  <r>
    <x v="3"/>
    <x v="0"/>
    <x v="228"/>
    <x v="1"/>
  </r>
  <r>
    <x v="6"/>
    <x v="2"/>
    <x v="228"/>
    <x v="5"/>
  </r>
  <r>
    <x v="1"/>
    <x v="1"/>
    <x v="228"/>
    <x v="2"/>
  </r>
  <r>
    <x v="3"/>
    <x v="2"/>
    <x v="229"/>
    <x v="1"/>
  </r>
  <r>
    <x v="2"/>
    <x v="1"/>
    <x v="229"/>
    <x v="2"/>
  </r>
  <r>
    <x v="6"/>
    <x v="1"/>
    <x v="229"/>
    <x v="5"/>
  </r>
  <r>
    <x v="4"/>
    <x v="1"/>
    <x v="229"/>
    <x v="0"/>
  </r>
  <r>
    <x v="4"/>
    <x v="1"/>
    <x v="229"/>
    <x v="0"/>
  </r>
  <r>
    <x v="3"/>
    <x v="4"/>
    <x v="230"/>
    <x v="0"/>
  </r>
  <r>
    <x v="1"/>
    <x v="1"/>
    <x v="231"/>
    <x v="2"/>
  </r>
  <r>
    <x v="0"/>
    <x v="0"/>
    <x v="232"/>
    <x v="2"/>
  </r>
  <r>
    <x v="6"/>
    <x v="2"/>
    <x v="233"/>
    <x v="5"/>
  </r>
  <r>
    <x v="3"/>
    <x v="0"/>
    <x v="233"/>
    <x v="2"/>
  </r>
  <r>
    <x v="4"/>
    <x v="1"/>
    <x v="234"/>
    <x v="2"/>
  </r>
  <r>
    <x v="6"/>
    <x v="1"/>
    <x v="235"/>
    <x v="5"/>
  </r>
  <r>
    <x v="1"/>
    <x v="0"/>
    <x v="236"/>
    <x v="1"/>
  </r>
  <r>
    <x v="1"/>
    <x v="0"/>
    <x v="236"/>
    <x v="2"/>
  </r>
  <r>
    <x v="2"/>
    <x v="0"/>
    <x v="236"/>
    <x v="2"/>
  </r>
  <r>
    <x v="2"/>
    <x v="0"/>
    <x v="236"/>
    <x v="0"/>
  </r>
  <r>
    <x v="0"/>
    <x v="0"/>
    <x v="236"/>
    <x v="0"/>
  </r>
  <r>
    <x v="0"/>
    <x v="2"/>
    <x v="237"/>
    <x v="5"/>
  </r>
  <r>
    <x v="8"/>
    <x v="2"/>
    <x v="237"/>
    <x v="5"/>
  </r>
  <r>
    <x v="3"/>
    <x v="1"/>
    <x v="237"/>
    <x v="1"/>
  </r>
  <r>
    <x v="14"/>
    <x v="1"/>
    <x v="238"/>
    <x v="5"/>
  </r>
  <r>
    <x v="2"/>
    <x v="1"/>
    <x v="239"/>
    <x v="2"/>
  </r>
  <r>
    <x v="4"/>
    <x v="1"/>
    <x v="240"/>
    <x v="0"/>
  </r>
  <r>
    <x v="3"/>
    <x v="0"/>
    <x v="241"/>
    <x v="1"/>
  </r>
  <r>
    <x v="6"/>
    <x v="2"/>
    <x v="241"/>
    <x v="5"/>
  </r>
  <r>
    <x v="3"/>
    <x v="2"/>
    <x v="241"/>
    <x v="1"/>
  </r>
  <r>
    <x v="8"/>
    <x v="0"/>
    <x v="242"/>
    <x v="1"/>
  </r>
  <r>
    <x v="3"/>
    <x v="0"/>
    <x v="242"/>
    <x v="1"/>
  </r>
  <r>
    <x v="6"/>
    <x v="0"/>
    <x v="242"/>
    <x v="5"/>
  </r>
  <r>
    <x v="6"/>
    <x v="0"/>
    <x v="242"/>
    <x v="5"/>
  </r>
  <r>
    <x v="0"/>
    <x v="2"/>
    <x v="242"/>
    <x v="5"/>
  </r>
  <r>
    <x v="4"/>
    <x v="2"/>
    <x v="242"/>
    <x v="3"/>
  </r>
  <r>
    <x v="6"/>
    <x v="2"/>
    <x v="242"/>
    <x v="5"/>
  </r>
  <r>
    <x v="3"/>
    <x v="2"/>
    <x v="242"/>
    <x v="1"/>
  </r>
  <r>
    <x v="12"/>
    <x v="2"/>
    <x v="242"/>
    <x v="5"/>
  </r>
  <r>
    <x v="0"/>
    <x v="1"/>
    <x v="242"/>
    <x v="5"/>
  </r>
  <r>
    <x v="6"/>
    <x v="1"/>
    <x v="242"/>
    <x v="5"/>
  </r>
  <r>
    <x v="6"/>
    <x v="1"/>
    <x v="242"/>
    <x v="5"/>
  </r>
  <r>
    <x v="3"/>
    <x v="0"/>
    <x v="242"/>
    <x v="5"/>
  </r>
  <r>
    <x v="3"/>
    <x v="0"/>
    <x v="242"/>
    <x v="2"/>
  </r>
  <r>
    <x v="3"/>
    <x v="1"/>
    <x v="243"/>
    <x v="1"/>
  </r>
  <r>
    <x v="1"/>
    <x v="2"/>
    <x v="244"/>
    <x v="2"/>
  </r>
  <r>
    <x v="4"/>
    <x v="2"/>
    <x v="244"/>
    <x v="0"/>
  </r>
  <r>
    <x v="12"/>
    <x v="2"/>
    <x v="244"/>
    <x v="5"/>
  </r>
  <r>
    <x v="3"/>
    <x v="0"/>
    <x v="244"/>
    <x v="0"/>
  </r>
  <r>
    <x v="2"/>
    <x v="0"/>
    <x v="245"/>
    <x v="2"/>
  </r>
  <r>
    <x v="12"/>
    <x v="2"/>
    <x v="245"/>
    <x v="5"/>
  </r>
  <r>
    <x v="0"/>
    <x v="2"/>
    <x v="245"/>
    <x v="5"/>
  </r>
  <r>
    <x v="4"/>
    <x v="1"/>
    <x v="245"/>
    <x v="0"/>
  </r>
  <r>
    <x v="2"/>
    <x v="1"/>
    <x v="245"/>
    <x v="2"/>
  </r>
  <r>
    <x v="2"/>
    <x v="1"/>
    <x v="245"/>
    <x v="2"/>
  </r>
  <r>
    <x v="6"/>
    <x v="1"/>
    <x v="245"/>
    <x v="5"/>
  </r>
  <r>
    <x v="8"/>
    <x v="1"/>
    <x v="245"/>
    <x v="1"/>
  </r>
  <r>
    <x v="1"/>
    <x v="1"/>
    <x v="245"/>
    <x v="2"/>
  </r>
  <r>
    <x v="14"/>
    <x v="0"/>
    <x v="246"/>
    <x v="1"/>
  </r>
  <r>
    <x v="14"/>
    <x v="0"/>
    <x v="246"/>
    <x v="1"/>
  </r>
  <r>
    <x v="14"/>
    <x v="0"/>
    <x v="246"/>
    <x v="1"/>
  </r>
  <r>
    <x v="18"/>
    <x v="0"/>
    <x v="246"/>
    <x v="1"/>
  </r>
  <r>
    <x v="6"/>
    <x v="0"/>
    <x v="246"/>
    <x v="2"/>
  </r>
  <r>
    <x v="2"/>
    <x v="0"/>
    <x v="247"/>
    <x v="2"/>
  </r>
  <r>
    <x v="12"/>
    <x v="2"/>
    <x v="247"/>
    <x v="5"/>
  </r>
  <r>
    <x v="4"/>
    <x v="2"/>
    <x v="247"/>
    <x v="0"/>
  </r>
  <r>
    <x v="3"/>
    <x v="1"/>
    <x v="247"/>
    <x v="1"/>
  </r>
  <r>
    <x v="4"/>
    <x v="1"/>
    <x v="247"/>
    <x v="3"/>
  </r>
  <r>
    <x v="3"/>
    <x v="1"/>
    <x v="247"/>
    <x v="1"/>
  </r>
  <r>
    <x v="9"/>
    <x v="1"/>
    <x v="247"/>
    <x v="5"/>
  </r>
  <r>
    <x v="3"/>
    <x v="1"/>
    <x v="247"/>
    <x v="1"/>
  </r>
  <r>
    <x v="8"/>
    <x v="1"/>
    <x v="247"/>
    <x v="1"/>
  </r>
  <r>
    <x v="3"/>
    <x v="0"/>
    <x v="247"/>
    <x v="1"/>
  </r>
  <r>
    <x v="8"/>
    <x v="0"/>
    <x v="248"/>
    <x v="1"/>
  </r>
  <r>
    <x v="1"/>
    <x v="0"/>
    <x v="248"/>
    <x v="2"/>
  </r>
  <r>
    <x v="1"/>
    <x v="0"/>
    <x v="248"/>
    <x v="2"/>
  </r>
  <r>
    <x v="2"/>
    <x v="0"/>
    <x v="248"/>
    <x v="2"/>
  </r>
  <r>
    <x v="6"/>
    <x v="0"/>
    <x v="248"/>
    <x v="5"/>
  </r>
  <r>
    <x v="3"/>
    <x v="0"/>
    <x v="248"/>
    <x v="1"/>
  </r>
  <r>
    <x v="1"/>
    <x v="0"/>
    <x v="248"/>
    <x v="1"/>
  </r>
  <r>
    <x v="1"/>
    <x v="0"/>
    <x v="248"/>
    <x v="2"/>
  </r>
  <r>
    <x v="2"/>
    <x v="0"/>
    <x v="248"/>
    <x v="2"/>
  </r>
  <r>
    <x v="2"/>
    <x v="0"/>
    <x v="248"/>
    <x v="2"/>
  </r>
  <r>
    <x v="3"/>
    <x v="2"/>
    <x v="248"/>
    <x v="1"/>
  </r>
  <r>
    <x v="1"/>
    <x v="2"/>
    <x v="248"/>
    <x v="2"/>
  </r>
  <r>
    <x v="1"/>
    <x v="2"/>
    <x v="248"/>
    <x v="2"/>
  </r>
  <r>
    <x v="9"/>
    <x v="2"/>
    <x v="248"/>
    <x v="5"/>
  </r>
  <r>
    <x v="1"/>
    <x v="2"/>
    <x v="248"/>
    <x v="2"/>
  </r>
  <r>
    <x v="0"/>
    <x v="2"/>
    <x v="248"/>
    <x v="5"/>
  </r>
  <r>
    <x v="6"/>
    <x v="2"/>
    <x v="248"/>
    <x v="5"/>
  </r>
  <r>
    <x v="7"/>
    <x v="2"/>
    <x v="248"/>
    <x v="2"/>
  </r>
  <r>
    <x v="1"/>
    <x v="1"/>
    <x v="248"/>
    <x v="1"/>
  </r>
  <r>
    <x v="2"/>
    <x v="1"/>
    <x v="248"/>
    <x v="2"/>
  </r>
  <r>
    <x v="2"/>
    <x v="1"/>
    <x v="248"/>
    <x v="2"/>
  </r>
  <r>
    <x v="1"/>
    <x v="1"/>
    <x v="248"/>
    <x v="2"/>
  </r>
  <r>
    <x v="6"/>
    <x v="1"/>
    <x v="248"/>
    <x v="5"/>
  </r>
  <r>
    <x v="1"/>
    <x v="1"/>
    <x v="248"/>
    <x v="1"/>
  </r>
  <r>
    <x v="1"/>
    <x v="1"/>
    <x v="248"/>
    <x v="1"/>
  </r>
  <r>
    <x v="7"/>
    <x v="1"/>
    <x v="248"/>
    <x v="2"/>
  </r>
  <r>
    <x v="1"/>
    <x v="4"/>
    <x v="248"/>
    <x v="2"/>
  </r>
  <r>
    <x v="3"/>
    <x v="0"/>
    <x v="248"/>
    <x v="2"/>
  </r>
  <r>
    <x v="3"/>
    <x v="0"/>
    <x v="248"/>
    <x v="2"/>
  </r>
  <r>
    <x v="3"/>
    <x v="0"/>
    <x v="248"/>
    <x v="2"/>
  </r>
  <r>
    <x v="3"/>
    <x v="1"/>
    <x v="249"/>
    <x v="1"/>
  </r>
  <r>
    <x v="8"/>
    <x v="1"/>
    <x v="250"/>
    <x v="1"/>
  </r>
  <r>
    <x v="4"/>
    <x v="0"/>
    <x v="251"/>
    <x v="1"/>
  </r>
  <r>
    <x v="9"/>
    <x v="1"/>
    <x v="252"/>
    <x v="1"/>
  </r>
  <r>
    <x v="1"/>
    <x v="0"/>
    <x v="253"/>
    <x v="2"/>
  </r>
  <r>
    <x v="0"/>
    <x v="0"/>
    <x v="253"/>
    <x v="5"/>
  </r>
  <r>
    <x v="3"/>
    <x v="2"/>
    <x v="253"/>
    <x v="1"/>
  </r>
  <r>
    <x v="1"/>
    <x v="1"/>
    <x v="253"/>
    <x v="2"/>
  </r>
  <r>
    <x v="3"/>
    <x v="0"/>
    <x v="253"/>
    <x v="2"/>
  </r>
  <r>
    <x v="3"/>
    <x v="0"/>
    <x v="254"/>
    <x v="2"/>
  </r>
  <r>
    <x v="9"/>
    <x v="1"/>
    <x v="255"/>
    <x v="1"/>
  </r>
  <r>
    <x v="4"/>
    <x v="1"/>
    <x v="256"/>
    <x v="0"/>
  </r>
  <r>
    <x v="8"/>
    <x v="1"/>
    <x v="257"/>
    <x v="1"/>
  </r>
  <r>
    <x v="3"/>
    <x v="0"/>
    <x v="257"/>
    <x v="0"/>
  </r>
  <r>
    <x v="14"/>
    <x v="0"/>
    <x v="258"/>
    <x v="1"/>
  </r>
  <r>
    <x v="9"/>
    <x v="1"/>
    <x v="258"/>
    <x v="2"/>
  </r>
  <r>
    <x v="6"/>
    <x v="1"/>
    <x v="258"/>
    <x v="2"/>
  </r>
  <r>
    <x v="9"/>
    <x v="1"/>
    <x v="258"/>
    <x v="1"/>
  </r>
  <r>
    <x v="1"/>
    <x v="0"/>
    <x v="259"/>
    <x v="2"/>
  </r>
  <r>
    <x v="2"/>
    <x v="0"/>
    <x v="259"/>
    <x v="2"/>
  </r>
  <r>
    <x v="3"/>
    <x v="0"/>
    <x v="259"/>
    <x v="1"/>
  </r>
  <r>
    <x v="2"/>
    <x v="0"/>
    <x v="259"/>
    <x v="2"/>
  </r>
  <r>
    <x v="10"/>
    <x v="0"/>
    <x v="259"/>
    <x v="1"/>
  </r>
  <r>
    <x v="4"/>
    <x v="0"/>
    <x v="259"/>
    <x v="0"/>
  </r>
  <r>
    <x v="1"/>
    <x v="0"/>
    <x v="259"/>
    <x v="1"/>
  </r>
  <r>
    <x v="12"/>
    <x v="2"/>
    <x v="259"/>
    <x v="5"/>
  </r>
  <r>
    <x v="0"/>
    <x v="2"/>
    <x v="259"/>
    <x v="5"/>
  </r>
  <r>
    <x v="6"/>
    <x v="2"/>
    <x v="259"/>
    <x v="5"/>
  </r>
  <r>
    <x v="3"/>
    <x v="0"/>
    <x v="259"/>
    <x v="5"/>
  </r>
  <r>
    <x v="4"/>
    <x v="0"/>
    <x v="260"/>
    <x v="0"/>
  </r>
  <r>
    <x v="4"/>
    <x v="0"/>
    <x v="260"/>
    <x v="0"/>
  </r>
  <r>
    <x v="6"/>
    <x v="0"/>
    <x v="260"/>
    <x v="5"/>
  </r>
  <r>
    <x v="3"/>
    <x v="2"/>
    <x v="260"/>
    <x v="1"/>
  </r>
  <r>
    <x v="0"/>
    <x v="2"/>
    <x v="260"/>
    <x v="5"/>
  </r>
  <r>
    <x v="7"/>
    <x v="1"/>
    <x v="260"/>
    <x v="2"/>
  </r>
  <r>
    <x v="3"/>
    <x v="0"/>
    <x v="260"/>
    <x v="2"/>
  </r>
  <r>
    <x v="1"/>
    <x v="2"/>
    <x v="261"/>
    <x v="2"/>
  </r>
  <r>
    <x v="0"/>
    <x v="1"/>
    <x v="262"/>
    <x v="2"/>
  </r>
  <r>
    <x v="4"/>
    <x v="1"/>
    <x v="263"/>
    <x v="0"/>
  </r>
  <r>
    <x v="9"/>
    <x v="2"/>
    <x v="264"/>
    <x v="5"/>
  </r>
  <r>
    <x v="2"/>
    <x v="0"/>
    <x v="265"/>
    <x v="2"/>
  </r>
  <r>
    <x v="14"/>
    <x v="1"/>
    <x v="266"/>
    <x v="1"/>
  </r>
  <r>
    <x v="3"/>
    <x v="0"/>
    <x v="267"/>
    <x v="1"/>
  </r>
  <r>
    <x v="6"/>
    <x v="0"/>
    <x v="267"/>
    <x v="5"/>
  </r>
  <r>
    <x v="1"/>
    <x v="2"/>
    <x v="267"/>
    <x v="2"/>
  </r>
  <r>
    <x v="1"/>
    <x v="2"/>
    <x v="267"/>
    <x v="2"/>
  </r>
  <r>
    <x v="0"/>
    <x v="2"/>
    <x v="267"/>
    <x v="5"/>
  </r>
  <r>
    <x v="8"/>
    <x v="2"/>
    <x v="267"/>
    <x v="5"/>
  </r>
  <r>
    <x v="6"/>
    <x v="2"/>
    <x v="267"/>
    <x v="5"/>
  </r>
  <r>
    <x v="6"/>
    <x v="2"/>
    <x v="267"/>
    <x v="5"/>
  </r>
  <r>
    <x v="3"/>
    <x v="1"/>
    <x v="267"/>
    <x v="1"/>
  </r>
  <r>
    <x v="7"/>
    <x v="1"/>
    <x v="267"/>
    <x v="2"/>
  </r>
  <r>
    <x v="2"/>
    <x v="1"/>
    <x v="267"/>
    <x v="2"/>
  </r>
  <r>
    <x v="3"/>
    <x v="0"/>
    <x v="267"/>
    <x v="2"/>
  </r>
  <r>
    <x v="3"/>
    <x v="0"/>
    <x v="268"/>
    <x v="1"/>
  </r>
  <r>
    <x v="4"/>
    <x v="0"/>
    <x v="268"/>
    <x v="0"/>
  </r>
  <r>
    <x v="1"/>
    <x v="2"/>
    <x v="268"/>
    <x v="2"/>
  </r>
  <r>
    <x v="0"/>
    <x v="2"/>
    <x v="268"/>
    <x v="5"/>
  </r>
  <r>
    <x v="3"/>
    <x v="2"/>
    <x v="268"/>
    <x v="1"/>
  </r>
  <r>
    <x v="5"/>
    <x v="2"/>
    <x v="268"/>
    <x v="5"/>
  </r>
  <r>
    <x v="12"/>
    <x v="2"/>
    <x v="268"/>
    <x v="5"/>
  </r>
  <r>
    <x v="6"/>
    <x v="2"/>
    <x v="268"/>
    <x v="5"/>
  </r>
  <r>
    <x v="1"/>
    <x v="1"/>
    <x v="268"/>
    <x v="2"/>
  </r>
  <r>
    <x v="6"/>
    <x v="1"/>
    <x v="268"/>
    <x v="5"/>
  </r>
  <r>
    <x v="3"/>
    <x v="0"/>
    <x v="268"/>
    <x v="2"/>
  </r>
  <r>
    <x v="8"/>
    <x v="0"/>
    <x v="269"/>
    <x v="1"/>
  </r>
  <r>
    <x v="8"/>
    <x v="0"/>
    <x v="269"/>
    <x v="1"/>
  </r>
  <r>
    <x v="14"/>
    <x v="0"/>
    <x v="269"/>
    <x v="1"/>
  </r>
  <r>
    <x v="14"/>
    <x v="0"/>
    <x v="269"/>
    <x v="1"/>
  </r>
  <r>
    <x v="14"/>
    <x v="0"/>
    <x v="269"/>
    <x v="1"/>
  </r>
  <r>
    <x v="14"/>
    <x v="0"/>
    <x v="269"/>
    <x v="1"/>
  </r>
  <r>
    <x v="1"/>
    <x v="1"/>
    <x v="269"/>
    <x v="1"/>
  </r>
  <r>
    <x v="3"/>
    <x v="1"/>
    <x v="269"/>
    <x v="2"/>
  </r>
  <r>
    <x v="9"/>
    <x v="1"/>
    <x v="269"/>
    <x v="1"/>
  </r>
  <r>
    <x v="3"/>
    <x v="0"/>
    <x v="270"/>
    <x v="1"/>
  </r>
  <r>
    <x v="3"/>
    <x v="0"/>
    <x v="271"/>
    <x v="1"/>
  </r>
  <r>
    <x v="1"/>
    <x v="0"/>
    <x v="271"/>
    <x v="2"/>
  </r>
  <r>
    <x v="3"/>
    <x v="1"/>
    <x v="271"/>
    <x v="1"/>
  </r>
  <r>
    <x v="2"/>
    <x v="1"/>
    <x v="271"/>
    <x v="2"/>
  </r>
  <r>
    <x v="3"/>
    <x v="0"/>
    <x v="271"/>
    <x v="2"/>
  </r>
  <r>
    <x v="2"/>
    <x v="0"/>
    <x v="272"/>
    <x v="2"/>
  </r>
  <r>
    <x v="9"/>
    <x v="2"/>
    <x v="272"/>
    <x v="5"/>
  </r>
  <r>
    <x v="4"/>
    <x v="1"/>
    <x v="272"/>
    <x v="0"/>
  </r>
  <r>
    <x v="6"/>
    <x v="0"/>
    <x v="273"/>
    <x v="5"/>
  </r>
  <r>
    <x v="6"/>
    <x v="1"/>
    <x v="273"/>
    <x v="5"/>
  </r>
  <r>
    <x v="6"/>
    <x v="1"/>
    <x v="273"/>
    <x v="5"/>
  </r>
  <r>
    <x v="8"/>
    <x v="1"/>
    <x v="273"/>
    <x v="1"/>
  </r>
  <r>
    <x v="9"/>
    <x v="0"/>
    <x v="274"/>
    <x v="1"/>
  </r>
  <r>
    <x v="4"/>
    <x v="4"/>
    <x v="275"/>
    <x v="1"/>
  </r>
  <r>
    <x v="2"/>
    <x v="0"/>
    <x v="276"/>
    <x v="2"/>
  </r>
  <r>
    <x v="3"/>
    <x v="0"/>
    <x v="277"/>
    <x v="1"/>
  </r>
  <r>
    <x v="8"/>
    <x v="0"/>
    <x v="278"/>
    <x v="1"/>
  </r>
  <r>
    <x v="1"/>
    <x v="0"/>
    <x v="278"/>
    <x v="2"/>
  </r>
  <r>
    <x v="8"/>
    <x v="0"/>
    <x v="279"/>
    <x v="1"/>
  </r>
  <r>
    <x v="1"/>
    <x v="0"/>
    <x v="280"/>
    <x v="2"/>
  </r>
  <r>
    <x v="1"/>
    <x v="0"/>
    <x v="280"/>
    <x v="2"/>
  </r>
  <r>
    <x v="6"/>
    <x v="0"/>
    <x v="280"/>
    <x v="5"/>
  </r>
  <r>
    <x v="1"/>
    <x v="0"/>
    <x v="280"/>
    <x v="1"/>
  </r>
  <r>
    <x v="4"/>
    <x v="0"/>
    <x v="280"/>
    <x v="0"/>
  </r>
  <r>
    <x v="6"/>
    <x v="0"/>
    <x v="280"/>
    <x v="5"/>
  </r>
  <r>
    <x v="8"/>
    <x v="0"/>
    <x v="280"/>
    <x v="1"/>
  </r>
  <r>
    <x v="6"/>
    <x v="0"/>
    <x v="280"/>
    <x v="5"/>
  </r>
  <r>
    <x v="6"/>
    <x v="0"/>
    <x v="280"/>
    <x v="5"/>
  </r>
  <r>
    <x v="1"/>
    <x v="2"/>
    <x v="280"/>
    <x v="2"/>
  </r>
  <r>
    <x v="1"/>
    <x v="2"/>
    <x v="280"/>
    <x v="2"/>
  </r>
  <r>
    <x v="3"/>
    <x v="2"/>
    <x v="280"/>
    <x v="1"/>
  </r>
  <r>
    <x v="3"/>
    <x v="2"/>
    <x v="280"/>
    <x v="1"/>
  </r>
  <r>
    <x v="0"/>
    <x v="2"/>
    <x v="280"/>
    <x v="5"/>
  </r>
  <r>
    <x v="1"/>
    <x v="2"/>
    <x v="280"/>
    <x v="2"/>
  </r>
  <r>
    <x v="1"/>
    <x v="2"/>
    <x v="280"/>
    <x v="2"/>
  </r>
  <r>
    <x v="0"/>
    <x v="2"/>
    <x v="280"/>
    <x v="5"/>
  </r>
  <r>
    <x v="9"/>
    <x v="2"/>
    <x v="280"/>
    <x v="5"/>
  </r>
  <r>
    <x v="9"/>
    <x v="2"/>
    <x v="280"/>
    <x v="5"/>
  </r>
  <r>
    <x v="3"/>
    <x v="1"/>
    <x v="280"/>
    <x v="1"/>
  </r>
  <r>
    <x v="11"/>
    <x v="1"/>
    <x v="280"/>
    <x v="5"/>
  </r>
  <r>
    <x v="2"/>
    <x v="1"/>
    <x v="280"/>
    <x v="2"/>
  </r>
  <r>
    <x v="0"/>
    <x v="1"/>
    <x v="280"/>
    <x v="5"/>
  </r>
  <r>
    <x v="6"/>
    <x v="1"/>
    <x v="280"/>
    <x v="5"/>
  </r>
  <r>
    <x v="1"/>
    <x v="1"/>
    <x v="280"/>
    <x v="2"/>
  </r>
  <r>
    <x v="14"/>
    <x v="4"/>
    <x v="280"/>
    <x v="1"/>
  </r>
  <r>
    <x v="3"/>
    <x v="0"/>
    <x v="280"/>
    <x v="1"/>
  </r>
  <r>
    <x v="3"/>
    <x v="0"/>
    <x v="280"/>
    <x v="2"/>
  </r>
  <r>
    <x v="3"/>
    <x v="0"/>
    <x v="280"/>
    <x v="2"/>
  </r>
  <r>
    <x v="3"/>
    <x v="0"/>
    <x v="280"/>
    <x v="2"/>
  </r>
  <r>
    <x v="3"/>
    <x v="0"/>
    <x v="280"/>
    <x v="2"/>
  </r>
  <r>
    <x v="3"/>
    <x v="0"/>
    <x v="280"/>
    <x v="0"/>
  </r>
  <r>
    <x v="3"/>
    <x v="0"/>
    <x v="280"/>
    <x v="2"/>
  </r>
  <r>
    <x v="14"/>
    <x v="0"/>
    <x v="281"/>
    <x v="1"/>
  </r>
  <r>
    <x v="3"/>
    <x v="0"/>
    <x v="282"/>
    <x v="1"/>
  </r>
  <r>
    <x v="3"/>
    <x v="1"/>
    <x v="282"/>
    <x v="1"/>
  </r>
  <r>
    <x v="3"/>
    <x v="0"/>
    <x v="283"/>
    <x v="1"/>
  </r>
  <r>
    <x v="4"/>
    <x v="1"/>
    <x v="284"/>
    <x v="0"/>
  </r>
  <r>
    <x v="14"/>
    <x v="0"/>
    <x v="285"/>
    <x v="1"/>
  </r>
  <r>
    <x v="14"/>
    <x v="0"/>
    <x v="285"/>
    <x v="1"/>
  </r>
  <r>
    <x v="4"/>
    <x v="0"/>
    <x v="285"/>
    <x v="2"/>
  </r>
  <r>
    <x v="9"/>
    <x v="1"/>
    <x v="285"/>
    <x v="1"/>
  </r>
  <r>
    <x v="14"/>
    <x v="1"/>
    <x v="285"/>
    <x v="1"/>
  </r>
  <r>
    <x v="0"/>
    <x v="4"/>
    <x v="285"/>
    <x v="1"/>
  </r>
  <r>
    <x v="3"/>
    <x v="0"/>
    <x v="286"/>
    <x v="1"/>
  </r>
  <r>
    <x v="2"/>
    <x v="0"/>
    <x v="286"/>
    <x v="2"/>
  </r>
  <r>
    <x v="3"/>
    <x v="2"/>
    <x v="286"/>
    <x v="1"/>
  </r>
  <r>
    <x v="3"/>
    <x v="1"/>
    <x v="286"/>
    <x v="1"/>
  </r>
  <r>
    <x v="2"/>
    <x v="1"/>
    <x v="286"/>
    <x v="2"/>
  </r>
  <r>
    <x v="2"/>
    <x v="1"/>
    <x v="286"/>
    <x v="2"/>
  </r>
  <r>
    <x v="2"/>
    <x v="1"/>
    <x v="286"/>
    <x v="2"/>
  </r>
  <r>
    <x v="3"/>
    <x v="0"/>
    <x v="286"/>
    <x v="2"/>
  </r>
  <r>
    <x v="10"/>
    <x v="0"/>
    <x v="287"/>
    <x v="1"/>
  </r>
  <r>
    <x v="0"/>
    <x v="1"/>
    <x v="288"/>
    <x v="5"/>
  </r>
  <r>
    <x v="11"/>
    <x v="1"/>
    <x v="289"/>
    <x v="5"/>
  </r>
  <r>
    <x v="3"/>
    <x v="2"/>
    <x v="290"/>
    <x v="1"/>
  </r>
  <r>
    <x v="2"/>
    <x v="0"/>
    <x v="291"/>
    <x v="2"/>
  </r>
  <r>
    <x v="2"/>
    <x v="0"/>
    <x v="291"/>
    <x v="2"/>
  </r>
  <r>
    <x v="0"/>
    <x v="2"/>
    <x v="291"/>
    <x v="5"/>
  </r>
  <r>
    <x v="6"/>
    <x v="1"/>
    <x v="291"/>
    <x v="5"/>
  </r>
  <r>
    <x v="0"/>
    <x v="0"/>
    <x v="292"/>
    <x v="1"/>
  </r>
  <r>
    <x v="1"/>
    <x v="0"/>
    <x v="293"/>
    <x v="2"/>
  </r>
  <r>
    <x v="1"/>
    <x v="0"/>
    <x v="293"/>
    <x v="2"/>
  </r>
  <r>
    <x v="4"/>
    <x v="2"/>
    <x v="293"/>
    <x v="3"/>
  </r>
  <r>
    <x v="3"/>
    <x v="2"/>
    <x v="293"/>
    <x v="1"/>
  </r>
  <r>
    <x v="1"/>
    <x v="2"/>
    <x v="293"/>
    <x v="2"/>
  </r>
  <r>
    <x v="9"/>
    <x v="2"/>
    <x v="293"/>
    <x v="5"/>
  </r>
  <r>
    <x v="12"/>
    <x v="2"/>
    <x v="293"/>
    <x v="5"/>
  </r>
  <r>
    <x v="4"/>
    <x v="1"/>
    <x v="293"/>
    <x v="3"/>
  </r>
  <r>
    <x v="3"/>
    <x v="1"/>
    <x v="293"/>
    <x v="1"/>
  </r>
  <r>
    <x v="1"/>
    <x v="1"/>
    <x v="293"/>
    <x v="1"/>
  </r>
  <r>
    <x v="3"/>
    <x v="1"/>
    <x v="293"/>
    <x v="1"/>
  </r>
  <r>
    <x v="2"/>
    <x v="1"/>
    <x v="293"/>
    <x v="2"/>
  </r>
  <r>
    <x v="1"/>
    <x v="1"/>
    <x v="293"/>
    <x v="1"/>
  </r>
  <r>
    <x v="2"/>
    <x v="1"/>
    <x v="293"/>
    <x v="2"/>
  </r>
  <r>
    <x v="14"/>
    <x v="0"/>
    <x v="294"/>
    <x v="1"/>
  </r>
  <r>
    <x v="14"/>
    <x v="0"/>
    <x v="294"/>
    <x v="1"/>
  </r>
  <r>
    <x v="18"/>
    <x v="0"/>
    <x v="294"/>
    <x v="1"/>
  </r>
  <r>
    <x v="18"/>
    <x v="0"/>
    <x v="294"/>
    <x v="1"/>
  </r>
  <r>
    <x v="16"/>
    <x v="0"/>
    <x v="294"/>
    <x v="1"/>
  </r>
  <r>
    <x v="0"/>
    <x v="1"/>
    <x v="294"/>
    <x v="5"/>
  </r>
  <r>
    <x v="8"/>
    <x v="1"/>
    <x v="294"/>
    <x v="1"/>
  </r>
  <r>
    <x v="9"/>
    <x v="1"/>
    <x v="294"/>
    <x v="1"/>
  </r>
  <r>
    <x v="14"/>
    <x v="1"/>
    <x v="294"/>
    <x v="1"/>
  </r>
  <r>
    <x v="6"/>
    <x v="0"/>
    <x v="295"/>
    <x v="5"/>
  </r>
  <r>
    <x v="1"/>
    <x v="2"/>
    <x v="295"/>
    <x v="2"/>
  </r>
  <r>
    <x v="9"/>
    <x v="2"/>
    <x v="295"/>
    <x v="5"/>
  </r>
  <r>
    <x v="8"/>
    <x v="1"/>
    <x v="295"/>
    <x v="1"/>
  </r>
  <r>
    <x v="19"/>
    <x v="0"/>
    <x v="295"/>
    <x v="0"/>
  </r>
  <r>
    <x v="9"/>
    <x v="0"/>
    <x v="296"/>
    <x v="1"/>
  </r>
  <r>
    <x v="14"/>
    <x v="1"/>
    <x v="296"/>
    <x v="1"/>
  </r>
  <r>
    <x v="15"/>
    <x v="4"/>
    <x v="296"/>
    <x v="1"/>
  </r>
  <r>
    <x v="0"/>
    <x v="0"/>
    <x v="297"/>
    <x v="2"/>
  </r>
  <r>
    <x v="1"/>
    <x v="0"/>
    <x v="297"/>
    <x v="2"/>
  </r>
  <r>
    <x v="14"/>
    <x v="0"/>
    <x v="297"/>
    <x v="1"/>
  </r>
  <r>
    <x v="2"/>
    <x v="1"/>
    <x v="297"/>
    <x v="1"/>
  </r>
  <r>
    <x v="9"/>
    <x v="1"/>
    <x v="297"/>
    <x v="1"/>
  </r>
  <r>
    <x v="1"/>
    <x v="0"/>
    <x v="298"/>
    <x v="2"/>
  </r>
  <r>
    <x v="6"/>
    <x v="0"/>
    <x v="298"/>
    <x v="5"/>
  </r>
  <r>
    <x v="1"/>
    <x v="0"/>
    <x v="298"/>
    <x v="2"/>
  </r>
  <r>
    <x v="2"/>
    <x v="0"/>
    <x v="298"/>
    <x v="2"/>
  </r>
  <r>
    <x v="1"/>
    <x v="2"/>
    <x v="298"/>
    <x v="2"/>
  </r>
  <r>
    <x v="3"/>
    <x v="2"/>
    <x v="298"/>
    <x v="1"/>
  </r>
  <r>
    <x v="3"/>
    <x v="1"/>
    <x v="298"/>
    <x v="1"/>
  </r>
  <r>
    <x v="2"/>
    <x v="1"/>
    <x v="298"/>
    <x v="2"/>
  </r>
  <r>
    <x v="11"/>
    <x v="1"/>
    <x v="298"/>
    <x v="5"/>
  </r>
  <r>
    <x v="3"/>
    <x v="0"/>
    <x v="298"/>
    <x v="2"/>
  </r>
  <r>
    <x v="3"/>
    <x v="0"/>
    <x v="298"/>
    <x v="2"/>
  </r>
  <r>
    <x v="3"/>
    <x v="0"/>
    <x v="298"/>
    <x v="0"/>
  </r>
  <r>
    <x v="2"/>
    <x v="0"/>
    <x v="299"/>
    <x v="2"/>
  </r>
  <r>
    <x v="9"/>
    <x v="1"/>
    <x v="300"/>
    <x v="1"/>
  </r>
  <r>
    <x v="1"/>
    <x v="2"/>
    <x v="301"/>
    <x v="2"/>
  </r>
  <r>
    <x v="11"/>
    <x v="1"/>
    <x v="301"/>
    <x v="5"/>
  </r>
  <r>
    <x v="0"/>
    <x v="0"/>
    <x v="302"/>
    <x v="2"/>
  </r>
  <r>
    <x v="1"/>
    <x v="0"/>
    <x v="303"/>
    <x v="2"/>
  </r>
  <r>
    <x v="2"/>
    <x v="2"/>
    <x v="304"/>
    <x v="2"/>
  </r>
  <r>
    <x v="8"/>
    <x v="2"/>
    <x v="304"/>
    <x v="5"/>
  </r>
  <r>
    <x v="7"/>
    <x v="1"/>
    <x v="304"/>
    <x v="2"/>
  </r>
  <r>
    <x v="11"/>
    <x v="1"/>
    <x v="304"/>
    <x v="5"/>
  </r>
  <r>
    <x v="3"/>
    <x v="0"/>
    <x v="304"/>
    <x v="1"/>
  </r>
  <r>
    <x v="9"/>
    <x v="0"/>
    <x v="305"/>
    <x v="1"/>
  </r>
  <r>
    <x v="9"/>
    <x v="0"/>
    <x v="305"/>
    <x v="5"/>
  </r>
  <r>
    <x v="14"/>
    <x v="0"/>
    <x v="305"/>
    <x v="5"/>
  </r>
  <r>
    <x v="14"/>
    <x v="0"/>
    <x v="305"/>
    <x v="5"/>
  </r>
  <r>
    <x v="20"/>
    <x v="0"/>
    <x v="305"/>
    <x v="1"/>
  </r>
  <r>
    <x v="3"/>
    <x v="0"/>
    <x v="305"/>
    <x v="1"/>
  </r>
  <r>
    <x v="7"/>
    <x v="0"/>
    <x v="306"/>
    <x v="2"/>
  </r>
  <r>
    <x v="1"/>
    <x v="0"/>
    <x v="306"/>
    <x v="2"/>
  </r>
  <r>
    <x v="8"/>
    <x v="2"/>
    <x v="306"/>
    <x v="5"/>
  </r>
  <r>
    <x v="3"/>
    <x v="2"/>
    <x v="306"/>
    <x v="1"/>
  </r>
  <r>
    <x v="6"/>
    <x v="2"/>
    <x v="306"/>
    <x v="5"/>
  </r>
  <r>
    <x v="4"/>
    <x v="1"/>
    <x v="306"/>
    <x v="3"/>
  </r>
  <r>
    <x v="2"/>
    <x v="1"/>
    <x v="306"/>
    <x v="2"/>
  </r>
  <r>
    <x v="8"/>
    <x v="1"/>
    <x v="306"/>
    <x v="1"/>
  </r>
  <r>
    <x v="14"/>
    <x v="0"/>
    <x v="307"/>
    <x v="1"/>
  </r>
  <r>
    <x v="1"/>
    <x v="2"/>
    <x v="308"/>
    <x v="2"/>
  </r>
  <r>
    <x v="4"/>
    <x v="1"/>
    <x v="309"/>
    <x v="0"/>
  </r>
  <r>
    <x v="1"/>
    <x v="0"/>
    <x v="310"/>
    <x v="2"/>
  </r>
  <r>
    <x v="2"/>
    <x v="0"/>
    <x v="310"/>
    <x v="2"/>
  </r>
  <r>
    <x v="2"/>
    <x v="0"/>
    <x v="310"/>
    <x v="2"/>
  </r>
  <r>
    <x v="2"/>
    <x v="0"/>
    <x v="310"/>
    <x v="2"/>
  </r>
  <r>
    <x v="1"/>
    <x v="0"/>
    <x v="310"/>
    <x v="2"/>
  </r>
  <r>
    <x v="2"/>
    <x v="0"/>
    <x v="310"/>
    <x v="2"/>
  </r>
  <r>
    <x v="1"/>
    <x v="0"/>
    <x v="310"/>
    <x v="1"/>
  </r>
  <r>
    <x v="4"/>
    <x v="2"/>
    <x v="310"/>
    <x v="3"/>
  </r>
  <r>
    <x v="3"/>
    <x v="2"/>
    <x v="310"/>
    <x v="1"/>
  </r>
  <r>
    <x v="1"/>
    <x v="2"/>
    <x v="310"/>
    <x v="2"/>
  </r>
  <r>
    <x v="2"/>
    <x v="2"/>
    <x v="310"/>
    <x v="2"/>
  </r>
  <r>
    <x v="1"/>
    <x v="2"/>
    <x v="310"/>
    <x v="2"/>
  </r>
  <r>
    <x v="8"/>
    <x v="2"/>
    <x v="310"/>
    <x v="5"/>
  </r>
  <r>
    <x v="3"/>
    <x v="1"/>
    <x v="310"/>
    <x v="1"/>
  </r>
  <r>
    <x v="8"/>
    <x v="1"/>
    <x v="310"/>
    <x v="1"/>
  </r>
  <r>
    <x v="1"/>
    <x v="1"/>
    <x v="310"/>
    <x v="1"/>
  </r>
  <r>
    <x v="3"/>
    <x v="1"/>
    <x v="310"/>
    <x v="1"/>
  </r>
  <r>
    <x v="6"/>
    <x v="1"/>
    <x v="310"/>
    <x v="5"/>
  </r>
  <r>
    <x v="2"/>
    <x v="1"/>
    <x v="310"/>
    <x v="2"/>
  </r>
  <r>
    <x v="11"/>
    <x v="1"/>
    <x v="310"/>
    <x v="5"/>
  </r>
  <r>
    <x v="6"/>
    <x v="1"/>
    <x v="310"/>
    <x v="5"/>
  </r>
  <r>
    <x v="6"/>
    <x v="1"/>
    <x v="310"/>
    <x v="5"/>
  </r>
  <r>
    <x v="6"/>
    <x v="1"/>
    <x v="310"/>
    <x v="5"/>
  </r>
  <r>
    <x v="3"/>
    <x v="0"/>
    <x v="310"/>
    <x v="2"/>
  </r>
  <r>
    <x v="2"/>
    <x v="1"/>
    <x v="311"/>
    <x v="1"/>
  </r>
  <r>
    <x v="9"/>
    <x v="0"/>
    <x v="312"/>
    <x v="1"/>
  </r>
  <r>
    <x v="9"/>
    <x v="0"/>
    <x v="312"/>
    <x v="1"/>
  </r>
  <r>
    <x v="9"/>
    <x v="0"/>
    <x v="312"/>
    <x v="1"/>
  </r>
  <r>
    <x v="4"/>
    <x v="0"/>
    <x v="313"/>
    <x v="0"/>
  </r>
  <r>
    <x v="9"/>
    <x v="1"/>
    <x v="314"/>
    <x v="1"/>
  </r>
  <r>
    <x v="2"/>
    <x v="0"/>
    <x v="315"/>
    <x v="2"/>
  </r>
  <r>
    <x v="2"/>
    <x v="0"/>
    <x v="315"/>
    <x v="2"/>
  </r>
  <r>
    <x v="3"/>
    <x v="0"/>
    <x v="315"/>
    <x v="1"/>
  </r>
  <r>
    <x v="1"/>
    <x v="0"/>
    <x v="315"/>
    <x v="1"/>
  </r>
  <r>
    <x v="11"/>
    <x v="1"/>
    <x v="315"/>
    <x v="5"/>
  </r>
  <r>
    <x v="3"/>
    <x v="1"/>
    <x v="315"/>
    <x v="1"/>
  </r>
  <r>
    <x v="3"/>
    <x v="1"/>
    <x v="315"/>
    <x v="1"/>
  </r>
  <r>
    <x v="19"/>
    <x v="0"/>
    <x v="315"/>
    <x v="0"/>
  </r>
  <r>
    <x v="2"/>
    <x v="0"/>
    <x v="316"/>
    <x v="2"/>
  </r>
  <r>
    <x v="8"/>
    <x v="1"/>
    <x v="316"/>
    <x v="5"/>
  </r>
  <r>
    <x v="3"/>
    <x v="1"/>
    <x v="316"/>
    <x v="1"/>
  </r>
  <r>
    <x v="3"/>
    <x v="1"/>
    <x v="316"/>
    <x v="1"/>
  </r>
  <r>
    <x v="3"/>
    <x v="1"/>
    <x v="316"/>
    <x v="1"/>
  </r>
  <r>
    <x v="3"/>
    <x v="1"/>
    <x v="316"/>
    <x v="1"/>
  </r>
  <r>
    <x v="3"/>
    <x v="1"/>
    <x v="316"/>
    <x v="1"/>
  </r>
  <r>
    <x v="3"/>
    <x v="1"/>
    <x v="316"/>
    <x v="1"/>
  </r>
  <r>
    <x v="2"/>
    <x v="1"/>
    <x v="316"/>
    <x v="2"/>
  </r>
  <r>
    <x v="19"/>
    <x v="0"/>
    <x v="316"/>
    <x v="2"/>
  </r>
  <r>
    <x v="21"/>
    <x v="0"/>
    <x v="317"/>
    <x v="5"/>
  </r>
  <r>
    <x v="0"/>
    <x v="1"/>
    <x v="317"/>
    <x v="2"/>
  </r>
  <r>
    <x v="1"/>
    <x v="0"/>
    <x v="318"/>
    <x v="2"/>
  </r>
  <r>
    <x v="9"/>
    <x v="2"/>
    <x v="318"/>
    <x v="5"/>
  </r>
  <r>
    <x v="3"/>
    <x v="1"/>
    <x v="318"/>
    <x v="1"/>
  </r>
  <r>
    <x v="3"/>
    <x v="0"/>
    <x v="318"/>
    <x v="2"/>
  </r>
  <r>
    <x v="4"/>
    <x v="0"/>
    <x v="319"/>
    <x v="5"/>
  </r>
  <r>
    <x v="2"/>
    <x v="0"/>
    <x v="320"/>
    <x v="2"/>
  </r>
  <r>
    <x v="0"/>
    <x v="2"/>
    <x v="320"/>
    <x v="5"/>
  </r>
  <r>
    <x v="5"/>
    <x v="2"/>
    <x v="320"/>
    <x v="5"/>
  </r>
  <r>
    <x v="1"/>
    <x v="1"/>
    <x v="320"/>
    <x v="2"/>
  </r>
  <r>
    <x v="3"/>
    <x v="0"/>
    <x v="320"/>
    <x v="2"/>
  </r>
  <r>
    <x v="3"/>
    <x v="0"/>
    <x v="321"/>
    <x v="2"/>
  </r>
  <r>
    <x v="14"/>
    <x v="1"/>
    <x v="322"/>
    <x v="1"/>
  </r>
  <r>
    <x v="1"/>
    <x v="2"/>
    <x v="323"/>
    <x v="2"/>
  </r>
  <r>
    <x v="1"/>
    <x v="0"/>
    <x v="324"/>
    <x v="2"/>
  </r>
  <r>
    <x v="9"/>
    <x v="0"/>
    <x v="325"/>
    <x v="1"/>
  </r>
  <r>
    <x v="12"/>
    <x v="2"/>
    <x v="326"/>
    <x v="5"/>
  </r>
  <r>
    <x v="9"/>
    <x v="2"/>
    <x v="326"/>
    <x v="5"/>
  </r>
  <r>
    <x v="4"/>
    <x v="1"/>
    <x v="326"/>
    <x v="3"/>
  </r>
  <r>
    <x v="4"/>
    <x v="1"/>
    <x v="327"/>
    <x v="0"/>
  </r>
  <r>
    <x v="9"/>
    <x v="0"/>
    <x v="328"/>
    <x v="1"/>
  </r>
  <r>
    <x v="14"/>
    <x v="1"/>
    <x v="329"/>
    <x v="1"/>
  </r>
  <r>
    <x v="4"/>
    <x v="0"/>
    <x v="330"/>
    <x v="0"/>
  </r>
  <r>
    <x v="2"/>
    <x v="0"/>
    <x v="330"/>
    <x v="2"/>
  </r>
  <r>
    <x v="4"/>
    <x v="1"/>
    <x v="330"/>
    <x v="0"/>
  </r>
  <r>
    <x v="4"/>
    <x v="1"/>
    <x v="330"/>
    <x v="0"/>
  </r>
  <r>
    <x v="16"/>
    <x v="1"/>
    <x v="331"/>
    <x v="5"/>
  </r>
  <r>
    <x v="4"/>
    <x v="0"/>
    <x v="332"/>
    <x v="0"/>
  </r>
  <r>
    <x v="3"/>
    <x v="0"/>
    <x v="332"/>
    <x v="1"/>
  </r>
  <r>
    <x v="11"/>
    <x v="1"/>
    <x v="332"/>
    <x v="5"/>
  </r>
  <r>
    <x v="8"/>
    <x v="1"/>
    <x v="332"/>
    <x v="1"/>
  </r>
  <r>
    <x v="8"/>
    <x v="1"/>
    <x v="332"/>
    <x v="1"/>
  </r>
  <r>
    <x v="3"/>
    <x v="0"/>
    <x v="332"/>
    <x v="2"/>
  </r>
  <r>
    <x v="1"/>
    <x v="0"/>
    <x v="333"/>
    <x v="1"/>
  </r>
  <r>
    <x v="1"/>
    <x v="0"/>
    <x v="333"/>
    <x v="2"/>
  </r>
  <r>
    <x v="2"/>
    <x v="0"/>
    <x v="333"/>
    <x v="2"/>
  </r>
  <r>
    <x v="2"/>
    <x v="0"/>
    <x v="334"/>
    <x v="2"/>
  </r>
  <r>
    <x v="9"/>
    <x v="2"/>
    <x v="334"/>
    <x v="5"/>
  </r>
  <r>
    <x v="4"/>
    <x v="2"/>
    <x v="334"/>
    <x v="3"/>
  </r>
  <r>
    <x v="2"/>
    <x v="1"/>
    <x v="334"/>
    <x v="2"/>
  </r>
  <r>
    <x v="4"/>
    <x v="1"/>
    <x v="334"/>
    <x v="3"/>
  </r>
  <r>
    <x v="12"/>
    <x v="2"/>
    <x v="335"/>
    <x v="5"/>
  </r>
  <r>
    <x v="4"/>
    <x v="0"/>
    <x v="336"/>
    <x v="0"/>
  </r>
  <r>
    <x v="1"/>
    <x v="0"/>
    <x v="336"/>
    <x v="2"/>
  </r>
  <r>
    <x v="3"/>
    <x v="0"/>
    <x v="336"/>
    <x v="1"/>
  </r>
  <r>
    <x v="12"/>
    <x v="2"/>
    <x v="336"/>
    <x v="5"/>
  </r>
  <r>
    <x v="1"/>
    <x v="2"/>
    <x v="336"/>
    <x v="2"/>
  </r>
  <r>
    <x v="3"/>
    <x v="2"/>
    <x v="336"/>
    <x v="1"/>
  </r>
  <r>
    <x v="11"/>
    <x v="1"/>
    <x v="336"/>
    <x v="5"/>
  </r>
  <r>
    <x v="3"/>
    <x v="1"/>
    <x v="336"/>
    <x v="1"/>
  </r>
  <r>
    <x v="1"/>
    <x v="0"/>
    <x v="337"/>
    <x v="2"/>
  </r>
  <r>
    <x v="3"/>
    <x v="0"/>
    <x v="338"/>
    <x v="1"/>
  </r>
  <r>
    <x v="4"/>
    <x v="0"/>
    <x v="338"/>
    <x v="0"/>
  </r>
  <r>
    <x v="0"/>
    <x v="0"/>
    <x v="338"/>
    <x v="5"/>
  </r>
  <r>
    <x v="0"/>
    <x v="0"/>
    <x v="338"/>
    <x v="5"/>
  </r>
  <r>
    <x v="1"/>
    <x v="2"/>
    <x v="338"/>
    <x v="2"/>
  </r>
  <r>
    <x v="8"/>
    <x v="2"/>
    <x v="338"/>
    <x v="5"/>
  </r>
  <r>
    <x v="12"/>
    <x v="2"/>
    <x v="338"/>
    <x v="5"/>
  </r>
  <r>
    <x v="12"/>
    <x v="2"/>
    <x v="338"/>
    <x v="5"/>
  </r>
  <r>
    <x v="8"/>
    <x v="1"/>
    <x v="338"/>
    <x v="1"/>
  </r>
  <r>
    <x v="3"/>
    <x v="1"/>
    <x v="338"/>
    <x v="1"/>
  </r>
  <r>
    <x v="3"/>
    <x v="1"/>
    <x v="338"/>
    <x v="1"/>
  </r>
  <r>
    <x v="3"/>
    <x v="1"/>
    <x v="338"/>
    <x v="1"/>
  </r>
  <r>
    <x v="3"/>
    <x v="1"/>
    <x v="338"/>
    <x v="1"/>
  </r>
  <r>
    <x v="1"/>
    <x v="1"/>
    <x v="338"/>
    <x v="2"/>
  </r>
  <r>
    <x v="3"/>
    <x v="2"/>
    <x v="339"/>
    <x v="1"/>
  </r>
  <r>
    <x v="3"/>
    <x v="2"/>
    <x v="339"/>
    <x v="1"/>
  </r>
  <r>
    <x v="3"/>
    <x v="0"/>
    <x v="339"/>
    <x v="1"/>
  </r>
  <r>
    <x v="19"/>
    <x v="0"/>
    <x v="339"/>
    <x v="2"/>
  </r>
  <r>
    <x v="6"/>
    <x v="0"/>
    <x v="340"/>
    <x v="5"/>
  </r>
  <r>
    <x v="14"/>
    <x v="1"/>
    <x v="340"/>
    <x v="5"/>
  </r>
  <r>
    <x v="1"/>
    <x v="1"/>
    <x v="340"/>
    <x v="5"/>
  </r>
  <r>
    <x v="14"/>
    <x v="1"/>
    <x v="340"/>
    <x v="5"/>
  </r>
  <r>
    <x v="14"/>
    <x v="1"/>
    <x v="340"/>
    <x v="5"/>
  </r>
  <r>
    <x v="4"/>
    <x v="3"/>
    <x v="340"/>
    <x v="5"/>
  </r>
  <r>
    <x v="8"/>
    <x v="4"/>
    <x v="340"/>
    <x v="1"/>
  </r>
  <r>
    <x v="4"/>
    <x v="0"/>
    <x v="341"/>
    <x v="0"/>
  </r>
  <r>
    <x v="2"/>
    <x v="0"/>
    <x v="341"/>
    <x v="2"/>
  </r>
  <r>
    <x v="8"/>
    <x v="2"/>
    <x v="341"/>
    <x v="5"/>
  </r>
  <r>
    <x v="8"/>
    <x v="2"/>
    <x v="341"/>
    <x v="5"/>
  </r>
  <r>
    <x v="2"/>
    <x v="1"/>
    <x v="341"/>
    <x v="2"/>
  </r>
  <r>
    <x v="2"/>
    <x v="1"/>
    <x v="341"/>
    <x v="2"/>
  </r>
  <r>
    <x v="0"/>
    <x v="2"/>
    <x v="342"/>
    <x v="5"/>
  </r>
  <r>
    <x v="19"/>
    <x v="0"/>
    <x v="342"/>
    <x v="2"/>
  </r>
  <r>
    <x v="19"/>
    <x v="0"/>
    <x v="342"/>
    <x v="2"/>
  </r>
  <r>
    <x v="8"/>
    <x v="0"/>
    <x v="343"/>
    <x v="5"/>
  </r>
  <r>
    <x v="1"/>
    <x v="0"/>
    <x v="343"/>
    <x v="2"/>
  </r>
  <r>
    <x v="3"/>
    <x v="0"/>
    <x v="343"/>
    <x v="1"/>
  </r>
  <r>
    <x v="2"/>
    <x v="0"/>
    <x v="343"/>
    <x v="2"/>
  </r>
  <r>
    <x v="4"/>
    <x v="2"/>
    <x v="343"/>
    <x v="0"/>
  </r>
  <r>
    <x v="1"/>
    <x v="1"/>
    <x v="343"/>
    <x v="1"/>
  </r>
  <r>
    <x v="8"/>
    <x v="1"/>
    <x v="343"/>
    <x v="1"/>
  </r>
  <r>
    <x v="8"/>
    <x v="1"/>
    <x v="343"/>
    <x v="1"/>
  </r>
  <r>
    <x v="2"/>
    <x v="1"/>
    <x v="343"/>
    <x v="2"/>
  </r>
  <r>
    <x v="3"/>
    <x v="0"/>
    <x v="343"/>
    <x v="5"/>
  </r>
  <r>
    <x v="3"/>
    <x v="0"/>
    <x v="343"/>
    <x v="5"/>
  </r>
  <r>
    <x v="6"/>
    <x v="0"/>
    <x v="344"/>
    <x v="5"/>
  </r>
  <r>
    <x v="2"/>
    <x v="0"/>
    <x v="344"/>
    <x v="2"/>
  </r>
  <r>
    <x v="6"/>
    <x v="0"/>
    <x v="344"/>
    <x v="5"/>
  </r>
  <r>
    <x v="1"/>
    <x v="0"/>
    <x v="344"/>
    <x v="1"/>
  </r>
  <r>
    <x v="1"/>
    <x v="0"/>
    <x v="344"/>
    <x v="2"/>
  </r>
  <r>
    <x v="1"/>
    <x v="2"/>
    <x v="344"/>
    <x v="2"/>
  </r>
  <r>
    <x v="2"/>
    <x v="2"/>
    <x v="344"/>
    <x v="2"/>
  </r>
  <r>
    <x v="1"/>
    <x v="2"/>
    <x v="344"/>
    <x v="2"/>
  </r>
  <r>
    <x v="1"/>
    <x v="2"/>
    <x v="344"/>
    <x v="2"/>
  </r>
  <r>
    <x v="1"/>
    <x v="2"/>
    <x v="344"/>
    <x v="2"/>
  </r>
  <r>
    <x v="1"/>
    <x v="2"/>
    <x v="344"/>
    <x v="2"/>
  </r>
  <r>
    <x v="1"/>
    <x v="2"/>
    <x v="344"/>
    <x v="2"/>
  </r>
  <r>
    <x v="9"/>
    <x v="2"/>
    <x v="344"/>
    <x v="5"/>
  </r>
  <r>
    <x v="14"/>
    <x v="1"/>
    <x v="344"/>
    <x v="5"/>
  </r>
  <r>
    <x v="1"/>
    <x v="1"/>
    <x v="344"/>
    <x v="1"/>
  </r>
  <r>
    <x v="2"/>
    <x v="1"/>
    <x v="344"/>
    <x v="2"/>
  </r>
  <r>
    <x v="2"/>
    <x v="1"/>
    <x v="344"/>
    <x v="2"/>
  </r>
  <r>
    <x v="1"/>
    <x v="1"/>
    <x v="344"/>
    <x v="2"/>
  </r>
  <r>
    <x v="3"/>
    <x v="0"/>
    <x v="344"/>
    <x v="1"/>
  </r>
  <r>
    <x v="3"/>
    <x v="0"/>
    <x v="344"/>
    <x v="2"/>
  </r>
  <r>
    <x v="3"/>
    <x v="0"/>
    <x v="344"/>
    <x v="0"/>
  </r>
  <r>
    <x v="3"/>
    <x v="0"/>
    <x v="344"/>
    <x v="2"/>
  </r>
  <r>
    <x v="3"/>
    <x v="0"/>
    <x v="344"/>
    <x v="2"/>
  </r>
  <r>
    <x v="8"/>
    <x v="0"/>
    <x v="345"/>
    <x v="1"/>
  </r>
  <r>
    <x v="15"/>
    <x v="0"/>
    <x v="346"/>
    <x v="5"/>
  </r>
  <r>
    <x v="1"/>
    <x v="2"/>
    <x v="347"/>
    <x v="2"/>
  </r>
  <r>
    <x v="1"/>
    <x v="2"/>
    <x v="348"/>
    <x v="2"/>
  </r>
  <r>
    <x v="9"/>
    <x v="0"/>
    <x v="349"/>
    <x v="5"/>
  </r>
  <r>
    <x v="14"/>
    <x v="1"/>
    <x v="349"/>
    <x v="5"/>
  </r>
  <r>
    <x v="1"/>
    <x v="0"/>
    <x v="350"/>
    <x v="2"/>
  </r>
  <r>
    <x v="3"/>
    <x v="0"/>
    <x v="350"/>
    <x v="1"/>
  </r>
  <r>
    <x v="2"/>
    <x v="0"/>
    <x v="350"/>
    <x v="2"/>
  </r>
  <r>
    <x v="0"/>
    <x v="0"/>
    <x v="350"/>
    <x v="5"/>
  </r>
  <r>
    <x v="1"/>
    <x v="0"/>
    <x v="350"/>
    <x v="2"/>
  </r>
  <r>
    <x v="1"/>
    <x v="2"/>
    <x v="350"/>
    <x v="2"/>
  </r>
  <r>
    <x v="3"/>
    <x v="1"/>
    <x v="350"/>
    <x v="1"/>
  </r>
  <r>
    <x v="6"/>
    <x v="1"/>
    <x v="350"/>
    <x v="5"/>
  </r>
  <r>
    <x v="1"/>
    <x v="1"/>
    <x v="351"/>
    <x v="1"/>
  </r>
  <r>
    <x v="9"/>
    <x v="1"/>
    <x v="352"/>
    <x v="5"/>
  </r>
  <r>
    <x v="9"/>
    <x v="0"/>
    <x v="353"/>
    <x v="5"/>
  </r>
  <r>
    <x v="9"/>
    <x v="0"/>
    <x v="353"/>
    <x v="5"/>
  </r>
  <r>
    <x v="9"/>
    <x v="0"/>
    <x v="353"/>
    <x v="5"/>
  </r>
  <r>
    <x v="14"/>
    <x v="0"/>
    <x v="353"/>
    <x v="5"/>
  </r>
  <r>
    <x v="14"/>
    <x v="0"/>
    <x v="353"/>
    <x v="5"/>
  </r>
  <r>
    <x v="14"/>
    <x v="0"/>
    <x v="353"/>
    <x v="5"/>
  </r>
  <r>
    <x v="9"/>
    <x v="1"/>
    <x v="353"/>
    <x v="5"/>
  </r>
  <r>
    <x v="14"/>
    <x v="1"/>
    <x v="353"/>
    <x v="5"/>
  </r>
  <r>
    <x v="14"/>
    <x v="1"/>
    <x v="353"/>
    <x v="5"/>
  </r>
  <r>
    <x v="14"/>
    <x v="1"/>
    <x v="353"/>
    <x v="5"/>
  </r>
  <r>
    <x v="4"/>
    <x v="0"/>
    <x v="354"/>
    <x v="0"/>
  </r>
  <r>
    <x v="1"/>
    <x v="0"/>
    <x v="354"/>
    <x v="2"/>
  </r>
  <r>
    <x v="2"/>
    <x v="0"/>
    <x v="354"/>
    <x v="2"/>
  </r>
  <r>
    <x v="0"/>
    <x v="0"/>
    <x v="354"/>
    <x v="5"/>
  </r>
  <r>
    <x v="8"/>
    <x v="2"/>
    <x v="354"/>
    <x v="5"/>
  </r>
  <r>
    <x v="3"/>
    <x v="1"/>
    <x v="354"/>
    <x v="1"/>
  </r>
  <r>
    <x v="8"/>
    <x v="1"/>
    <x v="354"/>
    <x v="1"/>
  </r>
  <r>
    <x v="8"/>
    <x v="1"/>
    <x v="354"/>
    <x v="1"/>
  </r>
  <r>
    <x v="2"/>
    <x v="1"/>
    <x v="354"/>
    <x v="2"/>
  </r>
  <r>
    <x v="12"/>
    <x v="0"/>
    <x v="355"/>
    <x v="5"/>
  </r>
  <r>
    <x v="19"/>
    <x v="0"/>
    <x v="355"/>
    <x v="1"/>
  </r>
  <r>
    <x v="19"/>
    <x v="0"/>
    <x v="355"/>
    <x v="1"/>
  </r>
  <r>
    <x v="6"/>
    <x v="0"/>
    <x v="356"/>
    <x v="5"/>
  </r>
  <r>
    <x v="4"/>
    <x v="1"/>
    <x v="356"/>
    <x v="0"/>
  </r>
  <r>
    <x v="8"/>
    <x v="1"/>
    <x v="357"/>
    <x v="1"/>
  </r>
  <r>
    <x v="9"/>
    <x v="1"/>
    <x v="358"/>
    <x v="1"/>
  </r>
  <r>
    <x v="4"/>
    <x v="0"/>
    <x v="359"/>
    <x v="0"/>
  </r>
  <r>
    <x v="6"/>
    <x v="2"/>
    <x v="359"/>
    <x v="5"/>
  </r>
  <r>
    <x v="8"/>
    <x v="2"/>
    <x v="360"/>
    <x v="5"/>
  </r>
  <r>
    <x v="5"/>
    <x v="2"/>
    <x v="360"/>
    <x v="5"/>
  </r>
  <r>
    <x v="1"/>
    <x v="1"/>
    <x v="360"/>
    <x v="1"/>
  </r>
  <r>
    <x v="8"/>
    <x v="1"/>
    <x v="360"/>
    <x v="1"/>
  </r>
  <r>
    <x v="6"/>
    <x v="1"/>
    <x v="360"/>
    <x v="5"/>
  </r>
  <r>
    <x v="3"/>
    <x v="0"/>
    <x v="360"/>
    <x v="1"/>
  </r>
  <r>
    <x v="3"/>
    <x v="1"/>
    <x v="361"/>
    <x v="1"/>
  </r>
  <r>
    <x v="3"/>
    <x v="0"/>
    <x v="361"/>
    <x v="1"/>
  </r>
  <r>
    <x v="9"/>
    <x v="0"/>
    <x v="362"/>
    <x v="5"/>
  </r>
  <r>
    <x v="18"/>
    <x v="4"/>
    <x v="363"/>
    <x v="1"/>
  </r>
  <r>
    <x v="9"/>
    <x v="0"/>
    <x v="364"/>
    <x v="1"/>
  </r>
  <r>
    <x v="9"/>
    <x v="0"/>
    <x v="364"/>
    <x v="1"/>
  </r>
  <r>
    <x v="1"/>
    <x v="0"/>
    <x v="365"/>
    <x v="2"/>
  </r>
  <r>
    <x v="1"/>
    <x v="0"/>
    <x v="365"/>
    <x v="2"/>
  </r>
  <r>
    <x v="1"/>
    <x v="2"/>
    <x v="365"/>
    <x v="2"/>
  </r>
  <r>
    <x v="3"/>
    <x v="2"/>
    <x v="365"/>
    <x v="1"/>
  </r>
  <r>
    <x v="8"/>
    <x v="1"/>
    <x v="365"/>
    <x v="1"/>
  </r>
  <r>
    <x v="2"/>
    <x v="1"/>
    <x v="365"/>
    <x v="2"/>
  </r>
  <r>
    <x v="3"/>
    <x v="1"/>
    <x v="365"/>
    <x v="1"/>
  </r>
  <r>
    <x v="8"/>
    <x v="1"/>
    <x v="365"/>
    <x v="1"/>
  </r>
  <r>
    <x v="0"/>
    <x v="1"/>
    <x v="365"/>
    <x v="5"/>
  </r>
  <r>
    <x v="6"/>
    <x v="1"/>
    <x v="365"/>
    <x v="5"/>
  </r>
  <r>
    <x v="7"/>
    <x v="0"/>
    <x v="366"/>
    <x v="2"/>
  </r>
  <r>
    <x v="12"/>
    <x v="2"/>
    <x v="366"/>
    <x v="5"/>
  </r>
  <r>
    <x v="3"/>
    <x v="1"/>
    <x v="366"/>
    <x v="1"/>
  </r>
  <r>
    <x v="4"/>
    <x v="1"/>
    <x v="366"/>
    <x v="3"/>
  </r>
  <r>
    <x v="5"/>
    <x v="1"/>
    <x v="366"/>
    <x v="5"/>
  </r>
  <r>
    <x v="5"/>
    <x v="1"/>
    <x v="366"/>
    <x v="5"/>
  </r>
  <r>
    <x v="8"/>
    <x v="0"/>
    <x v="367"/>
    <x v="1"/>
  </r>
  <r>
    <x v="14"/>
    <x v="0"/>
    <x v="367"/>
    <x v="5"/>
  </r>
  <r>
    <x v="8"/>
    <x v="1"/>
    <x v="367"/>
    <x v="1"/>
  </r>
  <r>
    <x v="9"/>
    <x v="1"/>
    <x v="367"/>
    <x v="5"/>
  </r>
  <r>
    <x v="14"/>
    <x v="1"/>
    <x v="367"/>
    <x v="5"/>
  </r>
  <r>
    <x v="14"/>
    <x v="1"/>
    <x v="367"/>
    <x v="5"/>
  </r>
  <r>
    <x v="1"/>
    <x v="0"/>
    <x v="368"/>
    <x v="2"/>
  </r>
  <r>
    <x v="3"/>
    <x v="1"/>
    <x v="368"/>
    <x v="1"/>
  </r>
  <r>
    <x v="3"/>
    <x v="1"/>
    <x v="368"/>
    <x v="1"/>
  </r>
  <r>
    <x v="3"/>
    <x v="0"/>
    <x v="368"/>
    <x v="1"/>
  </r>
  <r>
    <x v="19"/>
    <x v="0"/>
    <x v="368"/>
    <x v="2"/>
  </r>
  <r>
    <x v="9"/>
    <x v="1"/>
    <x v="369"/>
    <x v="5"/>
  </r>
  <r>
    <x v="9"/>
    <x v="0"/>
    <x v="370"/>
    <x v="5"/>
  </r>
  <r>
    <x v="14"/>
    <x v="1"/>
    <x v="370"/>
    <x v="5"/>
  </r>
  <r>
    <x v="9"/>
    <x v="1"/>
    <x v="371"/>
    <x v="1"/>
  </r>
  <r>
    <x v="9"/>
    <x v="1"/>
    <x v="372"/>
    <x v="5"/>
  </r>
  <r>
    <x v="0"/>
    <x v="3"/>
    <x v="373"/>
    <x v="5"/>
  </r>
  <r>
    <x v="14"/>
    <x v="1"/>
    <x v="374"/>
    <x v="1"/>
  </r>
  <r>
    <x v="8"/>
    <x v="1"/>
    <x v="375"/>
    <x v="1"/>
  </r>
  <r>
    <x v="9"/>
    <x v="1"/>
    <x v="376"/>
    <x v="5"/>
  </r>
  <r>
    <x v="14"/>
    <x v="1"/>
    <x v="377"/>
    <x v="5"/>
  </r>
  <r>
    <x v="3"/>
    <x v="0"/>
    <x v="378"/>
    <x v="5"/>
  </r>
  <r>
    <x v="2"/>
    <x v="1"/>
    <x v="379"/>
    <x v="2"/>
  </r>
  <r>
    <x v="3"/>
    <x v="1"/>
    <x v="380"/>
    <x v="1"/>
  </r>
  <r>
    <x v="9"/>
    <x v="0"/>
    <x v="381"/>
    <x v="5"/>
  </r>
  <r>
    <x v="1"/>
    <x v="1"/>
    <x v="382"/>
    <x v="2"/>
  </r>
  <r>
    <x v="9"/>
    <x v="0"/>
    <x v="383"/>
    <x v="5"/>
  </r>
  <r>
    <x v="14"/>
    <x v="0"/>
    <x v="383"/>
    <x v="5"/>
  </r>
  <r>
    <x v="10"/>
    <x v="0"/>
    <x v="383"/>
    <x v="1"/>
  </r>
  <r>
    <x v="1"/>
    <x v="0"/>
    <x v="383"/>
    <x v="2"/>
  </r>
  <r>
    <x v="1"/>
    <x v="0"/>
    <x v="383"/>
    <x v="2"/>
  </r>
  <r>
    <x v="4"/>
    <x v="0"/>
    <x v="383"/>
    <x v="0"/>
  </r>
  <r>
    <x v="2"/>
    <x v="0"/>
    <x v="383"/>
    <x v="2"/>
  </r>
  <r>
    <x v="7"/>
    <x v="0"/>
    <x v="383"/>
    <x v="2"/>
  </r>
  <r>
    <x v="4"/>
    <x v="0"/>
    <x v="383"/>
    <x v="0"/>
  </r>
  <r>
    <x v="4"/>
    <x v="0"/>
    <x v="383"/>
    <x v="0"/>
  </r>
  <r>
    <x v="4"/>
    <x v="0"/>
    <x v="383"/>
    <x v="0"/>
  </r>
  <r>
    <x v="2"/>
    <x v="0"/>
    <x v="383"/>
    <x v="2"/>
  </r>
  <r>
    <x v="3"/>
    <x v="0"/>
    <x v="383"/>
    <x v="1"/>
  </r>
  <r>
    <x v="6"/>
    <x v="0"/>
    <x v="383"/>
    <x v="5"/>
  </r>
  <r>
    <x v="3"/>
    <x v="0"/>
    <x v="383"/>
    <x v="1"/>
  </r>
  <r>
    <x v="3"/>
    <x v="0"/>
    <x v="383"/>
    <x v="5"/>
  </r>
  <r>
    <x v="3"/>
    <x v="2"/>
    <x v="383"/>
    <x v="1"/>
  </r>
  <r>
    <x v="3"/>
    <x v="2"/>
    <x v="383"/>
    <x v="1"/>
  </r>
  <r>
    <x v="3"/>
    <x v="2"/>
    <x v="383"/>
    <x v="1"/>
  </r>
  <r>
    <x v="1"/>
    <x v="2"/>
    <x v="383"/>
    <x v="2"/>
  </r>
  <r>
    <x v="2"/>
    <x v="2"/>
    <x v="383"/>
    <x v="2"/>
  </r>
  <r>
    <x v="8"/>
    <x v="2"/>
    <x v="383"/>
    <x v="5"/>
  </r>
  <r>
    <x v="3"/>
    <x v="2"/>
    <x v="383"/>
    <x v="1"/>
  </r>
  <r>
    <x v="16"/>
    <x v="1"/>
    <x v="383"/>
    <x v="5"/>
  </r>
  <r>
    <x v="14"/>
    <x v="1"/>
    <x v="383"/>
    <x v="5"/>
  </r>
  <r>
    <x v="2"/>
    <x v="1"/>
    <x v="383"/>
    <x v="2"/>
  </r>
  <r>
    <x v="1"/>
    <x v="1"/>
    <x v="383"/>
    <x v="1"/>
  </r>
  <r>
    <x v="2"/>
    <x v="1"/>
    <x v="383"/>
    <x v="2"/>
  </r>
  <r>
    <x v="4"/>
    <x v="1"/>
    <x v="383"/>
    <x v="3"/>
  </r>
  <r>
    <x v="1"/>
    <x v="1"/>
    <x v="383"/>
    <x v="1"/>
  </r>
  <r>
    <x v="3"/>
    <x v="1"/>
    <x v="383"/>
    <x v="1"/>
  </r>
  <r>
    <x v="7"/>
    <x v="1"/>
    <x v="383"/>
    <x v="2"/>
  </r>
  <r>
    <x v="7"/>
    <x v="1"/>
    <x v="383"/>
    <x v="2"/>
  </r>
  <r>
    <x v="2"/>
    <x v="1"/>
    <x v="383"/>
    <x v="2"/>
  </r>
  <r>
    <x v="3"/>
    <x v="1"/>
    <x v="383"/>
    <x v="1"/>
  </r>
  <r>
    <x v="3"/>
    <x v="0"/>
    <x v="383"/>
    <x v="1"/>
  </r>
  <r>
    <x v="3"/>
    <x v="0"/>
    <x v="383"/>
    <x v="1"/>
  </r>
  <r>
    <x v="3"/>
    <x v="0"/>
    <x v="383"/>
    <x v="5"/>
  </r>
  <r>
    <x v="3"/>
    <x v="0"/>
    <x v="383"/>
    <x v="5"/>
  </r>
  <r>
    <x v="3"/>
    <x v="0"/>
    <x v="383"/>
    <x v="5"/>
  </r>
  <r>
    <x v="3"/>
    <x v="0"/>
    <x v="383"/>
    <x v="1"/>
  </r>
  <r>
    <x v="3"/>
    <x v="0"/>
    <x v="383"/>
    <x v="1"/>
  </r>
  <r>
    <x v="3"/>
    <x v="0"/>
    <x v="383"/>
    <x v="1"/>
  </r>
  <r>
    <x v="3"/>
    <x v="0"/>
    <x v="383"/>
    <x v="1"/>
  </r>
  <r>
    <x v="3"/>
    <x v="0"/>
    <x v="383"/>
    <x v="1"/>
  </r>
  <r>
    <x v="0"/>
    <x v="0"/>
    <x v="384"/>
    <x v="2"/>
  </r>
  <r>
    <x v="1"/>
    <x v="0"/>
    <x v="385"/>
    <x v="5"/>
  </r>
  <r>
    <x v="14"/>
    <x v="0"/>
    <x v="386"/>
    <x v="1"/>
  </r>
  <r>
    <x v="9"/>
    <x v="1"/>
    <x v="387"/>
    <x v="5"/>
  </r>
  <r>
    <x v="1"/>
    <x v="2"/>
    <x v="388"/>
    <x v="2"/>
  </r>
  <r>
    <x v="1"/>
    <x v="0"/>
    <x v="389"/>
    <x v="2"/>
  </r>
  <r>
    <x v="2"/>
    <x v="1"/>
    <x v="389"/>
    <x v="2"/>
  </r>
  <r>
    <x v="1"/>
    <x v="1"/>
    <x v="389"/>
    <x v="1"/>
  </r>
  <r>
    <x v="3"/>
    <x v="0"/>
    <x v="389"/>
    <x v="1"/>
  </r>
  <r>
    <x v="3"/>
    <x v="0"/>
    <x v="389"/>
    <x v="5"/>
  </r>
  <r>
    <x v="3"/>
    <x v="0"/>
    <x v="389"/>
    <x v="1"/>
  </r>
  <r>
    <x v="7"/>
    <x v="0"/>
    <x v="390"/>
    <x v="2"/>
  </r>
  <r>
    <x v="8"/>
    <x v="1"/>
    <x v="390"/>
    <x v="5"/>
  </r>
  <r>
    <x v="9"/>
    <x v="1"/>
    <x v="390"/>
    <x v="5"/>
  </r>
  <r>
    <x v="19"/>
    <x v="0"/>
    <x v="390"/>
    <x v="1"/>
  </r>
  <r>
    <x v="9"/>
    <x v="1"/>
    <x v="391"/>
    <x v="5"/>
  </r>
  <r>
    <x v="4"/>
    <x v="0"/>
    <x v="392"/>
    <x v="0"/>
  </r>
  <r>
    <x v="1"/>
    <x v="0"/>
    <x v="392"/>
    <x v="2"/>
  </r>
  <r>
    <x v="8"/>
    <x v="0"/>
    <x v="392"/>
    <x v="1"/>
  </r>
  <r>
    <x v="2"/>
    <x v="2"/>
    <x v="392"/>
    <x v="2"/>
  </r>
  <r>
    <x v="2"/>
    <x v="2"/>
    <x v="392"/>
    <x v="2"/>
  </r>
  <r>
    <x v="3"/>
    <x v="2"/>
    <x v="392"/>
    <x v="1"/>
  </r>
  <r>
    <x v="1"/>
    <x v="1"/>
    <x v="392"/>
    <x v="2"/>
  </r>
  <r>
    <x v="1"/>
    <x v="1"/>
    <x v="392"/>
    <x v="2"/>
  </r>
  <r>
    <x v="1"/>
    <x v="0"/>
    <x v="393"/>
    <x v="2"/>
  </r>
  <r>
    <x v="1"/>
    <x v="0"/>
    <x v="393"/>
    <x v="2"/>
  </r>
  <r>
    <x v="1"/>
    <x v="0"/>
    <x v="393"/>
    <x v="1"/>
  </r>
  <r>
    <x v="3"/>
    <x v="2"/>
    <x v="393"/>
    <x v="1"/>
  </r>
  <r>
    <x v="3"/>
    <x v="2"/>
    <x v="393"/>
    <x v="1"/>
  </r>
  <r>
    <x v="2"/>
    <x v="2"/>
    <x v="393"/>
    <x v="2"/>
  </r>
  <r>
    <x v="2"/>
    <x v="2"/>
    <x v="393"/>
    <x v="2"/>
  </r>
  <r>
    <x v="2"/>
    <x v="2"/>
    <x v="393"/>
    <x v="2"/>
  </r>
  <r>
    <x v="11"/>
    <x v="1"/>
    <x v="393"/>
    <x v="5"/>
  </r>
  <r>
    <x v="11"/>
    <x v="1"/>
    <x v="393"/>
    <x v="5"/>
  </r>
  <r>
    <x v="4"/>
    <x v="1"/>
    <x v="393"/>
    <x v="3"/>
  </r>
  <r>
    <x v="4"/>
    <x v="1"/>
    <x v="393"/>
    <x v="3"/>
  </r>
  <r>
    <x v="3"/>
    <x v="1"/>
    <x v="393"/>
    <x v="1"/>
  </r>
  <r>
    <x v="2"/>
    <x v="1"/>
    <x v="393"/>
    <x v="2"/>
  </r>
  <r>
    <x v="19"/>
    <x v="0"/>
    <x v="393"/>
    <x v="1"/>
  </r>
  <r>
    <x v="19"/>
    <x v="0"/>
    <x v="393"/>
    <x v="0"/>
  </r>
  <r>
    <x v="9"/>
    <x v="0"/>
    <x v="394"/>
    <x v="1"/>
  </r>
  <r>
    <x v="14"/>
    <x v="0"/>
    <x v="394"/>
    <x v="5"/>
  </r>
  <r>
    <x v="6"/>
    <x v="0"/>
    <x v="394"/>
    <x v="5"/>
  </r>
  <r>
    <x v="15"/>
    <x v="0"/>
    <x v="394"/>
    <x v="5"/>
  </r>
  <r>
    <x v="3"/>
    <x v="1"/>
    <x v="394"/>
    <x v="5"/>
  </r>
  <r>
    <x v="14"/>
    <x v="1"/>
    <x v="394"/>
    <x v="5"/>
  </r>
  <r>
    <x v="14"/>
    <x v="1"/>
    <x v="394"/>
    <x v="5"/>
  </r>
  <r>
    <x v="1"/>
    <x v="0"/>
    <x v="395"/>
    <x v="2"/>
  </r>
  <r>
    <x v="10"/>
    <x v="0"/>
    <x v="395"/>
    <x v="1"/>
  </r>
  <r>
    <x v="2"/>
    <x v="0"/>
    <x v="395"/>
    <x v="2"/>
  </r>
  <r>
    <x v="3"/>
    <x v="2"/>
    <x v="395"/>
    <x v="1"/>
  </r>
  <r>
    <x v="12"/>
    <x v="2"/>
    <x v="395"/>
    <x v="5"/>
  </r>
  <r>
    <x v="2"/>
    <x v="1"/>
    <x v="395"/>
    <x v="2"/>
  </r>
  <r>
    <x v="4"/>
    <x v="0"/>
    <x v="396"/>
    <x v="5"/>
  </r>
  <r>
    <x v="9"/>
    <x v="1"/>
    <x v="397"/>
    <x v="5"/>
  </r>
  <r>
    <x v="3"/>
    <x v="0"/>
    <x v="397"/>
    <x v="1"/>
  </r>
  <r>
    <x v="6"/>
    <x v="0"/>
    <x v="398"/>
    <x v="5"/>
  </r>
  <r>
    <x v="1"/>
    <x v="2"/>
    <x v="398"/>
    <x v="2"/>
  </r>
  <r>
    <x v="1"/>
    <x v="0"/>
    <x v="399"/>
    <x v="2"/>
  </r>
  <r>
    <x v="8"/>
    <x v="1"/>
    <x v="399"/>
    <x v="1"/>
  </r>
  <r>
    <x v="9"/>
    <x v="1"/>
    <x v="400"/>
    <x v="5"/>
  </r>
  <r>
    <x v="2"/>
    <x v="1"/>
    <x v="401"/>
    <x v="2"/>
  </r>
  <r>
    <x v="19"/>
    <x v="0"/>
    <x v="401"/>
    <x v="1"/>
  </r>
  <r>
    <x v="1"/>
    <x v="0"/>
    <x v="402"/>
    <x v="2"/>
  </r>
  <r>
    <x v="19"/>
    <x v="0"/>
    <x v="403"/>
    <x v="1"/>
  </r>
  <r>
    <x v="1"/>
    <x v="0"/>
    <x v="404"/>
    <x v="2"/>
  </r>
  <r>
    <x v="7"/>
    <x v="0"/>
    <x v="404"/>
    <x v="2"/>
  </r>
  <r>
    <x v="1"/>
    <x v="0"/>
    <x v="404"/>
    <x v="2"/>
  </r>
  <r>
    <x v="1"/>
    <x v="0"/>
    <x v="404"/>
    <x v="2"/>
  </r>
  <r>
    <x v="3"/>
    <x v="2"/>
    <x v="404"/>
    <x v="1"/>
  </r>
  <r>
    <x v="2"/>
    <x v="2"/>
    <x v="404"/>
    <x v="2"/>
  </r>
  <r>
    <x v="2"/>
    <x v="2"/>
    <x v="404"/>
    <x v="2"/>
  </r>
  <r>
    <x v="2"/>
    <x v="2"/>
    <x v="404"/>
    <x v="2"/>
  </r>
  <r>
    <x v="2"/>
    <x v="2"/>
    <x v="404"/>
    <x v="2"/>
  </r>
  <r>
    <x v="1"/>
    <x v="2"/>
    <x v="404"/>
    <x v="2"/>
  </r>
  <r>
    <x v="1"/>
    <x v="2"/>
    <x v="404"/>
    <x v="2"/>
  </r>
  <r>
    <x v="6"/>
    <x v="2"/>
    <x v="404"/>
    <x v="5"/>
  </r>
  <r>
    <x v="3"/>
    <x v="1"/>
    <x v="404"/>
    <x v="1"/>
  </r>
  <r>
    <x v="2"/>
    <x v="1"/>
    <x v="404"/>
    <x v="2"/>
  </r>
  <r>
    <x v="9"/>
    <x v="1"/>
    <x v="404"/>
    <x v="5"/>
  </r>
  <r>
    <x v="8"/>
    <x v="1"/>
    <x v="404"/>
    <x v="5"/>
  </r>
  <r>
    <x v="3"/>
    <x v="1"/>
    <x v="404"/>
    <x v="1"/>
  </r>
  <r>
    <x v="3"/>
    <x v="0"/>
    <x v="404"/>
    <x v="5"/>
  </r>
  <r>
    <x v="19"/>
    <x v="0"/>
    <x v="404"/>
    <x v="1"/>
  </r>
  <r>
    <x v="14"/>
    <x v="0"/>
    <x v="405"/>
    <x v="5"/>
  </r>
  <r>
    <x v="22"/>
    <x v="0"/>
    <x v="405"/>
    <x v="5"/>
  </r>
  <r>
    <x v="6"/>
    <x v="0"/>
    <x v="405"/>
    <x v="5"/>
  </r>
  <r>
    <x v="8"/>
    <x v="1"/>
    <x v="405"/>
    <x v="5"/>
  </r>
  <r>
    <x v="2"/>
    <x v="1"/>
    <x v="405"/>
    <x v="5"/>
  </r>
  <r>
    <x v="9"/>
    <x v="1"/>
    <x v="405"/>
    <x v="5"/>
  </r>
  <r>
    <x v="9"/>
    <x v="1"/>
    <x v="405"/>
    <x v="5"/>
  </r>
  <r>
    <x v="1"/>
    <x v="0"/>
    <x v="406"/>
    <x v="2"/>
  </r>
  <r>
    <x v="1"/>
    <x v="2"/>
    <x v="406"/>
    <x v="2"/>
  </r>
  <r>
    <x v="2"/>
    <x v="2"/>
    <x v="406"/>
    <x v="2"/>
  </r>
  <r>
    <x v="1"/>
    <x v="2"/>
    <x v="406"/>
    <x v="2"/>
  </r>
  <r>
    <x v="12"/>
    <x v="2"/>
    <x v="406"/>
    <x v="5"/>
  </r>
  <r>
    <x v="1"/>
    <x v="2"/>
    <x v="406"/>
    <x v="2"/>
  </r>
  <r>
    <x v="8"/>
    <x v="1"/>
    <x v="406"/>
    <x v="1"/>
  </r>
  <r>
    <x v="3"/>
    <x v="0"/>
    <x v="406"/>
    <x v="1"/>
  </r>
  <r>
    <x v="2"/>
    <x v="1"/>
    <x v="407"/>
    <x v="2"/>
  </r>
  <r>
    <x v="14"/>
    <x v="0"/>
    <x v="408"/>
    <x v="5"/>
  </r>
  <r>
    <x v="8"/>
    <x v="1"/>
    <x v="409"/>
    <x v="5"/>
  </r>
  <r>
    <x v="2"/>
    <x v="1"/>
    <x v="410"/>
    <x v="2"/>
  </r>
  <r>
    <x v="2"/>
    <x v="2"/>
    <x v="411"/>
    <x v="2"/>
  </r>
  <r>
    <x v="10"/>
    <x v="0"/>
    <x v="412"/>
    <x v="1"/>
  </r>
  <r>
    <x v="3"/>
    <x v="0"/>
    <x v="412"/>
    <x v="1"/>
  </r>
  <r>
    <x v="0"/>
    <x v="0"/>
    <x v="412"/>
    <x v="5"/>
  </r>
  <r>
    <x v="3"/>
    <x v="2"/>
    <x v="412"/>
    <x v="1"/>
  </r>
  <r>
    <x v="1"/>
    <x v="2"/>
    <x v="412"/>
    <x v="2"/>
  </r>
  <r>
    <x v="1"/>
    <x v="2"/>
    <x v="412"/>
    <x v="2"/>
  </r>
  <r>
    <x v="2"/>
    <x v="1"/>
    <x v="412"/>
    <x v="2"/>
  </r>
  <r>
    <x v="3"/>
    <x v="1"/>
    <x v="412"/>
    <x v="1"/>
  </r>
  <r>
    <x v="3"/>
    <x v="0"/>
    <x v="412"/>
    <x v="1"/>
  </r>
  <r>
    <x v="19"/>
    <x v="0"/>
    <x v="412"/>
    <x v="1"/>
  </r>
  <r>
    <x v="11"/>
    <x v="1"/>
    <x v="413"/>
    <x v="5"/>
  </r>
  <r>
    <x v="3"/>
    <x v="0"/>
    <x v="414"/>
    <x v="5"/>
  </r>
  <r>
    <x v="19"/>
    <x v="0"/>
    <x v="415"/>
    <x v="2"/>
  </r>
  <r>
    <x v="1"/>
    <x v="0"/>
    <x v="416"/>
    <x v="2"/>
  </r>
  <r>
    <x v="12"/>
    <x v="2"/>
    <x v="416"/>
    <x v="5"/>
  </r>
  <r>
    <x v="3"/>
    <x v="2"/>
    <x v="416"/>
    <x v="1"/>
  </r>
  <r>
    <x v="1"/>
    <x v="2"/>
    <x v="416"/>
    <x v="2"/>
  </r>
  <r>
    <x v="1"/>
    <x v="2"/>
    <x v="416"/>
    <x v="2"/>
  </r>
  <r>
    <x v="1"/>
    <x v="1"/>
    <x v="416"/>
    <x v="2"/>
  </r>
  <r>
    <x v="1"/>
    <x v="1"/>
    <x v="416"/>
    <x v="1"/>
  </r>
  <r>
    <x v="2"/>
    <x v="1"/>
    <x v="416"/>
    <x v="2"/>
  </r>
  <r>
    <x v="2"/>
    <x v="1"/>
    <x v="417"/>
    <x v="2"/>
  </r>
  <r>
    <x v="19"/>
    <x v="0"/>
    <x v="417"/>
    <x v="1"/>
  </r>
  <r>
    <x v="9"/>
    <x v="0"/>
    <x v="418"/>
    <x v="5"/>
  </r>
  <r>
    <x v="9"/>
    <x v="0"/>
    <x v="418"/>
    <x v="5"/>
  </r>
  <r>
    <x v="3"/>
    <x v="1"/>
    <x v="418"/>
    <x v="5"/>
  </r>
  <r>
    <x v="18"/>
    <x v="1"/>
    <x v="418"/>
    <x v="1"/>
  </r>
  <r>
    <x v="9"/>
    <x v="1"/>
    <x v="418"/>
    <x v="5"/>
  </r>
  <r>
    <x v="14"/>
    <x v="1"/>
    <x v="418"/>
    <x v="5"/>
  </r>
  <r>
    <x v="14"/>
    <x v="1"/>
    <x v="418"/>
    <x v="5"/>
  </r>
  <r>
    <x v="14"/>
    <x v="1"/>
    <x v="418"/>
    <x v="5"/>
  </r>
  <r>
    <x v="1"/>
    <x v="0"/>
    <x v="419"/>
    <x v="2"/>
  </r>
  <r>
    <x v="0"/>
    <x v="0"/>
    <x v="419"/>
    <x v="5"/>
  </r>
  <r>
    <x v="3"/>
    <x v="2"/>
    <x v="419"/>
    <x v="1"/>
  </r>
  <r>
    <x v="2"/>
    <x v="2"/>
    <x v="419"/>
    <x v="2"/>
  </r>
  <r>
    <x v="2"/>
    <x v="2"/>
    <x v="419"/>
    <x v="2"/>
  </r>
  <r>
    <x v="2"/>
    <x v="1"/>
    <x v="419"/>
    <x v="2"/>
  </r>
  <r>
    <x v="8"/>
    <x v="1"/>
    <x v="419"/>
    <x v="1"/>
  </r>
  <r>
    <x v="2"/>
    <x v="1"/>
    <x v="419"/>
    <x v="2"/>
  </r>
  <r>
    <x v="19"/>
    <x v="0"/>
    <x v="419"/>
    <x v="1"/>
  </r>
  <r>
    <x v="19"/>
    <x v="0"/>
    <x v="419"/>
    <x v="1"/>
  </r>
  <r>
    <x v="2"/>
    <x v="0"/>
    <x v="420"/>
    <x v="2"/>
  </r>
  <r>
    <x v="12"/>
    <x v="2"/>
    <x v="420"/>
    <x v="5"/>
  </r>
  <r>
    <x v="6"/>
    <x v="2"/>
    <x v="420"/>
    <x v="5"/>
  </r>
  <r>
    <x v="3"/>
    <x v="2"/>
    <x v="420"/>
    <x v="1"/>
  </r>
  <r>
    <x v="1"/>
    <x v="1"/>
    <x v="420"/>
    <x v="2"/>
  </r>
  <r>
    <x v="11"/>
    <x v="1"/>
    <x v="420"/>
    <x v="5"/>
  </r>
  <r>
    <x v="3"/>
    <x v="0"/>
    <x v="420"/>
    <x v="1"/>
  </r>
  <r>
    <x v="3"/>
    <x v="0"/>
    <x v="420"/>
    <x v="2"/>
  </r>
  <r>
    <x v="11"/>
    <x v="1"/>
    <x v="421"/>
    <x v="5"/>
  </r>
  <r>
    <x v="8"/>
    <x v="1"/>
    <x v="422"/>
    <x v="5"/>
  </r>
  <r>
    <x v="1"/>
    <x v="2"/>
    <x v="423"/>
    <x v="2"/>
  </r>
  <r>
    <x v="2"/>
    <x v="2"/>
    <x v="423"/>
    <x v="2"/>
  </r>
  <r>
    <x v="1"/>
    <x v="2"/>
    <x v="423"/>
    <x v="2"/>
  </r>
  <r>
    <x v="3"/>
    <x v="0"/>
    <x v="423"/>
    <x v="1"/>
  </r>
  <r>
    <x v="19"/>
    <x v="0"/>
    <x v="424"/>
    <x v="0"/>
  </r>
  <r>
    <x v="6"/>
    <x v="2"/>
    <x v="425"/>
    <x v="5"/>
  </r>
  <r>
    <x v="2"/>
    <x v="2"/>
    <x v="425"/>
    <x v="2"/>
  </r>
  <r>
    <x v="2"/>
    <x v="1"/>
    <x v="425"/>
    <x v="2"/>
  </r>
  <r>
    <x v="3"/>
    <x v="0"/>
    <x v="425"/>
    <x v="5"/>
  </r>
  <r>
    <x v="11"/>
    <x v="1"/>
    <x v="426"/>
    <x v="5"/>
  </r>
  <r>
    <x v="2"/>
    <x v="1"/>
    <x v="426"/>
    <x v="2"/>
  </r>
  <r>
    <x v="11"/>
    <x v="1"/>
    <x v="426"/>
    <x v="5"/>
  </r>
  <r>
    <x v="9"/>
    <x v="0"/>
    <x v="427"/>
    <x v="5"/>
  </r>
  <r>
    <x v="14"/>
    <x v="1"/>
    <x v="427"/>
    <x v="5"/>
  </r>
  <r>
    <x v="3"/>
    <x v="1"/>
    <x v="428"/>
    <x v="1"/>
  </r>
  <r>
    <x v="5"/>
    <x v="1"/>
    <x v="428"/>
    <x v="5"/>
  </r>
  <r>
    <x v="2"/>
    <x v="0"/>
    <x v="429"/>
    <x v="5"/>
  </r>
  <r>
    <x v="14"/>
    <x v="0"/>
    <x v="430"/>
    <x v="5"/>
  </r>
  <r>
    <x v="8"/>
    <x v="1"/>
    <x v="431"/>
    <x v="1"/>
  </r>
  <r>
    <x v="4"/>
    <x v="0"/>
    <x v="432"/>
    <x v="0"/>
  </r>
  <r>
    <x v="1"/>
    <x v="0"/>
    <x v="432"/>
    <x v="2"/>
  </r>
  <r>
    <x v="1"/>
    <x v="2"/>
    <x v="432"/>
    <x v="2"/>
  </r>
  <r>
    <x v="1"/>
    <x v="2"/>
    <x v="432"/>
    <x v="2"/>
  </r>
  <r>
    <x v="8"/>
    <x v="2"/>
    <x v="432"/>
    <x v="5"/>
  </r>
  <r>
    <x v="1"/>
    <x v="2"/>
    <x v="432"/>
    <x v="2"/>
  </r>
  <r>
    <x v="1"/>
    <x v="2"/>
    <x v="432"/>
    <x v="2"/>
  </r>
  <r>
    <x v="11"/>
    <x v="1"/>
    <x v="432"/>
    <x v="5"/>
  </r>
  <r>
    <x v="3"/>
    <x v="1"/>
    <x v="432"/>
    <x v="1"/>
  </r>
  <r>
    <x v="3"/>
    <x v="0"/>
    <x v="432"/>
    <x v="5"/>
  </r>
  <r>
    <x v="1"/>
    <x v="0"/>
    <x v="433"/>
    <x v="2"/>
  </r>
  <r>
    <x v="1"/>
    <x v="0"/>
    <x v="434"/>
    <x v="2"/>
  </r>
  <r>
    <x v="1"/>
    <x v="1"/>
    <x v="435"/>
    <x v="2"/>
  </r>
  <r>
    <x v="1"/>
    <x v="0"/>
    <x v="436"/>
    <x v="2"/>
  </r>
  <r>
    <x v="1"/>
    <x v="2"/>
    <x v="436"/>
    <x v="2"/>
  </r>
  <r>
    <x v="1"/>
    <x v="1"/>
    <x v="436"/>
    <x v="2"/>
  </r>
  <r>
    <x v="1"/>
    <x v="0"/>
    <x v="437"/>
    <x v="2"/>
  </r>
  <r>
    <x v="1"/>
    <x v="1"/>
    <x v="438"/>
    <x v="2"/>
  </r>
  <r>
    <x v="0"/>
    <x v="0"/>
    <x v="439"/>
    <x v="5"/>
  </r>
  <r>
    <x v="9"/>
    <x v="0"/>
    <x v="440"/>
    <x v="5"/>
  </r>
  <r>
    <x v="1"/>
    <x v="1"/>
    <x v="440"/>
    <x v="5"/>
  </r>
  <r>
    <x v="12"/>
    <x v="2"/>
    <x v="441"/>
    <x v="5"/>
  </r>
  <r>
    <x v="11"/>
    <x v="1"/>
    <x v="441"/>
    <x v="5"/>
  </r>
  <r>
    <x v="5"/>
    <x v="1"/>
    <x v="441"/>
    <x v="5"/>
  </r>
  <r>
    <x v="1"/>
    <x v="1"/>
    <x v="442"/>
    <x v="2"/>
  </r>
  <r>
    <x v="1"/>
    <x v="2"/>
    <x v="443"/>
    <x v="2"/>
  </r>
  <r>
    <x v="1"/>
    <x v="1"/>
    <x v="443"/>
    <x v="2"/>
  </r>
  <r>
    <x v="2"/>
    <x v="1"/>
    <x v="443"/>
    <x v="2"/>
  </r>
  <r>
    <x v="3"/>
    <x v="0"/>
    <x v="443"/>
    <x v="5"/>
  </r>
  <r>
    <x v="3"/>
    <x v="0"/>
    <x v="443"/>
    <x v="1"/>
  </r>
  <r>
    <x v="19"/>
    <x v="0"/>
    <x v="443"/>
    <x v="2"/>
  </r>
  <r>
    <x v="3"/>
    <x v="0"/>
    <x v="444"/>
    <x v="1"/>
  </r>
  <r>
    <x v="4"/>
    <x v="0"/>
    <x v="445"/>
    <x v="0"/>
  </r>
  <r>
    <x v="1"/>
    <x v="0"/>
    <x v="446"/>
    <x v="2"/>
  </r>
  <r>
    <x v="1"/>
    <x v="2"/>
    <x v="446"/>
    <x v="2"/>
  </r>
  <r>
    <x v="8"/>
    <x v="0"/>
    <x v="447"/>
    <x v="1"/>
  </r>
  <r>
    <x v="8"/>
    <x v="2"/>
    <x v="447"/>
    <x v="5"/>
  </r>
  <r>
    <x v="1"/>
    <x v="2"/>
    <x v="447"/>
    <x v="2"/>
  </r>
  <r>
    <x v="1"/>
    <x v="2"/>
    <x v="448"/>
    <x v="2"/>
  </r>
  <r>
    <x v="1"/>
    <x v="2"/>
    <x v="448"/>
    <x v="2"/>
  </r>
  <r>
    <x v="3"/>
    <x v="0"/>
    <x v="448"/>
    <x v="5"/>
  </r>
  <r>
    <x v="16"/>
    <x v="3"/>
    <x v="449"/>
    <x v="5"/>
  </r>
  <r>
    <x v="2"/>
    <x v="0"/>
    <x v="450"/>
    <x v="5"/>
  </r>
  <r>
    <x v="2"/>
    <x v="2"/>
    <x v="451"/>
    <x v="2"/>
  </r>
  <r>
    <x v="9"/>
    <x v="0"/>
    <x v="452"/>
    <x v="5"/>
  </r>
  <r>
    <x v="1"/>
    <x v="2"/>
    <x v="453"/>
    <x v="2"/>
  </r>
  <r>
    <x v="3"/>
    <x v="2"/>
    <x v="453"/>
    <x v="1"/>
  </r>
  <r>
    <x v="2"/>
    <x v="1"/>
    <x v="453"/>
    <x v="2"/>
  </r>
  <r>
    <x v="3"/>
    <x v="0"/>
    <x v="453"/>
    <x v="5"/>
  </r>
  <r>
    <x v="14"/>
    <x v="0"/>
    <x v="454"/>
    <x v="5"/>
  </r>
  <r>
    <x v="3"/>
    <x v="0"/>
    <x v="455"/>
    <x v="1"/>
  </r>
  <r>
    <x v="2"/>
    <x v="1"/>
    <x v="456"/>
    <x v="2"/>
  </r>
  <r>
    <x v="19"/>
    <x v="0"/>
    <x v="456"/>
    <x v="5"/>
  </r>
  <r>
    <x v="9"/>
    <x v="0"/>
    <x v="457"/>
    <x v="5"/>
  </r>
  <r>
    <x v="2"/>
    <x v="0"/>
    <x v="458"/>
    <x v="2"/>
  </r>
  <r>
    <x v="9"/>
    <x v="2"/>
    <x v="458"/>
    <x v="5"/>
  </r>
  <r>
    <x v="1"/>
    <x v="2"/>
    <x v="458"/>
    <x v="2"/>
  </r>
  <r>
    <x v="2"/>
    <x v="1"/>
    <x v="458"/>
    <x v="2"/>
  </r>
  <r>
    <x v="3"/>
    <x v="0"/>
    <x v="458"/>
    <x v="5"/>
  </r>
  <r>
    <x v="3"/>
    <x v="0"/>
    <x v="458"/>
    <x v="5"/>
  </r>
  <r>
    <x v="19"/>
    <x v="0"/>
    <x v="458"/>
    <x v="1"/>
  </r>
  <r>
    <x v="9"/>
    <x v="3"/>
    <x v="459"/>
    <x v="5"/>
  </r>
  <r>
    <x v="19"/>
    <x v="0"/>
    <x v="460"/>
    <x v="1"/>
  </r>
  <r>
    <x v="12"/>
    <x v="2"/>
    <x v="461"/>
    <x v="5"/>
  </r>
  <r>
    <x v="2"/>
    <x v="2"/>
    <x v="462"/>
    <x v="2"/>
  </r>
  <r>
    <x v="9"/>
    <x v="0"/>
    <x v="463"/>
    <x v="5"/>
  </r>
  <r>
    <x v="19"/>
    <x v="0"/>
    <x v="464"/>
    <x v="5"/>
  </r>
  <r>
    <x v="0"/>
    <x v="0"/>
    <x v="465"/>
    <x v="5"/>
  </r>
  <r>
    <x v="1"/>
    <x v="0"/>
    <x v="466"/>
    <x v="2"/>
  </r>
  <r>
    <x v="3"/>
    <x v="2"/>
    <x v="467"/>
    <x v="1"/>
  </r>
  <r>
    <x v="3"/>
    <x v="0"/>
    <x v="467"/>
    <x v="5"/>
  </r>
  <r>
    <x v="2"/>
    <x v="2"/>
    <x v="468"/>
    <x v="2"/>
  </r>
  <r>
    <x v="2"/>
    <x v="1"/>
    <x v="469"/>
    <x v="2"/>
  </r>
  <r>
    <x v="19"/>
    <x v="0"/>
    <x v="469"/>
    <x v="1"/>
  </r>
  <r>
    <x v="0"/>
    <x v="0"/>
    <x v="470"/>
    <x v="5"/>
  </r>
  <r>
    <x v="1"/>
    <x v="1"/>
    <x v="471"/>
    <x v="2"/>
  </r>
  <r>
    <x v="1"/>
    <x v="1"/>
    <x v="471"/>
    <x v="2"/>
  </r>
  <r>
    <x v="9"/>
    <x v="1"/>
    <x v="471"/>
    <x v="5"/>
  </r>
  <r>
    <x v="19"/>
    <x v="0"/>
    <x v="471"/>
    <x v="5"/>
  </r>
  <r>
    <x v="19"/>
    <x v="0"/>
    <x v="471"/>
    <x v="5"/>
  </r>
  <r>
    <x v="19"/>
    <x v="0"/>
    <x v="471"/>
    <x v="2"/>
  </r>
  <r>
    <x v="2"/>
    <x v="2"/>
    <x v="472"/>
    <x v="2"/>
  </r>
  <r>
    <x v="14"/>
    <x v="1"/>
    <x v="473"/>
    <x v="5"/>
  </r>
  <r>
    <x v="5"/>
    <x v="1"/>
    <x v="474"/>
    <x v="5"/>
  </r>
  <r>
    <x v="2"/>
    <x v="2"/>
    <x v="475"/>
    <x v="2"/>
  </r>
  <r>
    <x v="5"/>
    <x v="2"/>
    <x v="475"/>
    <x v="5"/>
  </r>
  <r>
    <x v="19"/>
    <x v="0"/>
    <x v="475"/>
    <x v="5"/>
  </r>
  <r>
    <x v="1"/>
    <x v="0"/>
    <x v="476"/>
    <x v="2"/>
  </r>
  <r>
    <x v="1"/>
    <x v="2"/>
    <x v="476"/>
    <x v="2"/>
  </r>
  <r>
    <x v="2"/>
    <x v="1"/>
    <x v="476"/>
    <x v="2"/>
  </r>
  <r>
    <x v="2"/>
    <x v="1"/>
    <x v="476"/>
    <x v="2"/>
  </r>
  <r>
    <x v="19"/>
    <x v="0"/>
    <x v="476"/>
    <x v="1"/>
  </r>
  <r>
    <x v="19"/>
    <x v="0"/>
    <x v="477"/>
    <x v="5"/>
  </r>
  <r>
    <x v="1"/>
    <x v="0"/>
    <x v="478"/>
    <x v="2"/>
  </r>
  <r>
    <x v="9"/>
    <x v="1"/>
    <x v="478"/>
    <x v="5"/>
  </r>
  <r>
    <x v="2"/>
    <x v="1"/>
    <x v="479"/>
    <x v="2"/>
  </r>
  <r>
    <x v="19"/>
    <x v="0"/>
    <x v="480"/>
    <x v="5"/>
  </r>
  <r>
    <x v="11"/>
    <x v="0"/>
    <x v="481"/>
    <x v="5"/>
  </r>
  <r>
    <x v="5"/>
    <x v="1"/>
    <x v="481"/>
    <x v="5"/>
  </r>
  <r>
    <x v="2"/>
    <x v="0"/>
    <x v="482"/>
    <x v="5"/>
  </r>
  <r>
    <x v="2"/>
    <x v="1"/>
    <x v="483"/>
    <x v="2"/>
  </r>
  <r>
    <x v="2"/>
    <x v="2"/>
    <x v="484"/>
    <x v="2"/>
  </r>
  <r>
    <x v="5"/>
    <x v="1"/>
    <x v="485"/>
    <x v="5"/>
  </r>
  <r>
    <x v="19"/>
    <x v="0"/>
    <x v="486"/>
    <x v="5"/>
  </r>
  <r>
    <x v="19"/>
    <x v="0"/>
    <x v="487"/>
    <x v="1"/>
  </r>
  <r>
    <x v="2"/>
    <x v="1"/>
    <x v="488"/>
    <x v="2"/>
  </r>
  <r>
    <x v="3"/>
    <x v="1"/>
    <x v="489"/>
    <x v="1"/>
  </r>
  <r>
    <x v="19"/>
    <x v="0"/>
    <x v="490"/>
    <x v="2"/>
  </r>
  <r>
    <x v="19"/>
    <x v="0"/>
    <x v="491"/>
    <x v="1"/>
  </r>
  <r>
    <x v="19"/>
    <x v="0"/>
    <x v="492"/>
    <x v="1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  <r>
    <x v="23"/>
    <x v="5"/>
    <x v="49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CEB69-E45B-474A-ACBD-C4B2E80AB5F3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W7" firstHeaderRow="1" firstDataRow="2" firstDataCol="1"/>
  <pivotFields count="3">
    <pivotField dataField="1" showAll="0">
      <items count="15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t="default"/>
      </items>
    </pivotField>
    <pivotField axis="axisCol" showAll="0">
      <items count="25">
        <item x="5"/>
        <item x="6"/>
        <item x="7"/>
        <item x="2"/>
        <item x="16"/>
        <item x="8"/>
        <item x="9"/>
        <item x="10"/>
        <item x="13"/>
        <item x="18"/>
        <item x="20"/>
        <item x="17"/>
        <item x="19"/>
        <item x="1"/>
        <item x="12"/>
        <item x="14"/>
        <item x="21"/>
        <item x="11"/>
        <item x="3"/>
        <item x="4"/>
        <item x="22"/>
        <item x="15"/>
        <item x="0"/>
        <item x="23"/>
        <item t="default"/>
      </items>
    </pivotField>
    <pivotField axis="axisRow" showAll="0" sortType="ascending">
      <items count="8">
        <item x="0"/>
        <item x="2"/>
        <item h="1" x="6"/>
        <item h="1" x="1"/>
        <item h="1" x="3"/>
        <item h="1" x="4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3">
    <i>
      <x v="1"/>
    </i>
    <i>
      <x/>
    </i>
    <i t="grand">
      <x/>
    </i>
  </rowItems>
  <colFields count="1">
    <field x="1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 t="grand">
      <x/>
    </i>
  </colItems>
  <dataFields count="1">
    <dataField name="Количество по полю Номер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40D1F-3CE4-574A-8CC2-C7707EFB6590}" name="Сводная таблица3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X6" firstHeaderRow="1" firstDataRow="2" firstDataCol="1"/>
  <pivotFields count="3">
    <pivotField dataField="1" showAll="0">
      <items count="1575">
        <item x="0"/>
        <item x="1"/>
        <item x="2"/>
        <item x="3"/>
        <item x="4"/>
        <item x="869"/>
        <item x="5"/>
        <item x="870"/>
        <item x="6"/>
        <item x="871"/>
        <item x="872"/>
        <item x="7"/>
        <item x="8"/>
        <item x="9"/>
        <item x="10"/>
        <item x="11"/>
        <item x="12"/>
        <item x="13"/>
        <item x="14"/>
        <item x="873"/>
        <item x="15"/>
        <item x="16"/>
        <item x="17"/>
        <item x="874"/>
        <item x="18"/>
        <item x="19"/>
        <item x="20"/>
        <item x="21"/>
        <item x="875"/>
        <item x="22"/>
        <item x="23"/>
        <item x="876"/>
        <item x="24"/>
        <item x="25"/>
        <item x="26"/>
        <item x="27"/>
        <item x="28"/>
        <item x="29"/>
        <item x="877"/>
        <item x="30"/>
        <item x="878"/>
        <item x="31"/>
        <item x="32"/>
        <item x="33"/>
        <item x="879"/>
        <item x="34"/>
        <item x="35"/>
        <item x="36"/>
        <item x="37"/>
        <item x="38"/>
        <item x="39"/>
        <item x="40"/>
        <item x="41"/>
        <item x="42"/>
        <item x="880"/>
        <item x="43"/>
        <item x="44"/>
        <item x="45"/>
        <item x="46"/>
        <item x="47"/>
        <item x="48"/>
        <item x="49"/>
        <item x="881"/>
        <item x="50"/>
        <item x="882"/>
        <item x="51"/>
        <item x="52"/>
        <item x="883"/>
        <item x="884"/>
        <item x="53"/>
        <item x="54"/>
        <item x="55"/>
        <item x="56"/>
        <item x="885"/>
        <item x="57"/>
        <item x="58"/>
        <item x="59"/>
        <item x="60"/>
        <item x="886"/>
        <item x="61"/>
        <item x="62"/>
        <item x="887"/>
        <item x="63"/>
        <item x="64"/>
        <item x="65"/>
        <item x="888"/>
        <item x="66"/>
        <item x="67"/>
        <item x="68"/>
        <item x="69"/>
        <item x="70"/>
        <item x="71"/>
        <item x="72"/>
        <item x="73"/>
        <item x="74"/>
        <item x="889"/>
        <item x="75"/>
        <item x="76"/>
        <item x="77"/>
        <item x="890"/>
        <item x="461"/>
        <item x="462"/>
        <item x="463"/>
        <item x="464"/>
        <item x="465"/>
        <item x="891"/>
        <item x="466"/>
        <item x="892"/>
        <item x="893"/>
        <item x="1396"/>
        <item x="1397"/>
        <item x="467"/>
        <item x="1398"/>
        <item x="894"/>
        <item x="895"/>
        <item x="468"/>
        <item x="469"/>
        <item x="470"/>
        <item x="471"/>
        <item x="896"/>
        <item x="897"/>
        <item x="472"/>
        <item x="473"/>
        <item x="898"/>
        <item x="899"/>
        <item x="900"/>
        <item x="901"/>
        <item x="902"/>
        <item x="474"/>
        <item x="1399"/>
        <item x="475"/>
        <item x="476"/>
        <item x="1405"/>
        <item x="477"/>
        <item x="478"/>
        <item x="479"/>
        <item x="480"/>
        <item x="481"/>
        <item x="482"/>
        <item x="483"/>
        <item x="903"/>
        <item x="484"/>
        <item x="485"/>
        <item x="1400"/>
        <item x="904"/>
        <item x="905"/>
        <item x="906"/>
        <item x="907"/>
        <item x="1406"/>
        <item x="908"/>
        <item x="486"/>
        <item x="487"/>
        <item x="909"/>
        <item x="910"/>
        <item x="911"/>
        <item x="912"/>
        <item x="488"/>
        <item x="913"/>
        <item x="489"/>
        <item x="490"/>
        <item x="914"/>
        <item x="915"/>
        <item x="1407"/>
        <item x="491"/>
        <item x="1401"/>
        <item x="1402"/>
        <item x="492"/>
        <item x="493"/>
        <item x="494"/>
        <item x="495"/>
        <item x="496"/>
        <item x="916"/>
        <item x="497"/>
        <item x="1403"/>
        <item x="498"/>
        <item x="1404"/>
        <item x="499"/>
        <item x="500"/>
        <item x="917"/>
        <item x="918"/>
        <item x="501"/>
        <item x="919"/>
        <item x="502"/>
        <item x="1408"/>
        <item x="503"/>
        <item x="78"/>
        <item x="920"/>
        <item x="79"/>
        <item x="80"/>
        <item x="81"/>
        <item x="82"/>
        <item x="1409"/>
        <item x="921"/>
        <item x="922"/>
        <item x="83"/>
        <item x="1410"/>
        <item x="1411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38"/>
        <item x="96"/>
        <item x="97"/>
        <item x="98"/>
        <item x="99"/>
        <item x="100"/>
        <item x="101"/>
        <item x="939"/>
        <item x="940"/>
        <item x="941"/>
        <item x="102"/>
        <item x="103"/>
        <item x="104"/>
        <item x="105"/>
        <item x="1412"/>
        <item x="106"/>
        <item x="107"/>
        <item x="108"/>
        <item x="109"/>
        <item x="942"/>
        <item x="110"/>
        <item x="943"/>
        <item x="944"/>
        <item x="945"/>
        <item x="946"/>
        <item x="111"/>
        <item x="947"/>
        <item x="112"/>
        <item x="113"/>
        <item x="114"/>
        <item x="115"/>
        <item x="948"/>
        <item x="1413"/>
        <item x="116"/>
        <item x="117"/>
        <item x="118"/>
        <item x="119"/>
        <item x="120"/>
        <item x="121"/>
        <item x="122"/>
        <item x="123"/>
        <item x="124"/>
        <item x="949"/>
        <item x="125"/>
        <item x="950"/>
        <item x="951"/>
        <item x="126"/>
        <item x="127"/>
        <item x="128"/>
        <item x="952"/>
        <item x="953"/>
        <item x="129"/>
        <item x="130"/>
        <item x="954"/>
        <item x="131"/>
        <item x="132"/>
        <item x="955"/>
        <item x="956"/>
        <item x="957"/>
        <item x="958"/>
        <item x="133"/>
        <item x="134"/>
        <item x="135"/>
        <item x="136"/>
        <item x="137"/>
        <item x="959"/>
        <item x="960"/>
        <item x="961"/>
        <item x="962"/>
        <item x="138"/>
        <item x="139"/>
        <item x="963"/>
        <item x="964"/>
        <item x="965"/>
        <item x="140"/>
        <item x="966"/>
        <item x="967"/>
        <item x="968"/>
        <item x="969"/>
        <item x="970"/>
        <item x="971"/>
        <item x="972"/>
        <item x="973"/>
        <item x="974"/>
        <item x="975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976"/>
        <item x="977"/>
        <item x="141"/>
        <item x="504"/>
        <item x="978"/>
        <item x="979"/>
        <item x="980"/>
        <item x="981"/>
        <item x="142"/>
        <item x="143"/>
        <item x="982"/>
        <item x="983"/>
        <item x="984"/>
        <item x="144"/>
        <item x="985"/>
        <item x="505"/>
        <item x="145"/>
        <item x="506"/>
        <item x="146"/>
        <item x="507"/>
        <item x="147"/>
        <item x="986"/>
        <item x="508"/>
        <item x="148"/>
        <item x="987"/>
        <item x="509"/>
        <item x="510"/>
        <item x="511"/>
        <item x="988"/>
        <item x="989"/>
        <item x="990"/>
        <item x="991"/>
        <item x="992"/>
        <item x="993"/>
        <item x="149"/>
        <item x="512"/>
        <item x="513"/>
        <item x="994"/>
        <item x="150"/>
        <item x="151"/>
        <item x="152"/>
        <item x="514"/>
        <item x="995"/>
        <item x="153"/>
        <item x="996"/>
        <item x="515"/>
        <item x="516"/>
        <item x="517"/>
        <item x="518"/>
        <item x="519"/>
        <item x="997"/>
        <item x="520"/>
        <item x="521"/>
        <item x="998"/>
        <item x="999"/>
        <item x="154"/>
        <item x="522"/>
        <item x="1000"/>
        <item x="523"/>
        <item x="524"/>
        <item x="525"/>
        <item x="526"/>
        <item x="1001"/>
        <item x="1002"/>
        <item x="1003"/>
        <item x="1004"/>
        <item x="1005"/>
        <item x="155"/>
        <item x="527"/>
        <item x="1006"/>
        <item x="1007"/>
        <item x="1008"/>
        <item x="528"/>
        <item x="529"/>
        <item x="530"/>
        <item x="531"/>
        <item x="532"/>
        <item x="1009"/>
        <item x="156"/>
        <item x="1010"/>
        <item x="533"/>
        <item x="534"/>
        <item x="535"/>
        <item x="536"/>
        <item x="537"/>
        <item x="538"/>
        <item x="539"/>
        <item x="540"/>
        <item x="1011"/>
        <item x="1012"/>
        <item x="1013"/>
        <item x="1014"/>
        <item x="1015"/>
        <item x="157"/>
        <item x="1016"/>
        <item x="541"/>
        <item x="1017"/>
        <item x="1018"/>
        <item x="1019"/>
        <item x="1020"/>
        <item x="542"/>
        <item x="543"/>
        <item x="158"/>
        <item x="159"/>
        <item x="160"/>
        <item x="544"/>
        <item x="1021"/>
        <item x="545"/>
        <item x="546"/>
        <item x="1022"/>
        <item x="547"/>
        <item x="161"/>
        <item x="1023"/>
        <item x="548"/>
        <item x="1024"/>
        <item x="1025"/>
        <item x="1026"/>
        <item x="549"/>
        <item x="1027"/>
        <item x="1028"/>
        <item x="1029"/>
        <item x="1030"/>
        <item x="1031"/>
        <item x="550"/>
        <item x="162"/>
        <item x="1032"/>
        <item x="551"/>
        <item x="552"/>
        <item x="553"/>
        <item x="1033"/>
        <item x="1034"/>
        <item x="163"/>
        <item x="164"/>
        <item x="165"/>
        <item x="166"/>
        <item x="1035"/>
        <item x="554"/>
        <item x="167"/>
        <item x="555"/>
        <item x="1036"/>
        <item x="168"/>
        <item x="1037"/>
        <item x="1038"/>
        <item x="556"/>
        <item x="557"/>
        <item x="558"/>
        <item x="169"/>
        <item x="170"/>
        <item x="559"/>
        <item x="1039"/>
        <item x="1040"/>
        <item x="171"/>
        <item x="172"/>
        <item x="560"/>
        <item x="1041"/>
        <item x="173"/>
        <item x="174"/>
        <item x="175"/>
        <item x="176"/>
        <item x="561"/>
        <item x="562"/>
        <item x="1042"/>
        <item x="563"/>
        <item x="177"/>
        <item x="178"/>
        <item x="179"/>
        <item x="564"/>
        <item x="1043"/>
        <item x="1044"/>
        <item x="1045"/>
        <item x="1046"/>
        <item x="1047"/>
        <item x="1048"/>
        <item x="565"/>
        <item x="566"/>
        <item x="567"/>
        <item x="568"/>
        <item x="1049"/>
        <item x="569"/>
        <item x="570"/>
        <item x="180"/>
        <item x="1050"/>
        <item x="571"/>
        <item x="572"/>
        <item x="181"/>
        <item x="1051"/>
        <item x="1052"/>
        <item x="1053"/>
        <item x="1054"/>
        <item x="1055"/>
        <item x="1056"/>
        <item x="182"/>
        <item x="1057"/>
        <item x="183"/>
        <item x="184"/>
        <item x="185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573"/>
        <item x="574"/>
        <item x="575"/>
        <item x="186"/>
        <item x="187"/>
        <item x="576"/>
        <item x="577"/>
        <item x="578"/>
        <item x="579"/>
        <item x="188"/>
        <item x="580"/>
        <item x="581"/>
        <item x="582"/>
        <item x="583"/>
        <item x="584"/>
        <item x="1071"/>
        <item x="1072"/>
        <item x="1073"/>
        <item x="1074"/>
        <item x="189"/>
        <item x="1075"/>
        <item x="1076"/>
        <item x="190"/>
        <item x="191"/>
        <item x="192"/>
        <item x="193"/>
        <item x="194"/>
        <item x="1077"/>
        <item x="1078"/>
        <item x="1079"/>
        <item x="1080"/>
        <item x="585"/>
        <item x="195"/>
        <item x="1081"/>
        <item x="196"/>
        <item x="197"/>
        <item x="198"/>
        <item x="199"/>
        <item x="586"/>
        <item x="1082"/>
        <item x="200"/>
        <item x="587"/>
        <item x="201"/>
        <item x="202"/>
        <item x="203"/>
        <item x="1083"/>
        <item x="1084"/>
        <item x="588"/>
        <item x="204"/>
        <item x="205"/>
        <item x="1085"/>
        <item x="589"/>
        <item x="590"/>
        <item x="591"/>
        <item x="592"/>
        <item x="206"/>
        <item x="207"/>
        <item x="208"/>
        <item x="1086"/>
        <item x="593"/>
        <item x="1087"/>
        <item x="1088"/>
        <item x="594"/>
        <item x="1089"/>
        <item x="1090"/>
        <item x="595"/>
        <item x="209"/>
        <item x="210"/>
        <item x="211"/>
        <item x="212"/>
        <item x="596"/>
        <item x="213"/>
        <item x="1091"/>
        <item x="1092"/>
        <item x="214"/>
        <item x="597"/>
        <item x="215"/>
        <item x="1093"/>
        <item x="1094"/>
        <item x="1095"/>
        <item x="1096"/>
        <item x="598"/>
        <item x="599"/>
        <item x="600"/>
        <item x="1097"/>
        <item x="1098"/>
        <item x="1099"/>
        <item x="1100"/>
        <item x="216"/>
        <item x="217"/>
        <item x="218"/>
        <item x="219"/>
        <item x="601"/>
        <item x="220"/>
        <item x="221"/>
        <item x="222"/>
        <item x="223"/>
        <item x="1101"/>
        <item x="224"/>
        <item x="602"/>
        <item x="1102"/>
        <item x="1103"/>
        <item x="603"/>
        <item x="604"/>
        <item x="605"/>
        <item x="606"/>
        <item x="1104"/>
        <item x="1105"/>
        <item x="1106"/>
        <item x="1107"/>
        <item x="225"/>
        <item x="226"/>
        <item x="1108"/>
        <item x="1109"/>
        <item x="1110"/>
        <item x="607"/>
        <item x="1111"/>
        <item x="1112"/>
        <item x="608"/>
        <item x="609"/>
        <item x="227"/>
        <item x="610"/>
        <item x="228"/>
        <item x="229"/>
        <item x="1113"/>
        <item x="230"/>
        <item x="611"/>
        <item x="612"/>
        <item x="613"/>
        <item x="231"/>
        <item x="232"/>
        <item x="614"/>
        <item x="615"/>
        <item x="616"/>
        <item x="1114"/>
        <item x="617"/>
        <item x="233"/>
        <item x="234"/>
        <item x="618"/>
        <item x="619"/>
        <item x="235"/>
        <item x="620"/>
        <item x="1115"/>
        <item x="236"/>
        <item x="237"/>
        <item x="238"/>
        <item x="1116"/>
        <item x="1117"/>
        <item x="239"/>
        <item x="240"/>
        <item x="621"/>
        <item x="1118"/>
        <item x="622"/>
        <item x="241"/>
        <item x="623"/>
        <item x="242"/>
        <item x="243"/>
        <item x="624"/>
        <item x="625"/>
        <item x="626"/>
        <item x="1119"/>
        <item x="627"/>
        <item x="1120"/>
        <item x="244"/>
        <item x="245"/>
        <item x="628"/>
        <item x="246"/>
        <item x="247"/>
        <item x="1121"/>
        <item x="629"/>
        <item x="630"/>
        <item x="1122"/>
        <item x="1123"/>
        <item x="1124"/>
        <item x="248"/>
        <item x="1125"/>
        <item x="1126"/>
        <item x="249"/>
        <item x="250"/>
        <item x="1127"/>
        <item x="1128"/>
        <item x="1129"/>
        <item x="1130"/>
        <item x="631"/>
        <item x="251"/>
        <item x="252"/>
        <item x="632"/>
        <item x="633"/>
        <item x="634"/>
        <item x="635"/>
        <item x="636"/>
        <item x="637"/>
        <item x="1131"/>
        <item x="1132"/>
        <item x="1133"/>
        <item x="253"/>
        <item x="1134"/>
        <item x="1135"/>
        <item x="1136"/>
        <item x="1137"/>
        <item x="1138"/>
        <item x="254"/>
        <item x="255"/>
        <item x="256"/>
        <item x="1139"/>
        <item x="638"/>
        <item x="1140"/>
        <item x="1141"/>
        <item x="1142"/>
        <item x="639"/>
        <item x="640"/>
        <item x="257"/>
        <item x="1143"/>
        <item x="1144"/>
        <item x="258"/>
        <item x="641"/>
        <item x="642"/>
        <item x="259"/>
        <item x="1145"/>
        <item x="643"/>
        <item x="260"/>
        <item x="261"/>
        <item x="1146"/>
        <item x="1147"/>
        <item x="1148"/>
        <item x="1149"/>
        <item x="1150"/>
        <item x="644"/>
        <item x="262"/>
        <item x="645"/>
        <item x="263"/>
        <item x="646"/>
        <item x="647"/>
        <item x="648"/>
        <item x="649"/>
        <item x="650"/>
        <item x="264"/>
        <item x="265"/>
        <item x="651"/>
        <item x="1151"/>
        <item x="1152"/>
        <item x="266"/>
        <item x="267"/>
        <item x="1153"/>
        <item x="1154"/>
        <item x="268"/>
        <item x="652"/>
        <item x="1155"/>
        <item x="1156"/>
        <item x="1157"/>
        <item x="269"/>
        <item x="270"/>
        <item x="653"/>
        <item x="271"/>
        <item x="1158"/>
        <item x="272"/>
        <item x="273"/>
        <item x="1159"/>
        <item x="274"/>
        <item x="275"/>
        <item x="276"/>
        <item x="654"/>
        <item x="277"/>
        <item x="278"/>
        <item x="279"/>
        <item x="1160"/>
        <item x="655"/>
        <item x="1161"/>
        <item x="280"/>
        <item x="281"/>
        <item x="282"/>
        <item x="1162"/>
        <item x="656"/>
        <item x="657"/>
        <item x="283"/>
        <item x="1163"/>
        <item x="658"/>
        <item x="1164"/>
        <item x="284"/>
        <item x="285"/>
        <item x="286"/>
        <item x="1165"/>
        <item x="1166"/>
        <item x="287"/>
        <item x="1167"/>
        <item x="288"/>
        <item x="289"/>
        <item x="290"/>
        <item x="291"/>
        <item x="292"/>
        <item x="1168"/>
        <item x="1169"/>
        <item x="1170"/>
        <item x="1171"/>
        <item x="1172"/>
        <item x="293"/>
        <item x="659"/>
        <item x="660"/>
        <item x="661"/>
        <item x="662"/>
        <item x="663"/>
        <item x="664"/>
        <item x="1173"/>
        <item x="1174"/>
        <item x="294"/>
        <item x="1175"/>
        <item x="1176"/>
        <item x="295"/>
        <item x="665"/>
        <item x="296"/>
        <item x="1177"/>
        <item x="297"/>
        <item x="298"/>
        <item x="299"/>
        <item x="1178"/>
        <item x="666"/>
        <item x="667"/>
        <item x="1179"/>
        <item x="668"/>
        <item x="300"/>
        <item x="669"/>
        <item x="670"/>
        <item x="671"/>
        <item x="1180"/>
        <item x="672"/>
        <item x="673"/>
        <item x="674"/>
        <item x="675"/>
        <item x="301"/>
        <item x="302"/>
        <item x="1181"/>
        <item x="1182"/>
        <item x="676"/>
        <item x="677"/>
        <item x="678"/>
        <item x="303"/>
        <item x="304"/>
        <item x="305"/>
        <item x="306"/>
        <item x="307"/>
        <item x="308"/>
        <item x="309"/>
        <item x="310"/>
        <item x="311"/>
        <item x="679"/>
        <item x="680"/>
        <item x="312"/>
        <item x="313"/>
        <item x="1183"/>
        <item x="681"/>
        <item x="682"/>
        <item x="683"/>
        <item x="684"/>
        <item x="685"/>
        <item x="686"/>
        <item x="1184"/>
        <item x="1185"/>
        <item x="1186"/>
        <item x="1187"/>
        <item x="1188"/>
        <item x="314"/>
        <item x="315"/>
        <item x="316"/>
        <item x="1189"/>
        <item x="1190"/>
        <item x="1191"/>
        <item x="1192"/>
        <item x="317"/>
        <item x="687"/>
        <item x="318"/>
        <item x="319"/>
        <item x="320"/>
        <item x="1193"/>
        <item x="1194"/>
        <item x="688"/>
        <item x="321"/>
        <item x="689"/>
        <item x="1195"/>
        <item x="1196"/>
        <item x="322"/>
        <item x="1197"/>
        <item x="1198"/>
        <item x="690"/>
        <item x="1199"/>
        <item x="1200"/>
        <item x="691"/>
        <item x="1201"/>
        <item x="692"/>
        <item x="1202"/>
        <item x="323"/>
        <item x="324"/>
        <item x="693"/>
        <item x="1203"/>
        <item x="325"/>
        <item x="326"/>
        <item x="327"/>
        <item x="1204"/>
        <item x="694"/>
        <item x="695"/>
        <item x="1205"/>
        <item x="1206"/>
        <item x="328"/>
        <item x="329"/>
        <item x="1207"/>
        <item x="696"/>
        <item x="697"/>
        <item x="698"/>
        <item x="1208"/>
        <item x="699"/>
        <item x="700"/>
        <item x="1209"/>
        <item x="701"/>
        <item x="330"/>
        <item x="331"/>
        <item x="702"/>
        <item x="1210"/>
        <item x="1211"/>
        <item x="703"/>
        <item x="704"/>
        <item x="705"/>
        <item x="332"/>
        <item x="333"/>
        <item x="1212"/>
        <item x="334"/>
        <item x="335"/>
        <item x="336"/>
        <item x="337"/>
        <item x="338"/>
        <item x="339"/>
        <item x="1213"/>
        <item x="706"/>
        <item x="1214"/>
        <item x="707"/>
        <item x="1215"/>
        <item x="1216"/>
        <item x="1217"/>
        <item x="1218"/>
        <item x="708"/>
        <item x="1219"/>
        <item x="1220"/>
        <item x="1221"/>
        <item x="340"/>
        <item x="1222"/>
        <item x="709"/>
        <item x="1223"/>
        <item x="1224"/>
        <item x="710"/>
        <item x="711"/>
        <item x="1225"/>
        <item x="712"/>
        <item x="1226"/>
        <item x="341"/>
        <item x="1227"/>
        <item x="713"/>
        <item x="342"/>
        <item x="714"/>
        <item x="715"/>
        <item x="716"/>
        <item x="1228"/>
        <item x="1229"/>
        <item x="717"/>
        <item x="1230"/>
        <item x="718"/>
        <item x="1231"/>
        <item x="1232"/>
        <item x="343"/>
        <item x="344"/>
        <item x="345"/>
        <item x="719"/>
        <item x="1233"/>
        <item x="720"/>
        <item x="721"/>
        <item x="722"/>
        <item x="723"/>
        <item x="724"/>
        <item x="346"/>
        <item x="1234"/>
        <item x="1235"/>
        <item x="347"/>
        <item x="348"/>
        <item x="1236"/>
        <item x="725"/>
        <item x="349"/>
        <item x="350"/>
        <item x="351"/>
        <item x="1237"/>
        <item x="352"/>
        <item x="353"/>
        <item x="726"/>
        <item x="727"/>
        <item x="1238"/>
        <item x="354"/>
        <item x="728"/>
        <item x="355"/>
        <item x="356"/>
        <item x="1239"/>
        <item x="1240"/>
        <item x="357"/>
        <item x="729"/>
        <item x="1241"/>
        <item x="1242"/>
        <item x="358"/>
        <item x="359"/>
        <item x="1243"/>
        <item x="1244"/>
        <item x="1245"/>
        <item x="1246"/>
        <item x="730"/>
        <item x="731"/>
        <item x="732"/>
        <item x="733"/>
        <item x="1247"/>
        <item x="1248"/>
        <item x="1249"/>
        <item x="360"/>
        <item x="734"/>
        <item x="735"/>
        <item x="1250"/>
        <item x="361"/>
        <item x="362"/>
        <item x="363"/>
        <item x="364"/>
        <item x="365"/>
        <item x="366"/>
        <item x="736"/>
        <item x="1251"/>
        <item x="1252"/>
        <item x="367"/>
        <item x="368"/>
        <item x="1253"/>
        <item x="1254"/>
        <item x="1255"/>
        <item x="1256"/>
        <item x="737"/>
        <item x="738"/>
        <item x="739"/>
        <item x="1257"/>
        <item x="1258"/>
        <item x="1259"/>
        <item x="1260"/>
        <item x="1261"/>
        <item x="1262"/>
        <item x="1263"/>
        <item x="740"/>
        <item x="741"/>
        <item x="742"/>
        <item x="1264"/>
        <item x="1265"/>
        <item x="1266"/>
        <item x="1267"/>
        <item x="1268"/>
        <item x="1269"/>
        <item x="1270"/>
        <item x="369"/>
        <item x="1271"/>
        <item x="1272"/>
        <item x="1273"/>
        <item x="1274"/>
        <item x="743"/>
        <item x="744"/>
        <item x="745"/>
        <item x="746"/>
        <item x="1275"/>
        <item x="747"/>
        <item x="1276"/>
        <item x="1277"/>
        <item x="1278"/>
        <item x="1279"/>
        <item x="1280"/>
        <item x="748"/>
        <item x="370"/>
        <item x="749"/>
        <item x="750"/>
        <item x="751"/>
        <item x="752"/>
        <item x="753"/>
        <item x="754"/>
        <item x="371"/>
        <item x="372"/>
        <item x="755"/>
        <item x="1281"/>
        <item x="1282"/>
        <item x="1283"/>
        <item x="756"/>
        <item x="1284"/>
        <item x="373"/>
        <item x="374"/>
        <item x="375"/>
        <item x="376"/>
        <item x="1285"/>
        <item x="1286"/>
        <item x="1287"/>
        <item x="1288"/>
        <item x="1289"/>
        <item x="1290"/>
        <item x="757"/>
        <item x="758"/>
        <item x="759"/>
        <item x="377"/>
        <item x="378"/>
        <item x="760"/>
        <item x="1291"/>
        <item x="761"/>
        <item x="762"/>
        <item x="379"/>
        <item x="380"/>
        <item x="381"/>
        <item x="1292"/>
        <item x="763"/>
        <item x="1293"/>
        <item x="764"/>
        <item x="765"/>
        <item x="1294"/>
        <item x="382"/>
        <item x="383"/>
        <item x="1295"/>
        <item x="384"/>
        <item x="766"/>
        <item x="767"/>
        <item x="385"/>
        <item x="386"/>
        <item x="1296"/>
        <item x="768"/>
        <item x="769"/>
        <item x="770"/>
        <item x="1297"/>
        <item x="1298"/>
        <item x="771"/>
        <item x="1299"/>
        <item x="1300"/>
        <item x="387"/>
        <item x="772"/>
        <item x="388"/>
        <item x="773"/>
        <item x="1301"/>
        <item x="774"/>
        <item x="1302"/>
        <item x="775"/>
        <item x="1303"/>
        <item x="389"/>
        <item x="1304"/>
        <item x="1305"/>
        <item x="390"/>
        <item x="776"/>
        <item x="391"/>
        <item x="1306"/>
        <item x="777"/>
        <item x="778"/>
        <item x="392"/>
        <item x="779"/>
        <item x="780"/>
        <item x="1307"/>
        <item x="393"/>
        <item x="781"/>
        <item x="782"/>
        <item x="783"/>
        <item x="784"/>
        <item x="394"/>
        <item x="395"/>
        <item x="396"/>
        <item x="397"/>
        <item x="785"/>
        <item x="1308"/>
        <item x="1309"/>
        <item x="786"/>
        <item x="787"/>
        <item x="398"/>
        <item x="399"/>
        <item x="400"/>
        <item x="401"/>
        <item x="402"/>
        <item x="1310"/>
        <item x="1311"/>
        <item x="788"/>
        <item x="1312"/>
        <item x="789"/>
        <item x="790"/>
        <item x="791"/>
        <item x="792"/>
        <item x="403"/>
        <item x="404"/>
        <item x="793"/>
        <item x="794"/>
        <item x="1313"/>
        <item x="795"/>
        <item x="405"/>
        <item x="796"/>
        <item x="797"/>
        <item x="1314"/>
        <item x="1315"/>
        <item x="798"/>
        <item x="799"/>
        <item x="800"/>
        <item x="801"/>
        <item x="406"/>
        <item x="407"/>
        <item x="408"/>
        <item x="802"/>
        <item x="1316"/>
        <item x="1317"/>
        <item x="803"/>
        <item x="804"/>
        <item x="805"/>
        <item x="806"/>
        <item x="409"/>
        <item x="1318"/>
        <item x="410"/>
        <item x="411"/>
        <item x="1319"/>
        <item x="412"/>
        <item x="807"/>
        <item x="808"/>
        <item x="1320"/>
        <item x="1321"/>
        <item x="1322"/>
        <item x="1323"/>
        <item x="1324"/>
        <item x="1325"/>
        <item x="809"/>
        <item x="810"/>
        <item x="413"/>
        <item x="1326"/>
        <item x="1327"/>
        <item x="1328"/>
        <item x="414"/>
        <item x="1329"/>
        <item x="415"/>
        <item x="811"/>
        <item x="812"/>
        <item x="416"/>
        <item x="813"/>
        <item x="1330"/>
        <item x="1331"/>
        <item x="814"/>
        <item x="417"/>
        <item x="815"/>
        <item x="418"/>
        <item x="1332"/>
        <item x="816"/>
        <item x="817"/>
        <item x="419"/>
        <item x="1333"/>
        <item x="818"/>
        <item x="819"/>
        <item x="820"/>
        <item x="1334"/>
        <item x="1335"/>
        <item x="420"/>
        <item x="421"/>
        <item x="821"/>
        <item x="1336"/>
        <item x="1337"/>
        <item x="1338"/>
        <item x="422"/>
        <item x="423"/>
        <item x="424"/>
        <item x="1339"/>
        <item x="425"/>
        <item x="822"/>
        <item x="426"/>
        <item x="427"/>
        <item x="823"/>
        <item x="824"/>
        <item x="825"/>
        <item x="826"/>
        <item x="827"/>
        <item x="1340"/>
        <item x="1341"/>
        <item x="1342"/>
        <item x="428"/>
        <item x="1343"/>
        <item x="828"/>
        <item x="1344"/>
        <item x="429"/>
        <item x="430"/>
        <item x="431"/>
        <item x="1345"/>
        <item x="829"/>
        <item x="830"/>
        <item x="1346"/>
        <item x="1347"/>
        <item x="1348"/>
        <item x="831"/>
        <item x="1349"/>
        <item x="832"/>
        <item x="1350"/>
        <item x="432"/>
        <item x="1351"/>
        <item x="433"/>
        <item x="434"/>
        <item x="833"/>
        <item x="834"/>
        <item x="1352"/>
        <item x="1353"/>
        <item x="1354"/>
        <item x="835"/>
        <item x="435"/>
        <item x="436"/>
        <item x="437"/>
        <item x="836"/>
        <item x="837"/>
        <item x="438"/>
        <item x="439"/>
        <item x="440"/>
        <item x="838"/>
        <item x="1355"/>
        <item x="1356"/>
        <item x="1357"/>
        <item x="839"/>
        <item x="441"/>
        <item x="1358"/>
        <item x="1359"/>
        <item x="1360"/>
        <item x="1361"/>
        <item x="1362"/>
        <item x="1363"/>
        <item x="840"/>
        <item x="1364"/>
        <item x="841"/>
        <item x="1365"/>
        <item x="842"/>
        <item x="1366"/>
        <item x="843"/>
        <item x="844"/>
        <item x="845"/>
        <item x="846"/>
        <item x="442"/>
        <item x="847"/>
        <item x="848"/>
        <item x="1367"/>
        <item x="849"/>
        <item x="1368"/>
        <item x="443"/>
        <item x="1369"/>
        <item x="1370"/>
        <item x="1371"/>
        <item x="850"/>
        <item x="444"/>
        <item x="1372"/>
        <item x="1373"/>
        <item x="1374"/>
        <item x="445"/>
        <item x="1375"/>
        <item x="446"/>
        <item x="447"/>
        <item x="851"/>
        <item x="1376"/>
        <item x="448"/>
        <item x="1377"/>
        <item x="1378"/>
        <item x="1379"/>
        <item x="1380"/>
        <item x="852"/>
        <item x="853"/>
        <item x="1381"/>
        <item x="854"/>
        <item x="1382"/>
        <item x="449"/>
        <item x="855"/>
        <item x="856"/>
        <item x="857"/>
        <item x="1383"/>
        <item x="858"/>
        <item x="1384"/>
        <item x="450"/>
        <item x="1385"/>
        <item x="859"/>
        <item x="860"/>
        <item x="1386"/>
        <item x="451"/>
        <item x="861"/>
        <item x="452"/>
        <item x="862"/>
        <item x="863"/>
        <item x="864"/>
        <item x="453"/>
        <item x="454"/>
        <item x="1387"/>
        <item x="455"/>
        <item x="456"/>
        <item x="457"/>
        <item x="458"/>
        <item x="459"/>
        <item x="1388"/>
        <item x="1389"/>
        <item x="865"/>
        <item x="1390"/>
        <item x="866"/>
        <item x="1391"/>
        <item x="1392"/>
        <item x="1393"/>
        <item x="867"/>
        <item x="1394"/>
        <item x="868"/>
        <item x="1395"/>
        <item x="460"/>
        <item x="1573"/>
        <item t="default"/>
      </items>
    </pivotField>
    <pivotField axis="axisCol" showAll="0">
      <items count="25">
        <item x="6"/>
        <item x="15"/>
        <item x="16"/>
        <item x="2"/>
        <item x="7"/>
        <item x="5"/>
        <item x="18"/>
        <item x="9"/>
        <item x="19"/>
        <item x="8"/>
        <item x="11"/>
        <item x="22"/>
        <item x="14"/>
        <item x="1"/>
        <item x="17"/>
        <item x="20"/>
        <item x="10"/>
        <item x="13"/>
        <item x="3"/>
        <item x="4"/>
        <item x="12"/>
        <item x="21"/>
        <item x="0"/>
        <item x="23"/>
        <item t="default"/>
      </items>
    </pivotField>
    <pivotField axis="axisRow" showAll="0">
      <items count="7">
        <item x="0"/>
        <item h="1" x="1"/>
        <item h="1" x="2"/>
        <item h="1" x="3"/>
        <item h="1" x="4"/>
        <item h="1" x="5"/>
        <item t="default"/>
      </items>
    </pivotField>
  </pivotFields>
  <rowFields count="1">
    <field x="2"/>
  </rowFields>
  <rowItems count="2">
    <i>
      <x/>
    </i>
    <i t="grand">
      <x/>
    </i>
  </rowItems>
  <colFields count="1">
    <field x="1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 t="grand">
      <x/>
    </i>
  </colItems>
  <dataFields count="1">
    <dataField name="Сумма по полю Номер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E7F192-A953-4542-BF1B-07808E071E13}" name="Сводная таблица5" cacheId="2" applyNumberFormats="0" applyBorderFormats="0" applyFontFormats="0" applyPatternFormats="0" applyAlignmentFormats="0" applyWidthHeightFormats="1" dataCaption="Значения" updatedVersion="8" minRefreshableVersion="3" printDrill="1" useAutoFormatting="1" itemPrintTitles="1" createdVersion="8" indent="0" compact="0" compactData="0" gridDropZones="1" multipleFieldFilters="0" chartFormat="5">
  <location ref="A5:D7" firstHeaderRow="1" firstDataRow="2" firstDataCol="1" rowPageCount="3" colPageCount="1"/>
  <pivotFields count="4">
    <pivotField axis="axisPage" compact="0" outline="0" showAll="0">
      <items count="25">
        <item x="14"/>
        <item x="22"/>
        <item x="21"/>
        <item x="0"/>
        <item x="18"/>
        <item x="9"/>
        <item x="16"/>
        <item x="6"/>
        <item x="20"/>
        <item x="11"/>
        <item x="12"/>
        <item x="19"/>
        <item x="5"/>
        <item x="8"/>
        <item x="15"/>
        <item x="17"/>
        <item x="10"/>
        <item x="3"/>
        <item x="1"/>
        <item x="2"/>
        <item x="7"/>
        <item x="13"/>
        <item x="4"/>
        <item x="23"/>
        <item t="default"/>
      </items>
    </pivotField>
    <pivotField axis="axisPage" compact="0" outline="0" showAll="0">
      <items count="7">
        <item x="0"/>
        <item x="2"/>
        <item x="1"/>
        <item x="3"/>
        <item x="4"/>
        <item x="5"/>
        <item t="default"/>
      </items>
    </pivotField>
    <pivotField dataField="1" compact="0" outline="0" showAll="0">
      <items count="495"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93"/>
        <item t="default"/>
      </items>
    </pivotField>
    <pivotField axis="axisPage" compact="0" outline="0" showAll="0">
      <items count="9">
        <item x="5"/>
        <item x="1"/>
        <item x="2"/>
        <item x="0"/>
        <item x="3"/>
        <item x="6"/>
        <item x="4"/>
        <item x="7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3">
    <pageField fld="1" hier="-1"/>
    <pageField fld="3" hier="-1"/>
    <pageField fld="0" hier="-1"/>
  </pageFields>
  <dataFields count="3">
    <dataField name="Среднее по полю Цена, тыс. руб." fld="2" subtotal="average" baseField="0" baseItem="0"/>
    <dataField name="Максимум по полю Цена, тыс. руб.2" fld="2" subtotal="max" baseField="0" baseItem="0"/>
    <dataField name="Минимум по полю Цена, тыс. руб.3" fld="2" subtotal="min" baseField="0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Район" xr10:uid="{9F0628BF-69DB-8348-B43B-68335B794204}" sourceName="Район">
  <pivotTables>
    <pivotTable tabId="11" name="Сводная таблица5"/>
  </pivotTables>
  <data>
    <tabular pivotCacheId="258565667">
      <items count="24">
        <i x="14" s="1"/>
        <i x="22" s="1"/>
        <i x="21" s="1"/>
        <i x="0" s="1"/>
        <i x="18" s="1"/>
        <i x="9" s="1"/>
        <i x="16" s="1"/>
        <i x="6" s="1"/>
        <i x="20" s="1"/>
        <i x="11" s="1"/>
        <i x="12" s="1"/>
        <i x="19" s="1"/>
        <i x="5" s="1"/>
        <i x="8" s="1"/>
        <i x="15" s="1"/>
        <i x="17" s="1"/>
        <i x="10" s="1"/>
        <i x="3" s="1"/>
        <i x="1" s="1"/>
        <i x="2" s="1"/>
        <i x="7" s="1"/>
        <i x="13" s="1"/>
        <i x="4" s="1"/>
        <i x="2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Тип_дома" xr10:uid="{1BF3BD90-A543-4C47-8E3B-64F116F1E690}" sourceName="Тип дома">
  <pivotTables>
    <pivotTable tabId="11" name="Сводная таблица5"/>
  </pivotTables>
  <data>
    <tabular pivotCacheId="258565667">
      <items count="6">
        <i x="0" s="1"/>
        <i x="2" s="1"/>
        <i x="1" s="1"/>
        <i x="3" s="1"/>
        <i x="4" s="1"/>
        <i x="5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Число_комнат" xr10:uid="{F1A7D6B9-E32B-0949-A56B-E6A9B3FA5A59}" sourceName="Число комнат">
  <pivotTables>
    <pivotTable tabId="11" name="Сводная таблица5"/>
  </pivotTables>
  <data>
    <tabular pivotCacheId="258565667">
      <items count="8">
        <i x="5" s="1"/>
        <i x="1" s="1"/>
        <i x="2" s="1"/>
        <i x="0" s="1"/>
        <i x="3" s="1"/>
        <i x="6" s="1"/>
        <i x="4" s="1"/>
        <i x="7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Район" xr10:uid="{7F71EC52-2CF4-BB47-BD8B-F0062B2463AD}" cache="Срез_Район" caption="Район" rowHeight="230716"/>
  <slicer name="Тип дома" xr10:uid="{8BF9CD09-6140-9449-9AAB-E1BD38106031}" cache="Срез_Тип_дома" caption="Тип дома" rowHeight="230716"/>
  <slicer name="Число комнат" xr10:uid="{5D1CD0E7-0996-EE44-A010-58B0B65503C5}" cache="Срез_Число_комнат" caption="Число комнат" rowHeight="230716"/>
</slicer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A378-6E3D-42F7-84BE-B3FCDFEE9405}">
  <dimension ref="A1:I1574"/>
  <sheetViews>
    <sheetView tabSelected="1" workbookViewId="0">
      <selection activeCell="K21" sqref="K21"/>
    </sheetView>
  </sheetViews>
  <sheetFormatPr baseColWidth="10" defaultColWidth="8.83203125" defaultRowHeight="15"/>
  <cols>
    <col min="1" max="1" width="7.6640625" bestFit="1" customWidth="1"/>
    <col min="2" max="2" width="22.6640625" bestFit="1" customWidth="1"/>
    <col min="4" max="4" width="16" bestFit="1" customWidth="1"/>
  </cols>
  <sheetData>
    <row r="1" spans="1: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>
      <c r="A2" s="2">
        <v>1</v>
      </c>
      <c r="B2" s="3" t="s">
        <v>9</v>
      </c>
      <c r="C2" s="3">
        <v>1</v>
      </c>
      <c r="D2" s="4" t="s">
        <v>10</v>
      </c>
      <c r="E2" s="4">
        <f t="shared" ref="E2:E65" si="0">IF(D2="кирпичный",1,0)</f>
        <v>0</v>
      </c>
      <c r="F2" s="3">
        <v>40</v>
      </c>
      <c r="G2" s="3">
        <v>20</v>
      </c>
      <c r="H2" s="3">
        <v>10</v>
      </c>
      <c r="I2" s="5">
        <v>1596</v>
      </c>
    </row>
    <row r="3" spans="1:9" ht="18">
      <c r="A3" s="2">
        <v>2</v>
      </c>
      <c r="B3" s="3" t="s">
        <v>9</v>
      </c>
      <c r="C3" s="3">
        <v>2</v>
      </c>
      <c r="D3" s="4" t="s">
        <v>10</v>
      </c>
      <c r="E3" s="4">
        <f t="shared" si="0"/>
        <v>0</v>
      </c>
      <c r="F3" s="3">
        <v>60</v>
      </c>
      <c r="G3" s="3">
        <v>32</v>
      </c>
      <c r="H3" s="3">
        <v>10</v>
      </c>
      <c r="I3" s="5">
        <v>1876</v>
      </c>
    </row>
    <row r="4" spans="1:9" ht="18">
      <c r="A4" s="2">
        <v>3</v>
      </c>
      <c r="B4" s="3" t="s">
        <v>9</v>
      </c>
      <c r="C4" s="3">
        <v>2</v>
      </c>
      <c r="D4" s="4" t="s">
        <v>10</v>
      </c>
      <c r="E4" s="4">
        <f t="shared" si="0"/>
        <v>0</v>
      </c>
      <c r="F4" s="3">
        <v>77</v>
      </c>
      <c r="G4" s="3">
        <v>40</v>
      </c>
      <c r="H4" s="3">
        <v>16</v>
      </c>
      <c r="I4" s="5">
        <v>3500</v>
      </c>
    </row>
    <row r="5" spans="1:9" ht="18">
      <c r="A5" s="2">
        <v>4</v>
      </c>
      <c r="B5" s="3" t="s">
        <v>9</v>
      </c>
      <c r="C5" s="3">
        <v>3</v>
      </c>
      <c r="D5" s="4" t="s">
        <v>10</v>
      </c>
      <c r="E5" s="4">
        <f t="shared" si="0"/>
        <v>0</v>
      </c>
      <c r="F5" s="3">
        <v>66</v>
      </c>
      <c r="G5" s="3">
        <v>42</v>
      </c>
      <c r="H5" s="3">
        <v>9</v>
      </c>
      <c r="I5" s="5">
        <v>2074.8000000000002</v>
      </c>
    </row>
    <row r="6" spans="1:9" ht="18">
      <c r="A6" s="2">
        <v>5</v>
      </c>
      <c r="B6" s="3" t="s">
        <v>9</v>
      </c>
      <c r="C6" s="3">
        <v>3</v>
      </c>
      <c r="D6" s="4" t="s">
        <v>10</v>
      </c>
      <c r="E6" s="4">
        <f t="shared" si="0"/>
        <v>0</v>
      </c>
      <c r="F6" s="3">
        <v>70</v>
      </c>
      <c r="G6" s="3">
        <v>44</v>
      </c>
      <c r="H6" s="3">
        <v>10</v>
      </c>
      <c r="I6" s="5">
        <v>2156</v>
      </c>
    </row>
    <row r="7" spans="1:9" ht="18">
      <c r="A7" s="2">
        <v>6</v>
      </c>
      <c r="B7" s="3" t="s">
        <v>11</v>
      </c>
      <c r="C7" s="3">
        <v>3</v>
      </c>
      <c r="D7" s="4" t="s">
        <v>12</v>
      </c>
      <c r="E7" s="4">
        <f t="shared" si="0"/>
        <v>1</v>
      </c>
      <c r="F7" s="3">
        <v>77</v>
      </c>
      <c r="G7" s="3">
        <v>46</v>
      </c>
      <c r="H7" s="3">
        <v>10</v>
      </c>
      <c r="I7" s="5">
        <v>2828</v>
      </c>
    </row>
    <row r="8" spans="1:9" ht="18">
      <c r="A8" s="2">
        <v>7</v>
      </c>
      <c r="B8" s="3" t="s">
        <v>11</v>
      </c>
      <c r="C8" s="3">
        <v>3</v>
      </c>
      <c r="D8" s="4" t="s">
        <v>10</v>
      </c>
      <c r="E8" s="4">
        <f t="shared" si="0"/>
        <v>0</v>
      </c>
      <c r="F8" s="3">
        <v>70</v>
      </c>
      <c r="G8" s="3">
        <v>34</v>
      </c>
      <c r="H8" s="3">
        <v>12</v>
      </c>
      <c r="I8" s="5">
        <v>2436</v>
      </c>
    </row>
    <row r="9" spans="1:9" ht="18">
      <c r="A9" s="2">
        <v>8</v>
      </c>
      <c r="B9" s="3" t="s">
        <v>13</v>
      </c>
      <c r="C9" s="3">
        <v>3</v>
      </c>
      <c r="D9" s="4" t="s">
        <v>12</v>
      </c>
      <c r="E9" s="4">
        <f t="shared" si="0"/>
        <v>1</v>
      </c>
      <c r="F9" s="3">
        <v>75</v>
      </c>
      <c r="G9" s="3">
        <v>42</v>
      </c>
      <c r="H9" s="3">
        <v>15</v>
      </c>
      <c r="I9" s="5">
        <v>2489.1999999999998</v>
      </c>
    </row>
    <row r="10" spans="1:9" ht="18">
      <c r="A10" s="2">
        <v>9</v>
      </c>
      <c r="B10" s="3" t="s">
        <v>13</v>
      </c>
      <c r="C10" s="3">
        <v>3</v>
      </c>
      <c r="D10" s="4" t="s">
        <v>10</v>
      </c>
      <c r="E10" s="4">
        <f t="shared" si="0"/>
        <v>0</v>
      </c>
      <c r="F10" s="3">
        <v>75</v>
      </c>
      <c r="G10" s="3">
        <v>42</v>
      </c>
      <c r="H10" s="3">
        <v>15</v>
      </c>
      <c r="I10" s="5">
        <v>2489.1999999999998</v>
      </c>
    </row>
    <row r="11" spans="1:9" ht="18">
      <c r="A11" s="2">
        <v>10</v>
      </c>
      <c r="B11" s="3" t="s">
        <v>11</v>
      </c>
      <c r="C11" s="3">
        <v>3</v>
      </c>
      <c r="D11" s="4" t="s">
        <v>12</v>
      </c>
      <c r="E11" s="4">
        <f t="shared" si="0"/>
        <v>1</v>
      </c>
      <c r="F11" s="3">
        <v>72</v>
      </c>
      <c r="G11" s="3">
        <v>42</v>
      </c>
      <c r="H11" s="3">
        <v>9</v>
      </c>
      <c r="I11" s="5">
        <v>2156</v>
      </c>
    </row>
    <row r="12" spans="1:9" ht="18">
      <c r="A12" s="2">
        <v>11</v>
      </c>
      <c r="B12" s="3" t="s">
        <v>9</v>
      </c>
      <c r="C12" s="3">
        <v>3</v>
      </c>
      <c r="D12" s="4" t="s">
        <v>12</v>
      </c>
      <c r="E12" s="4">
        <f t="shared" si="0"/>
        <v>1</v>
      </c>
      <c r="F12" s="3">
        <v>64</v>
      </c>
      <c r="G12" s="3">
        <v>42</v>
      </c>
      <c r="H12" s="3">
        <v>8</v>
      </c>
      <c r="I12" s="5">
        <v>1970.36</v>
      </c>
    </row>
    <row r="13" spans="1:9" ht="18">
      <c r="A13" s="2">
        <v>12</v>
      </c>
      <c r="B13" s="3" t="s">
        <v>9</v>
      </c>
      <c r="C13" s="3">
        <v>3</v>
      </c>
      <c r="D13" s="4" t="s">
        <v>10</v>
      </c>
      <c r="E13" s="4">
        <f t="shared" si="0"/>
        <v>0</v>
      </c>
      <c r="F13" s="3">
        <v>67</v>
      </c>
      <c r="G13" s="3">
        <v>42</v>
      </c>
      <c r="H13" s="3">
        <v>12</v>
      </c>
      <c r="I13" s="5">
        <v>2592.8000000000002</v>
      </c>
    </row>
    <row r="14" spans="1:9" ht="18">
      <c r="A14" s="2">
        <v>13</v>
      </c>
      <c r="B14" s="3" t="s">
        <v>9</v>
      </c>
      <c r="C14" s="3">
        <v>3</v>
      </c>
      <c r="D14" s="4" t="s">
        <v>10</v>
      </c>
      <c r="E14" s="4">
        <f t="shared" si="0"/>
        <v>0</v>
      </c>
      <c r="F14" s="3">
        <v>72</v>
      </c>
      <c r="G14" s="3">
        <v>42</v>
      </c>
      <c r="H14" s="3">
        <v>9</v>
      </c>
      <c r="I14" s="5">
        <v>2178.4</v>
      </c>
    </row>
    <row r="15" spans="1:9" ht="18">
      <c r="A15" s="2">
        <v>14</v>
      </c>
      <c r="B15" s="3" t="s">
        <v>9</v>
      </c>
      <c r="C15" s="3">
        <v>3</v>
      </c>
      <c r="D15" s="4" t="s">
        <v>10</v>
      </c>
      <c r="E15" s="4">
        <f t="shared" si="0"/>
        <v>0</v>
      </c>
      <c r="F15" s="3">
        <v>74</v>
      </c>
      <c r="G15" s="3">
        <v>43</v>
      </c>
      <c r="H15" s="3">
        <v>12</v>
      </c>
      <c r="I15" s="5">
        <v>2800</v>
      </c>
    </row>
    <row r="16" spans="1:9" ht="18">
      <c r="A16" s="2">
        <v>15</v>
      </c>
      <c r="B16" s="3" t="s">
        <v>9</v>
      </c>
      <c r="C16" s="3">
        <v>3</v>
      </c>
      <c r="D16" s="4" t="s">
        <v>10</v>
      </c>
      <c r="E16" s="4">
        <f t="shared" si="0"/>
        <v>0</v>
      </c>
      <c r="F16" s="3">
        <v>70</v>
      </c>
      <c r="G16" s="3">
        <v>50</v>
      </c>
      <c r="H16" s="3">
        <v>9</v>
      </c>
      <c r="I16" s="5">
        <v>3248</v>
      </c>
    </row>
    <row r="17" spans="1:9" ht="18">
      <c r="A17" s="2">
        <v>16</v>
      </c>
      <c r="B17" s="3" t="s">
        <v>9</v>
      </c>
      <c r="C17" s="3">
        <v>3</v>
      </c>
      <c r="D17" s="4" t="s">
        <v>10</v>
      </c>
      <c r="E17" s="4">
        <f t="shared" si="0"/>
        <v>0</v>
      </c>
      <c r="F17" s="3">
        <v>70</v>
      </c>
      <c r="G17" s="3">
        <v>40</v>
      </c>
      <c r="H17" s="3">
        <v>8</v>
      </c>
      <c r="I17" s="5">
        <v>2576</v>
      </c>
    </row>
    <row r="18" spans="1:9" ht="18">
      <c r="A18" s="2">
        <v>17</v>
      </c>
      <c r="B18" s="3" t="s">
        <v>9</v>
      </c>
      <c r="C18" s="3">
        <v>3</v>
      </c>
      <c r="D18" s="4" t="s">
        <v>10</v>
      </c>
      <c r="E18" s="4">
        <f t="shared" si="0"/>
        <v>0</v>
      </c>
      <c r="F18" s="3">
        <v>70</v>
      </c>
      <c r="G18" s="3">
        <v>50</v>
      </c>
      <c r="H18" s="3">
        <v>9</v>
      </c>
      <c r="I18" s="5">
        <v>3164</v>
      </c>
    </row>
    <row r="19" spans="1:9" ht="18">
      <c r="A19" s="2">
        <v>18</v>
      </c>
      <c r="B19" s="3" t="s">
        <v>9</v>
      </c>
      <c r="C19" s="3">
        <v>3</v>
      </c>
      <c r="D19" s="4" t="s">
        <v>10</v>
      </c>
      <c r="E19" s="4">
        <f t="shared" si="0"/>
        <v>0</v>
      </c>
      <c r="F19" s="3">
        <v>70</v>
      </c>
      <c r="G19" s="3">
        <v>44</v>
      </c>
      <c r="H19" s="3">
        <v>9</v>
      </c>
      <c r="I19" s="5">
        <v>2128</v>
      </c>
    </row>
    <row r="20" spans="1:9" ht="18">
      <c r="A20" s="2">
        <v>19</v>
      </c>
      <c r="B20" s="3" t="s">
        <v>9</v>
      </c>
      <c r="C20" s="3">
        <v>3</v>
      </c>
      <c r="D20" s="4" t="s">
        <v>10</v>
      </c>
      <c r="E20" s="4">
        <f t="shared" si="0"/>
        <v>0</v>
      </c>
      <c r="F20" s="3">
        <v>75</v>
      </c>
      <c r="G20" s="3">
        <v>42</v>
      </c>
      <c r="H20" s="3">
        <v>15</v>
      </c>
      <c r="I20" s="5">
        <v>2540.7199999999998</v>
      </c>
    </row>
    <row r="21" spans="1:9" ht="18">
      <c r="A21" s="2">
        <v>20</v>
      </c>
      <c r="B21" s="3" t="s">
        <v>11</v>
      </c>
      <c r="C21" s="3">
        <v>3</v>
      </c>
      <c r="D21" s="4" t="s">
        <v>12</v>
      </c>
      <c r="E21" s="4">
        <f t="shared" si="0"/>
        <v>1</v>
      </c>
      <c r="F21" s="3">
        <v>72</v>
      </c>
      <c r="G21" s="3">
        <v>43</v>
      </c>
      <c r="H21" s="3">
        <v>10</v>
      </c>
      <c r="I21" s="5">
        <v>2937.2</v>
      </c>
    </row>
    <row r="22" spans="1:9" ht="18">
      <c r="A22" s="2">
        <v>21</v>
      </c>
      <c r="B22" s="3" t="s">
        <v>11</v>
      </c>
      <c r="C22" s="3">
        <v>3</v>
      </c>
      <c r="D22" s="4" t="s">
        <v>10</v>
      </c>
      <c r="E22" s="4">
        <f t="shared" si="0"/>
        <v>0</v>
      </c>
      <c r="F22" s="3">
        <v>64</v>
      </c>
      <c r="G22" s="3">
        <v>42</v>
      </c>
      <c r="H22" s="3">
        <v>9</v>
      </c>
      <c r="I22" s="5">
        <v>2903.6</v>
      </c>
    </row>
    <row r="23" spans="1:9" ht="18">
      <c r="A23" s="2">
        <v>22</v>
      </c>
      <c r="B23" s="3" t="s">
        <v>11</v>
      </c>
      <c r="C23" s="3">
        <v>4</v>
      </c>
      <c r="D23" s="4" t="s">
        <v>10</v>
      </c>
      <c r="E23" s="4">
        <f t="shared" si="0"/>
        <v>0</v>
      </c>
      <c r="F23" s="3">
        <v>123</v>
      </c>
      <c r="G23" s="3">
        <v>70</v>
      </c>
      <c r="H23" s="3">
        <v>26</v>
      </c>
      <c r="I23" s="5">
        <v>3827.6</v>
      </c>
    </row>
    <row r="24" spans="1:9" ht="18">
      <c r="A24" s="2">
        <v>23</v>
      </c>
      <c r="B24" s="3" t="s">
        <v>11</v>
      </c>
      <c r="C24" s="3">
        <v>4</v>
      </c>
      <c r="D24" s="4" t="s">
        <v>10</v>
      </c>
      <c r="E24" s="4">
        <f t="shared" si="0"/>
        <v>0</v>
      </c>
      <c r="F24" s="3">
        <v>80</v>
      </c>
      <c r="G24" s="3">
        <v>52</v>
      </c>
      <c r="H24" s="3">
        <v>9</v>
      </c>
      <c r="I24" s="5">
        <v>2520</v>
      </c>
    </row>
    <row r="25" spans="1:9" ht="18">
      <c r="A25" s="2">
        <v>24</v>
      </c>
      <c r="B25" s="3" t="s">
        <v>11</v>
      </c>
      <c r="C25" s="3">
        <v>4</v>
      </c>
      <c r="D25" s="4" t="s">
        <v>12</v>
      </c>
      <c r="E25" s="4">
        <f t="shared" si="0"/>
        <v>1</v>
      </c>
      <c r="F25" s="3">
        <v>88</v>
      </c>
      <c r="G25" s="3">
        <v>54</v>
      </c>
      <c r="H25" s="3">
        <v>9</v>
      </c>
      <c r="I25" s="5">
        <v>2520</v>
      </c>
    </row>
    <row r="26" spans="1:9" ht="18">
      <c r="A26" s="2">
        <v>25</v>
      </c>
      <c r="B26" s="3" t="s">
        <v>11</v>
      </c>
      <c r="C26" s="3">
        <v>4</v>
      </c>
      <c r="D26" s="4" t="s">
        <v>10</v>
      </c>
      <c r="E26" s="4">
        <f t="shared" si="0"/>
        <v>0</v>
      </c>
      <c r="F26" s="3">
        <v>87</v>
      </c>
      <c r="G26" s="3">
        <v>56</v>
      </c>
      <c r="H26" s="3">
        <v>10</v>
      </c>
      <c r="I26" s="5">
        <v>2380</v>
      </c>
    </row>
    <row r="27" spans="1:9" ht="18">
      <c r="A27" s="2">
        <v>26</v>
      </c>
      <c r="B27" s="3" t="s">
        <v>11</v>
      </c>
      <c r="C27" s="3">
        <v>4</v>
      </c>
      <c r="D27" s="4" t="s">
        <v>10</v>
      </c>
      <c r="E27" s="4">
        <f t="shared" si="0"/>
        <v>0</v>
      </c>
      <c r="F27" s="3">
        <v>78</v>
      </c>
      <c r="G27" s="3">
        <v>56</v>
      </c>
      <c r="H27" s="3">
        <v>10</v>
      </c>
      <c r="I27" s="5">
        <v>2240</v>
      </c>
    </row>
    <row r="28" spans="1:9" ht="18">
      <c r="A28" s="2">
        <v>27</v>
      </c>
      <c r="B28" s="3" t="s">
        <v>11</v>
      </c>
      <c r="C28" s="3">
        <v>4</v>
      </c>
      <c r="D28" s="4" t="s">
        <v>10</v>
      </c>
      <c r="E28" s="4">
        <f t="shared" si="0"/>
        <v>0</v>
      </c>
      <c r="F28" s="3">
        <v>117</v>
      </c>
      <c r="G28" s="3">
        <v>63</v>
      </c>
      <c r="H28" s="3">
        <v>15</v>
      </c>
      <c r="I28" s="5">
        <v>3304</v>
      </c>
    </row>
    <row r="29" spans="1:9" ht="18">
      <c r="A29" s="2">
        <v>28</v>
      </c>
      <c r="B29" s="3" t="s">
        <v>11</v>
      </c>
      <c r="C29" s="3">
        <v>4</v>
      </c>
      <c r="D29" s="4" t="s">
        <v>10</v>
      </c>
      <c r="E29" s="4">
        <f t="shared" si="0"/>
        <v>0</v>
      </c>
      <c r="F29" s="3">
        <v>91</v>
      </c>
      <c r="G29" s="3">
        <v>56</v>
      </c>
      <c r="H29" s="3">
        <v>10</v>
      </c>
      <c r="I29" s="5">
        <v>3424.4</v>
      </c>
    </row>
    <row r="30" spans="1:9" ht="18">
      <c r="A30" s="2">
        <v>29</v>
      </c>
      <c r="B30" s="3" t="s">
        <v>11</v>
      </c>
      <c r="C30" s="3">
        <v>4</v>
      </c>
      <c r="D30" s="4" t="s">
        <v>12</v>
      </c>
      <c r="E30" s="4">
        <f t="shared" si="0"/>
        <v>1</v>
      </c>
      <c r="F30" s="3">
        <v>100</v>
      </c>
      <c r="G30" s="3">
        <v>73</v>
      </c>
      <c r="H30" s="3">
        <v>8</v>
      </c>
      <c r="I30" s="5">
        <v>2702</v>
      </c>
    </row>
    <row r="31" spans="1:9" ht="18">
      <c r="A31" s="2">
        <v>30</v>
      </c>
      <c r="B31" s="3" t="s">
        <v>9</v>
      </c>
      <c r="C31" s="3">
        <v>4</v>
      </c>
      <c r="D31" s="4" t="s">
        <v>10</v>
      </c>
      <c r="E31" s="4">
        <f t="shared" si="0"/>
        <v>0</v>
      </c>
      <c r="F31" s="3">
        <v>95</v>
      </c>
      <c r="G31" s="3">
        <v>61</v>
      </c>
      <c r="H31" s="3">
        <v>15</v>
      </c>
      <c r="I31" s="5">
        <v>2800</v>
      </c>
    </row>
    <row r="32" spans="1:9" ht="18">
      <c r="A32" s="2">
        <v>31</v>
      </c>
      <c r="B32" s="3" t="s">
        <v>9</v>
      </c>
      <c r="C32" s="3">
        <v>4</v>
      </c>
      <c r="D32" s="4" t="s">
        <v>10</v>
      </c>
      <c r="E32" s="4">
        <f t="shared" si="0"/>
        <v>0</v>
      </c>
      <c r="F32" s="3">
        <v>100</v>
      </c>
      <c r="G32" s="3">
        <v>73</v>
      </c>
      <c r="H32" s="3">
        <v>8</v>
      </c>
      <c r="I32" s="5">
        <v>2688</v>
      </c>
    </row>
    <row r="33" spans="1:9" ht="18">
      <c r="A33" s="2">
        <v>32</v>
      </c>
      <c r="B33" s="3" t="s">
        <v>9</v>
      </c>
      <c r="C33" s="3">
        <v>4</v>
      </c>
      <c r="D33" s="4" t="s">
        <v>12</v>
      </c>
      <c r="E33" s="4">
        <f t="shared" si="0"/>
        <v>1</v>
      </c>
      <c r="F33" s="3">
        <v>100</v>
      </c>
      <c r="G33" s="3">
        <v>73</v>
      </c>
      <c r="H33" s="3">
        <v>8</v>
      </c>
      <c r="I33" s="5">
        <v>2702</v>
      </c>
    </row>
    <row r="34" spans="1:9" ht="18">
      <c r="A34" s="2">
        <v>33</v>
      </c>
      <c r="B34" s="3" t="s">
        <v>9</v>
      </c>
      <c r="C34" s="3">
        <v>4</v>
      </c>
      <c r="D34" s="4" t="s">
        <v>10</v>
      </c>
      <c r="E34" s="4">
        <f t="shared" si="0"/>
        <v>0</v>
      </c>
      <c r="F34" s="3">
        <v>87</v>
      </c>
      <c r="G34" s="3">
        <v>56</v>
      </c>
      <c r="H34" s="3">
        <v>10</v>
      </c>
      <c r="I34" s="5">
        <v>2380</v>
      </c>
    </row>
    <row r="35" spans="1:9" ht="18">
      <c r="A35" s="2">
        <v>34</v>
      </c>
      <c r="B35" s="3" t="s">
        <v>9</v>
      </c>
      <c r="C35" s="3">
        <v>4</v>
      </c>
      <c r="D35" s="4" t="s">
        <v>10</v>
      </c>
      <c r="E35" s="4">
        <f t="shared" si="0"/>
        <v>0</v>
      </c>
      <c r="F35" s="3">
        <v>97</v>
      </c>
      <c r="G35" s="3">
        <v>56</v>
      </c>
      <c r="H35" s="3">
        <v>12</v>
      </c>
      <c r="I35" s="5">
        <v>2800</v>
      </c>
    </row>
    <row r="36" spans="1:9" ht="18">
      <c r="A36" s="2">
        <v>35</v>
      </c>
      <c r="B36" s="3" t="s">
        <v>9</v>
      </c>
      <c r="C36" s="3">
        <v>4</v>
      </c>
      <c r="D36" s="4" t="s">
        <v>10</v>
      </c>
      <c r="E36" s="4">
        <f t="shared" si="0"/>
        <v>0</v>
      </c>
      <c r="F36" s="3">
        <v>100</v>
      </c>
      <c r="G36" s="3">
        <v>62</v>
      </c>
      <c r="H36" s="3">
        <v>15</v>
      </c>
      <c r="I36" s="5">
        <v>3360</v>
      </c>
    </row>
    <row r="37" spans="1:9" ht="18">
      <c r="A37" s="2">
        <v>36</v>
      </c>
      <c r="B37" s="3" t="s">
        <v>9</v>
      </c>
      <c r="C37" s="3">
        <v>4</v>
      </c>
      <c r="D37" s="4" t="s">
        <v>10</v>
      </c>
      <c r="E37" s="4">
        <f t="shared" si="0"/>
        <v>0</v>
      </c>
      <c r="F37" s="3">
        <v>100</v>
      </c>
      <c r="G37" s="3">
        <v>66</v>
      </c>
      <c r="H37" s="3">
        <v>10</v>
      </c>
      <c r="I37" s="5">
        <v>2592.8000000000002</v>
      </c>
    </row>
    <row r="38" spans="1:9" ht="18">
      <c r="A38" s="2">
        <v>37</v>
      </c>
      <c r="B38" s="3" t="s">
        <v>9</v>
      </c>
      <c r="C38" s="3">
        <v>4</v>
      </c>
      <c r="D38" s="4" t="s">
        <v>10</v>
      </c>
      <c r="E38" s="4">
        <f t="shared" si="0"/>
        <v>0</v>
      </c>
      <c r="F38" s="3">
        <v>75</v>
      </c>
      <c r="G38" s="3">
        <v>53</v>
      </c>
      <c r="H38" s="3">
        <v>10</v>
      </c>
      <c r="I38" s="5">
        <v>3059.28</v>
      </c>
    </row>
    <row r="39" spans="1:9" ht="18">
      <c r="A39" s="2">
        <v>38</v>
      </c>
      <c r="B39" s="3" t="s">
        <v>9</v>
      </c>
      <c r="C39" s="3">
        <v>5</v>
      </c>
      <c r="D39" s="4" t="s">
        <v>10</v>
      </c>
      <c r="E39" s="4">
        <f t="shared" si="0"/>
        <v>0</v>
      </c>
      <c r="F39" s="3">
        <v>150</v>
      </c>
      <c r="G39" s="3">
        <v>100</v>
      </c>
      <c r="H39" s="3">
        <v>20</v>
      </c>
      <c r="I39" s="5">
        <v>4354</v>
      </c>
    </row>
    <row r="40" spans="1:9" ht="18">
      <c r="A40" s="2">
        <v>39</v>
      </c>
      <c r="B40" s="3" t="s">
        <v>9</v>
      </c>
      <c r="C40" s="3">
        <v>5</v>
      </c>
      <c r="D40" s="4" t="s">
        <v>12</v>
      </c>
      <c r="E40" s="4">
        <f t="shared" si="0"/>
        <v>1</v>
      </c>
      <c r="F40" s="3">
        <v>130</v>
      </c>
      <c r="G40" s="3">
        <v>90</v>
      </c>
      <c r="H40" s="3">
        <v>15</v>
      </c>
      <c r="I40" s="5">
        <v>5180</v>
      </c>
    </row>
    <row r="41" spans="1:9" ht="18">
      <c r="A41" s="2">
        <v>40</v>
      </c>
      <c r="B41" s="3" t="s">
        <v>14</v>
      </c>
      <c r="C41" s="3">
        <v>1</v>
      </c>
      <c r="D41" s="4" t="s">
        <v>10</v>
      </c>
      <c r="E41" s="4">
        <f t="shared" si="0"/>
        <v>0</v>
      </c>
      <c r="F41" s="3">
        <v>37</v>
      </c>
      <c r="G41" s="3">
        <v>17</v>
      </c>
      <c r="H41" s="3">
        <v>8</v>
      </c>
      <c r="I41" s="5">
        <v>1344</v>
      </c>
    </row>
    <row r="42" spans="1:9" ht="18">
      <c r="A42" s="2">
        <v>41</v>
      </c>
      <c r="B42" s="3" t="s">
        <v>14</v>
      </c>
      <c r="C42" s="3">
        <v>2</v>
      </c>
      <c r="D42" s="4" t="s">
        <v>12</v>
      </c>
      <c r="E42" s="4">
        <f t="shared" si="0"/>
        <v>1</v>
      </c>
      <c r="F42" s="3">
        <v>35</v>
      </c>
      <c r="G42" s="3">
        <v>23</v>
      </c>
      <c r="H42" s="3">
        <v>5</v>
      </c>
      <c r="I42" s="5">
        <v>2436</v>
      </c>
    </row>
    <row r="43" spans="1:9" ht="18">
      <c r="A43" s="2">
        <v>42</v>
      </c>
      <c r="B43" s="3" t="s">
        <v>14</v>
      </c>
      <c r="C43" s="3">
        <v>2</v>
      </c>
      <c r="D43" s="4" t="s">
        <v>10</v>
      </c>
      <c r="E43" s="4">
        <f t="shared" si="0"/>
        <v>0</v>
      </c>
      <c r="F43" s="3">
        <v>36</v>
      </c>
      <c r="G43" s="3">
        <v>24</v>
      </c>
      <c r="H43" s="3">
        <v>4</v>
      </c>
      <c r="I43" s="5">
        <v>1960</v>
      </c>
    </row>
    <row r="44" spans="1:9" ht="18">
      <c r="A44" s="2">
        <v>43</v>
      </c>
      <c r="B44" s="3" t="s">
        <v>14</v>
      </c>
      <c r="C44" s="3">
        <v>2</v>
      </c>
      <c r="D44" s="4" t="s">
        <v>10</v>
      </c>
      <c r="E44" s="4">
        <f t="shared" si="0"/>
        <v>0</v>
      </c>
      <c r="F44" s="3">
        <v>45</v>
      </c>
      <c r="G44" s="3">
        <v>26</v>
      </c>
      <c r="H44" s="3">
        <v>8</v>
      </c>
      <c r="I44" s="5">
        <v>2100</v>
      </c>
    </row>
    <row r="45" spans="1:9" ht="18">
      <c r="A45" s="2">
        <v>44</v>
      </c>
      <c r="B45" s="3" t="s">
        <v>14</v>
      </c>
      <c r="C45" s="3">
        <v>2</v>
      </c>
      <c r="D45" s="4" t="s">
        <v>10</v>
      </c>
      <c r="E45" s="4">
        <f t="shared" si="0"/>
        <v>0</v>
      </c>
      <c r="F45" s="3">
        <v>38</v>
      </c>
      <c r="G45" s="3">
        <v>33</v>
      </c>
      <c r="H45" s="3">
        <v>5</v>
      </c>
      <c r="I45" s="5">
        <v>1540</v>
      </c>
    </row>
    <row r="46" spans="1:9" ht="18">
      <c r="A46" s="2">
        <v>45</v>
      </c>
      <c r="B46" s="3" t="s">
        <v>11</v>
      </c>
      <c r="C46" s="3">
        <v>2</v>
      </c>
      <c r="D46" s="4" t="s">
        <v>12</v>
      </c>
      <c r="E46" s="4">
        <f t="shared" si="0"/>
        <v>1</v>
      </c>
      <c r="F46" s="3">
        <v>45</v>
      </c>
      <c r="G46" s="3">
        <v>21</v>
      </c>
      <c r="H46" s="3">
        <v>12</v>
      </c>
      <c r="I46" s="5">
        <v>2240</v>
      </c>
    </row>
    <row r="47" spans="1:9" ht="18">
      <c r="A47" s="2">
        <v>46</v>
      </c>
      <c r="B47" s="3" t="s">
        <v>11</v>
      </c>
      <c r="C47" s="3">
        <v>2</v>
      </c>
      <c r="D47" s="4" t="s">
        <v>10</v>
      </c>
      <c r="E47" s="4">
        <f t="shared" si="0"/>
        <v>0</v>
      </c>
      <c r="F47" s="3">
        <v>80</v>
      </c>
      <c r="G47" s="3">
        <v>41</v>
      </c>
      <c r="H47" s="3">
        <v>15</v>
      </c>
      <c r="I47" s="5">
        <v>1764</v>
      </c>
    </row>
    <row r="48" spans="1:9" ht="18">
      <c r="A48" s="2">
        <v>47</v>
      </c>
      <c r="B48" s="3" t="s">
        <v>11</v>
      </c>
      <c r="C48" s="3">
        <v>2</v>
      </c>
      <c r="D48" s="4" t="s">
        <v>10</v>
      </c>
      <c r="E48" s="4">
        <f t="shared" si="0"/>
        <v>0</v>
      </c>
      <c r="F48" s="3">
        <v>91</v>
      </c>
      <c r="G48" s="3">
        <v>60</v>
      </c>
      <c r="H48" s="3">
        <v>12</v>
      </c>
      <c r="I48" s="5">
        <v>3007.2</v>
      </c>
    </row>
    <row r="49" spans="1:9" ht="18">
      <c r="A49" s="2">
        <v>48</v>
      </c>
      <c r="B49" s="3" t="s">
        <v>11</v>
      </c>
      <c r="C49" s="3">
        <v>2</v>
      </c>
      <c r="D49" s="4" t="s">
        <v>10</v>
      </c>
      <c r="E49" s="4">
        <f t="shared" si="0"/>
        <v>0</v>
      </c>
      <c r="F49" s="3">
        <v>50</v>
      </c>
      <c r="G49" s="3">
        <v>30</v>
      </c>
      <c r="H49" s="3">
        <v>7</v>
      </c>
      <c r="I49" s="5">
        <v>1484</v>
      </c>
    </row>
    <row r="50" spans="1:9" ht="18">
      <c r="A50" s="2">
        <v>49</v>
      </c>
      <c r="B50" s="3" t="s">
        <v>14</v>
      </c>
      <c r="C50" s="3">
        <v>2</v>
      </c>
      <c r="D50" s="4" t="s">
        <v>10</v>
      </c>
      <c r="E50" s="4">
        <f t="shared" si="0"/>
        <v>0</v>
      </c>
      <c r="F50" s="3">
        <v>65</v>
      </c>
      <c r="G50" s="3">
        <v>45</v>
      </c>
      <c r="H50" s="3">
        <v>16</v>
      </c>
      <c r="I50" s="5">
        <v>2380</v>
      </c>
    </row>
    <row r="51" spans="1:9" ht="18">
      <c r="A51" s="2">
        <v>50</v>
      </c>
      <c r="B51" s="3" t="s">
        <v>14</v>
      </c>
      <c r="C51" s="3">
        <v>3</v>
      </c>
      <c r="D51" s="4" t="s">
        <v>10</v>
      </c>
      <c r="E51" s="4">
        <f t="shared" si="0"/>
        <v>0</v>
      </c>
      <c r="F51" s="3">
        <v>61</v>
      </c>
      <c r="G51" s="3">
        <v>36</v>
      </c>
      <c r="H51" s="3">
        <v>10</v>
      </c>
      <c r="I51" s="5">
        <v>2380</v>
      </c>
    </row>
    <row r="52" spans="1:9" ht="18">
      <c r="A52" s="2">
        <v>51</v>
      </c>
      <c r="B52" s="3" t="s">
        <v>14</v>
      </c>
      <c r="C52" s="3">
        <v>3</v>
      </c>
      <c r="D52" s="4" t="s">
        <v>10</v>
      </c>
      <c r="E52" s="4">
        <f t="shared" si="0"/>
        <v>0</v>
      </c>
      <c r="F52" s="3">
        <v>54</v>
      </c>
      <c r="G52" s="3">
        <v>35</v>
      </c>
      <c r="H52" s="3">
        <v>7</v>
      </c>
      <c r="I52" s="5">
        <v>1960</v>
      </c>
    </row>
    <row r="53" spans="1:9" ht="18">
      <c r="A53" s="2">
        <v>52</v>
      </c>
      <c r="B53" s="3" t="s">
        <v>14</v>
      </c>
      <c r="C53" s="3">
        <v>3</v>
      </c>
      <c r="D53" s="4" t="s">
        <v>10</v>
      </c>
      <c r="E53" s="4">
        <f t="shared" si="0"/>
        <v>0</v>
      </c>
      <c r="F53" s="3">
        <v>52</v>
      </c>
      <c r="G53" s="3">
        <v>36</v>
      </c>
      <c r="H53" s="3">
        <v>7</v>
      </c>
      <c r="I53" s="5">
        <v>1540</v>
      </c>
    </row>
    <row r="54" spans="1:9" ht="18">
      <c r="A54" s="2">
        <v>53</v>
      </c>
      <c r="B54" s="3" t="s">
        <v>13</v>
      </c>
      <c r="C54" s="3">
        <v>3</v>
      </c>
      <c r="D54" s="4" t="s">
        <v>10</v>
      </c>
      <c r="E54" s="4">
        <f t="shared" si="0"/>
        <v>0</v>
      </c>
      <c r="F54" s="3">
        <v>60</v>
      </c>
      <c r="G54" s="3">
        <v>40</v>
      </c>
      <c r="H54" s="3">
        <v>9</v>
      </c>
      <c r="I54" s="5">
        <v>3640</v>
      </c>
    </row>
    <row r="55" spans="1:9" ht="18">
      <c r="A55" s="2">
        <v>54</v>
      </c>
      <c r="B55" s="3" t="s">
        <v>13</v>
      </c>
      <c r="C55" s="3">
        <v>3</v>
      </c>
      <c r="D55" s="4" t="s">
        <v>10</v>
      </c>
      <c r="E55" s="4">
        <f t="shared" si="0"/>
        <v>0</v>
      </c>
      <c r="F55" s="3">
        <v>62</v>
      </c>
      <c r="G55" s="3">
        <v>33</v>
      </c>
      <c r="H55" s="3">
        <v>8</v>
      </c>
      <c r="I55" s="5">
        <v>3110.8</v>
      </c>
    </row>
    <row r="56" spans="1:9" ht="18">
      <c r="A56" s="2">
        <v>55</v>
      </c>
      <c r="B56" s="3" t="s">
        <v>13</v>
      </c>
      <c r="C56" s="3">
        <v>3</v>
      </c>
      <c r="D56" s="4" t="s">
        <v>12</v>
      </c>
      <c r="E56" s="4">
        <f t="shared" si="0"/>
        <v>1</v>
      </c>
      <c r="F56" s="3">
        <v>53</v>
      </c>
      <c r="G56" s="3">
        <v>38</v>
      </c>
      <c r="H56" s="3">
        <v>6</v>
      </c>
      <c r="I56" s="5">
        <v>1820</v>
      </c>
    </row>
    <row r="57" spans="1:9" ht="18">
      <c r="A57" s="2">
        <v>56</v>
      </c>
      <c r="B57" s="3" t="s">
        <v>13</v>
      </c>
      <c r="C57" s="3">
        <v>3</v>
      </c>
      <c r="D57" s="4" t="s">
        <v>10</v>
      </c>
      <c r="E57" s="4">
        <f t="shared" si="0"/>
        <v>0</v>
      </c>
      <c r="F57" s="3">
        <v>63</v>
      </c>
      <c r="G57" s="3">
        <v>37</v>
      </c>
      <c r="H57" s="3">
        <v>7</v>
      </c>
      <c r="I57" s="5">
        <v>2436</v>
      </c>
    </row>
    <row r="58" spans="1:9" ht="18">
      <c r="A58" s="2">
        <v>57</v>
      </c>
      <c r="B58" s="3" t="s">
        <v>13</v>
      </c>
      <c r="C58" s="3">
        <v>3</v>
      </c>
      <c r="D58" s="4" t="s">
        <v>10</v>
      </c>
      <c r="E58" s="4">
        <f t="shared" si="0"/>
        <v>0</v>
      </c>
      <c r="F58" s="3">
        <v>51</v>
      </c>
      <c r="G58" s="3">
        <v>29</v>
      </c>
      <c r="H58" s="3">
        <v>8</v>
      </c>
      <c r="I58" s="5">
        <v>1348.2</v>
      </c>
    </row>
    <row r="59" spans="1:9" ht="18">
      <c r="A59" s="2">
        <v>58</v>
      </c>
      <c r="B59" s="3" t="s">
        <v>13</v>
      </c>
      <c r="C59" s="3">
        <v>3</v>
      </c>
      <c r="D59" s="4" t="s">
        <v>10</v>
      </c>
      <c r="E59" s="4">
        <f t="shared" si="0"/>
        <v>0</v>
      </c>
      <c r="F59" s="3">
        <v>60</v>
      </c>
      <c r="G59" s="3">
        <v>40</v>
      </c>
      <c r="H59" s="3">
        <v>12</v>
      </c>
      <c r="I59" s="5">
        <v>1680</v>
      </c>
    </row>
    <row r="60" spans="1:9" ht="18">
      <c r="A60" s="2">
        <v>59</v>
      </c>
      <c r="B60" s="3" t="s">
        <v>13</v>
      </c>
      <c r="C60" s="3">
        <v>3</v>
      </c>
      <c r="D60" s="4" t="s">
        <v>10</v>
      </c>
      <c r="E60" s="4">
        <f t="shared" si="0"/>
        <v>0</v>
      </c>
      <c r="F60" s="3">
        <v>66</v>
      </c>
      <c r="G60" s="3">
        <v>49</v>
      </c>
      <c r="H60" s="3">
        <v>6</v>
      </c>
      <c r="I60" s="5">
        <v>5600</v>
      </c>
    </row>
    <row r="61" spans="1:9" ht="18">
      <c r="A61" s="2">
        <v>60</v>
      </c>
      <c r="B61" s="3" t="s">
        <v>14</v>
      </c>
      <c r="C61" s="3">
        <v>3</v>
      </c>
      <c r="D61" s="4" t="s">
        <v>10</v>
      </c>
      <c r="E61" s="4">
        <f t="shared" si="0"/>
        <v>0</v>
      </c>
      <c r="F61" s="3">
        <v>45</v>
      </c>
      <c r="G61" s="3">
        <v>29</v>
      </c>
      <c r="H61" s="3">
        <v>6</v>
      </c>
      <c r="I61" s="5">
        <v>1764</v>
      </c>
    </row>
    <row r="62" spans="1:9" ht="18">
      <c r="A62" s="2">
        <v>61</v>
      </c>
      <c r="B62" s="3" t="s">
        <v>14</v>
      </c>
      <c r="C62" s="3">
        <v>3</v>
      </c>
      <c r="D62" s="4" t="s">
        <v>10</v>
      </c>
      <c r="E62" s="4">
        <f t="shared" si="0"/>
        <v>0</v>
      </c>
      <c r="F62" s="3">
        <v>50</v>
      </c>
      <c r="G62" s="3">
        <v>35</v>
      </c>
      <c r="H62" s="3">
        <v>6</v>
      </c>
      <c r="I62" s="5">
        <v>1680</v>
      </c>
    </row>
    <row r="63" spans="1:9" ht="18">
      <c r="A63" s="2">
        <v>62</v>
      </c>
      <c r="B63" s="3" t="s">
        <v>14</v>
      </c>
      <c r="C63" s="3">
        <v>3</v>
      </c>
      <c r="D63" s="4" t="s">
        <v>10</v>
      </c>
      <c r="E63" s="4">
        <f t="shared" si="0"/>
        <v>0</v>
      </c>
      <c r="F63" s="3">
        <v>54</v>
      </c>
      <c r="G63" s="3">
        <v>38</v>
      </c>
      <c r="H63" s="3">
        <v>6</v>
      </c>
      <c r="I63" s="5">
        <v>1506.4</v>
      </c>
    </row>
    <row r="64" spans="1:9" ht="18">
      <c r="A64" s="2">
        <v>63</v>
      </c>
      <c r="B64" s="3" t="s">
        <v>14</v>
      </c>
      <c r="C64" s="3">
        <v>3</v>
      </c>
      <c r="D64" s="4" t="s">
        <v>12</v>
      </c>
      <c r="E64" s="4">
        <f t="shared" si="0"/>
        <v>1</v>
      </c>
      <c r="F64" s="3">
        <v>36</v>
      </c>
      <c r="G64" s="3">
        <v>26</v>
      </c>
      <c r="H64" s="3">
        <v>10</v>
      </c>
      <c r="I64" s="5">
        <v>2016</v>
      </c>
    </row>
    <row r="65" spans="1:9" ht="18">
      <c r="A65" s="2">
        <v>64</v>
      </c>
      <c r="B65" s="3" t="s">
        <v>14</v>
      </c>
      <c r="C65" s="3">
        <v>4</v>
      </c>
      <c r="D65" s="4" t="s">
        <v>10</v>
      </c>
      <c r="E65" s="4">
        <f t="shared" si="0"/>
        <v>0</v>
      </c>
      <c r="F65" s="3">
        <v>80</v>
      </c>
      <c r="G65" s="3">
        <v>55</v>
      </c>
      <c r="H65" s="3">
        <v>14</v>
      </c>
      <c r="I65" s="5">
        <v>2240</v>
      </c>
    </row>
    <row r="66" spans="1:9" ht="18">
      <c r="A66" s="2">
        <v>65</v>
      </c>
      <c r="B66" s="3" t="s">
        <v>14</v>
      </c>
      <c r="C66" s="3">
        <v>4</v>
      </c>
      <c r="D66" s="4" t="s">
        <v>12</v>
      </c>
      <c r="E66" s="4">
        <f t="shared" ref="E66:E129" si="1">IF(D66="кирпичный",1,0)</f>
        <v>1</v>
      </c>
      <c r="F66" s="3">
        <v>102</v>
      </c>
      <c r="G66" s="3">
        <v>70</v>
      </c>
      <c r="H66" s="3">
        <v>8</v>
      </c>
      <c r="I66" s="5">
        <v>3780</v>
      </c>
    </row>
    <row r="67" spans="1:9" ht="18">
      <c r="A67" s="2">
        <v>66</v>
      </c>
      <c r="B67" s="3" t="s">
        <v>14</v>
      </c>
      <c r="C67" s="3">
        <v>4</v>
      </c>
      <c r="D67" s="4" t="s">
        <v>10</v>
      </c>
      <c r="E67" s="4">
        <f t="shared" si="1"/>
        <v>0</v>
      </c>
      <c r="F67" s="3">
        <v>82</v>
      </c>
      <c r="G67" s="3">
        <v>52</v>
      </c>
      <c r="H67" s="3">
        <v>10</v>
      </c>
      <c r="I67" s="5">
        <v>3360</v>
      </c>
    </row>
    <row r="68" spans="1:9" ht="18">
      <c r="A68" s="2">
        <v>67</v>
      </c>
      <c r="B68" s="3" t="s">
        <v>14</v>
      </c>
      <c r="C68" s="3">
        <v>4</v>
      </c>
      <c r="D68" s="4" t="s">
        <v>10</v>
      </c>
      <c r="E68" s="4">
        <f t="shared" si="1"/>
        <v>0</v>
      </c>
      <c r="F68" s="3">
        <v>162</v>
      </c>
      <c r="G68" s="3">
        <v>86</v>
      </c>
      <c r="H68" s="3">
        <v>13</v>
      </c>
      <c r="I68" s="5">
        <v>5880</v>
      </c>
    </row>
    <row r="69" spans="1:9" ht="18">
      <c r="A69" s="2">
        <v>68</v>
      </c>
      <c r="B69" s="3" t="s">
        <v>14</v>
      </c>
      <c r="C69" s="3">
        <v>4</v>
      </c>
      <c r="D69" s="4" t="s">
        <v>12</v>
      </c>
      <c r="E69" s="4">
        <f t="shared" si="1"/>
        <v>1</v>
      </c>
      <c r="F69" s="3">
        <v>115</v>
      </c>
      <c r="G69" s="3">
        <v>85</v>
      </c>
      <c r="H69" s="3">
        <v>10</v>
      </c>
      <c r="I69" s="5">
        <v>3360</v>
      </c>
    </row>
    <row r="70" spans="1:9" ht="18">
      <c r="A70" s="2">
        <v>69</v>
      </c>
      <c r="B70" s="3" t="s">
        <v>14</v>
      </c>
      <c r="C70" s="3">
        <v>4</v>
      </c>
      <c r="D70" s="4" t="s">
        <v>12</v>
      </c>
      <c r="E70" s="4">
        <f t="shared" si="1"/>
        <v>1</v>
      </c>
      <c r="F70" s="3">
        <v>93</v>
      </c>
      <c r="G70" s="3">
        <v>52</v>
      </c>
      <c r="H70" s="3">
        <v>11</v>
      </c>
      <c r="I70" s="5">
        <v>2324</v>
      </c>
    </row>
    <row r="71" spans="1:9" ht="18">
      <c r="A71" s="2">
        <v>70</v>
      </c>
      <c r="B71" s="3" t="s">
        <v>14</v>
      </c>
      <c r="C71" s="3">
        <v>4</v>
      </c>
      <c r="D71" s="4" t="s">
        <v>10</v>
      </c>
      <c r="E71" s="4">
        <f t="shared" si="1"/>
        <v>0</v>
      </c>
      <c r="F71" s="3">
        <v>93</v>
      </c>
      <c r="G71" s="3">
        <v>52</v>
      </c>
      <c r="H71" s="3">
        <v>11</v>
      </c>
      <c r="I71" s="5">
        <v>2489.1999999999998</v>
      </c>
    </row>
    <row r="72" spans="1:9" ht="18">
      <c r="A72" s="2">
        <v>71</v>
      </c>
      <c r="B72" s="3" t="s">
        <v>14</v>
      </c>
      <c r="C72" s="3">
        <v>4</v>
      </c>
      <c r="D72" s="4" t="s">
        <v>10</v>
      </c>
      <c r="E72" s="4">
        <f t="shared" si="1"/>
        <v>0</v>
      </c>
      <c r="F72" s="3">
        <v>93</v>
      </c>
      <c r="G72" s="3">
        <v>52</v>
      </c>
      <c r="H72" s="3">
        <v>11</v>
      </c>
      <c r="I72" s="5">
        <v>2486.4</v>
      </c>
    </row>
    <row r="73" spans="1:9" ht="18">
      <c r="A73" s="2">
        <v>72</v>
      </c>
      <c r="B73" s="3" t="s">
        <v>14</v>
      </c>
      <c r="C73" s="3">
        <v>4</v>
      </c>
      <c r="D73" s="4" t="s">
        <v>10</v>
      </c>
      <c r="E73" s="4">
        <f t="shared" si="1"/>
        <v>0</v>
      </c>
      <c r="F73" s="3">
        <v>82</v>
      </c>
      <c r="G73" s="3">
        <v>50</v>
      </c>
      <c r="H73" s="3">
        <v>10</v>
      </c>
      <c r="I73" s="5">
        <v>2592.8000000000002</v>
      </c>
    </row>
    <row r="74" spans="1:9" ht="18">
      <c r="A74" s="2">
        <v>73</v>
      </c>
      <c r="B74" s="3" t="s">
        <v>14</v>
      </c>
      <c r="C74" s="3">
        <v>4</v>
      </c>
      <c r="D74" s="4" t="s">
        <v>10</v>
      </c>
      <c r="E74" s="4">
        <f t="shared" si="1"/>
        <v>0</v>
      </c>
      <c r="F74" s="3">
        <v>80</v>
      </c>
      <c r="G74" s="3">
        <v>50</v>
      </c>
      <c r="H74" s="3">
        <v>12</v>
      </c>
      <c r="I74" s="5">
        <v>2693.6</v>
      </c>
    </row>
    <row r="75" spans="1:9" ht="18">
      <c r="A75" s="2">
        <v>74</v>
      </c>
      <c r="B75" s="3" t="s">
        <v>14</v>
      </c>
      <c r="C75" s="3">
        <v>4</v>
      </c>
      <c r="D75" s="4" t="s">
        <v>12</v>
      </c>
      <c r="E75" s="4">
        <f t="shared" si="1"/>
        <v>1</v>
      </c>
      <c r="F75" s="3">
        <v>92</v>
      </c>
      <c r="G75" s="3">
        <v>56</v>
      </c>
      <c r="H75" s="3">
        <v>12</v>
      </c>
      <c r="I75" s="5">
        <v>2489.1999999999998</v>
      </c>
    </row>
    <row r="76" spans="1:9" ht="18">
      <c r="A76" s="2">
        <v>75</v>
      </c>
      <c r="B76" s="3" t="s">
        <v>14</v>
      </c>
      <c r="C76" s="3">
        <v>5</v>
      </c>
      <c r="D76" s="4" t="s">
        <v>10</v>
      </c>
      <c r="E76" s="4">
        <f t="shared" si="1"/>
        <v>0</v>
      </c>
      <c r="F76" s="3">
        <v>96</v>
      </c>
      <c r="G76" s="3">
        <v>68</v>
      </c>
      <c r="H76" s="3">
        <v>9</v>
      </c>
      <c r="I76" s="5">
        <v>6222.16</v>
      </c>
    </row>
    <row r="77" spans="1:9" ht="18">
      <c r="A77" s="2">
        <v>76</v>
      </c>
      <c r="B77" s="3" t="s">
        <v>15</v>
      </c>
      <c r="C77" s="3">
        <v>1</v>
      </c>
      <c r="D77" s="4" t="s">
        <v>10</v>
      </c>
      <c r="E77" s="4">
        <f t="shared" si="1"/>
        <v>0</v>
      </c>
      <c r="F77" s="3">
        <v>38</v>
      </c>
      <c r="G77" s="3">
        <v>18</v>
      </c>
      <c r="H77" s="3">
        <v>9</v>
      </c>
      <c r="I77" s="5">
        <v>1148</v>
      </c>
    </row>
    <row r="78" spans="1:9" ht="18">
      <c r="A78" s="2">
        <v>77</v>
      </c>
      <c r="B78" s="3" t="s">
        <v>15</v>
      </c>
      <c r="C78" s="3">
        <v>1</v>
      </c>
      <c r="D78" s="4" t="s">
        <v>10</v>
      </c>
      <c r="E78" s="4">
        <f t="shared" si="1"/>
        <v>0</v>
      </c>
      <c r="F78" s="3">
        <v>27</v>
      </c>
      <c r="G78" s="3">
        <v>14</v>
      </c>
      <c r="H78" s="3">
        <v>6</v>
      </c>
      <c r="I78" s="5">
        <v>686</v>
      </c>
    </row>
    <row r="79" spans="1:9" ht="18">
      <c r="A79" s="2">
        <v>78</v>
      </c>
      <c r="B79" s="3" t="s">
        <v>15</v>
      </c>
      <c r="C79" s="3">
        <v>1</v>
      </c>
      <c r="D79" s="4" t="s">
        <v>10</v>
      </c>
      <c r="E79" s="4">
        <f t="shared" si="1"/>
        <v>0</v>
      </c>
      <c r="F79" s="3">
        <v>30</v>
      </c>
      <c r="G79" s="3">
        <v>17</v>
      </c>
      <c r="H79" s="3">
        <v>6</v>
      </c>
      <c r="I79" s="5">
        <v>1008</v>
      </c>
    </row>
    <row r="80" spans="1:9" ht="18">
      <c r="A80" s="2">
        <v>79</v>
      </c>
      <c r="B80" s="3" t="s">
        <v>11</v>
      </c>
      <c r="C80" s="3">
        <v>1</v>
      </c>
      <c r="D80" s="4" t="s">
        <v>12</v>
      </c>
      <c r="E80" s="4">
        <f t="shared" si="1"/>
        <v>1</v>
      </c>
      <c r="F80" s="3">
        <v>34</v>
      </c>
      <c r="G80" s="3">
        <v>17</v>
      </c>
      <c r="H80" s="3">
        <v>12</v>
      </c>
      <c r="I80" s="5">
        <v>1176</v>
      </c>
    </row>
    <row r="81" spans="1:9" ht="18">
      <c r="A81" s="2">
        <v>80</v>
      </c>
      <c r="B81" s="3" t="s">
        <v>11</v>
      </c>
      <c r="C81" s="3">
        <v>2</v>
      </c>
      <c r="D81" s="4" t="s">
        <v>10</v>
      </c>
      <c r="E81" s="4">
        <f t="shared" si="1"/>
        <v>0</v>
      </c>
      <c r="F81" s="3">
        <v>47</v>
      </c>
      <c r="G81" s="3">
        <v>33</v>
      </c>
      <c r="H81" s="3">
        <v>6</v>
      </c>
      <c r="I81" s="5">
        <v>1762.88</v>
      </c>
    </row>
    <row r="82" spans="1:9" ht="18">
      <c r="A82" s="2">
        <v>81</v>
      </c>
      <c r="B82" s="3" t="s">
        <v>11</v>
      </c>
      <c r="C82" s="3">
        <v>2</v>
      </c>
      <c r="D82" s="4" t="s">
        <v>10</v>
      </c>
      <c r="E82" s="4">
        <f t="shared" si="1"/>
        <v>0</v>
      </c>
      <c r="F82" s="3">
        <v>46</v>
      </c>
      <c r="G82" s="3">
        <v>30</v>
      </c>
      <c r="H82" s="3">
        <v>6</v>
      </c>
      <c r="I82" s="5">
        <v>1400</v>
      </c>
    </row>
    <row r="83" spans="1:9" ht="18">
      <c r="A83" s="2">
        <v>82</v>
      </c>
      <c r="B83" s="3" t="s">
        <v>15</v>
      </c>
      <c r="C83" s="3">
        <v>2</v>
      </c>
      <c r="D83" s="4" t="s">
        <v>12</v>
      </c>
      <c r="E83" s="4">
        <f t="shared" si="1"/>
        <v>1</v>
      </c>
      <c r="F83" s="3">
        <v>44</v>
      </c>
      <c r="G83" s="3">
        <v>30</v>
      </c>
      <c r="H83" s="3">
        <v>8</v>
      </c>
      <c r="I83" s="5">
        <v>1610</v>
      </c>
    </row>
    <row r="84" spans="1:9" ht="18">
      <c r="A84" s="2">
        <v>83</v>
      </c>
      <c r="B84" s="3" t="s">
        <v>15</v>
      </c>
      <c r="C84" s="3">
        <v>2</v>
      </c>
      <c r="D84" s="4" t="s">
        <v>10</v>
      </c>
      <c r="E84" s="4">
        <f t="shared" si="1"/>
        <v>0</v>
      </c>
      <c r="F84" s="3">
        <v>66</v>
      </c>
      <c r="G84" s="3">
        <v>34</v>
      </c>
      <c r="H84" s="3">
        <v>10</v>
      </c>
      <c r="I84" s="5">
        <v>2072</v>
      </c>
    </row>
    <row r="85" spans="1:9" ht="18">
      <c r="A85" s="2">
        <v>84</v>
      </c>
      <c r="B85" s="3" t="s">
        <v>15</v>
      </c>
      <c r="C85" s="3">
        <v>3</v>
      </c>
      <c r="D85" s="4" t="s">
        <v>10</v>
      </c>
      <c r="E85" s="4">
        <f t="shared" si="1"/>
        <v>0</v>
      </c>
      <c r="F85" s="3">
        <v>60</v>
      </c>
      <c r="G85" s="3">
        <v>45</v>
      </c>
      <c r="H85" s="3">
        <v>6</v>
      </c>
      <c r="I85" s="5">
        <v>2072</v>
      </c>
    </row>
    <row r="86" spans="1:9" ht="18">
      <c r="A86" s="2">
        <v>85</v>
      </c>
      <c r="B86" s="3" t="s">
        <v>15</v>
      </c>
      <c r="C86" s="3">
        <v>3</v>
      </c>
      <c r="D86" s="4" t="s">
        <v>10</v>
      </c>
      <c r="E86" s="4">
        <f t="shared" si="1"/>
        <v>0</v>
      </c>
      <c r="F86" s="3">
        <v>56</v>
      </c>
      <c r="G86" s="3">
        <v>41</v>
      </c>
      <c r="H86" s="3">
        <v>6</v>
      </c>
      <c r="I86" s="5">
        <v>1540</v>
      </c>
    </row>
    <row r="87" spans="1:9" ht="18">
      <c r="A87" s="2">
        <v>86</v>
      </c>
      <c r="B87" s="3" t="s">
        <v>15</v>
      </c>
      <c r="C87" s="3">
        <v>3</v>
      </c>
      <c r="D87" s="4" t="s">
        <v>12</v>
      </c>
      <c r="E87" s="4">
        <f t="shared" si="1"/>
        <v>1</v>
      </c>
      <c r="F87" s="3">
        <v>67</v>
      </c>
      <c r="G87" s="3">
        <v>42</v>
      </c>
      <c r="H87" s="3">
        <v>9</v>
      </c>
      <c r="I87" s="5">
        <v>2489.1999999999998</v>
      </c>
    </row>
    <row r="88" spans="1:9" ht="18">
      <c r="A88" s="2">
        <v>87</v>
      </c>
      <c r="B88" s="3" t="s">
        <v>15</v>
      </c>
      <c r="C88" s="3">
        <v>3</v>
      </c>
      <c r="D88" s="4" t="s">
        <v>10</v>
      </c>
      <c r="E88" s="4">
        <f t="shared" si="1"/>
        <v>0</v>
      </c>
      <c r="F88" s="3">
        <v>60</v>
      </c>
      <c r="G88" s="3">
        <v>41</v>
      </c>
      <c r="H88" s="3">
        <v>7</v>
      </c>
      <c r="I88" s="5">
        <v>2023</v>
      </c>
    </row>
    <row r="89" spans="1:9" ht="18">
      <c r="A89" s="2">
        <v>88</v>
      </c>
      <c r="B89" s="3" t="s">
        <v>15</v>
      </c>
      <c r="C89" s="3">
        <v>3</v>
      </c>
      <c r="D89" s="4" t="s">
        <v>10</v>
      </c>
      <c r="E89" s="4">
        <f t="shared" si="1"/>
        <v>0</v>
      </c>
      <c r="F89" s="3">
        <v>59</v>
      </c>
      <c r="G89" s="3">
        <v>44</v>
      </c>
      <c r="H89" s="3">
        <v>6</v>
      </c>
      <c r="I89" s="5">
        <v>3080</v>
      </c>
    </row>
    <row r="90" spans="1:9" ht="18">
      <c r="A90" s="2">
        <v>89</v>
      </c>
      <c r="B90" s="3" t="s">
        <v>15</v>
      </c>
      <c r="C90" s="3">
        <v>3</v>
      </c>
      <c r="D90" s="4" t="s">
        <v>10</v>
      </c>
      <c r="E90" s="4">
        <f t="shared" si="1"/>
        <v>0</v>
      </c>
      <c r="F90" s="3">
        <v>54</v>
      </c>
      <c r="G90" s="3">
        <v>36</v>
      </c>
      <c r="H90" s="3">
        <v>6</v>
      </c>
      <c r="I90" s="5">
        <v>1960</v>
      </c>
    </row>
    <row r="91" spans="1:9" ht="18">
      <c r="A91" s="2">
        <v>90</v>
      </c>
      <c r="B91" s="3" t="s">
        <v>13</v>
      </c>
      <c r="C91" s="3">
        <v>3</v>
      </c>
      <c r="D91" s="4" t="s">
        <v>10</v>
      </c>
      <c r="E91" s="4">
        <f t="shared" si="1"/>
        <v>0</v>
      </c>
      <c r="F91" s="3">
        <v>60</v>
      </c>
      <c r="G91" s="3">
        <v>40</v>
      </c>
      <c r="H91" s="3">
        <v>6</v>
      </c>
      <c r="I91" s="5">
        <v>1971.2</v>
      </c>
    </row>
    <row r="92" spans="1:9" ht="18">
      <c r="A92" s="2">
        <v>91</v>
      </c>
      <c r="B92" s="3" t="s">
        <v>13</v>
      </c>
      <c r="C92" s="3">
        <v>3</v>
      </c>
      <c r="D92" s="4" t="s">
        <v>10</v>
      </c>
      <c r="E92" s="4">
        <f t="shared" si="1"/>
        <v>0</v>
      </c>
      <c r="F92" s="3">
        <v>68</v>
      </c>
      <c r="G92" s="3">
        <v>43</v>
      </c>
      <c r="H92" s="3">
        <v>10</v>
      </c>
      <c r="I92" s="5">
        <v>2282</v>
      </c>
    </row>
    <row r="93" spans="1:9" ht="18">
      <c r="A93" s="2">
        <v>92</v>
      </c>
      <c r="B93" s="3" t="s">
        <v>13</v>
      </c>
      <c r="C93" s="3">
        <v>3</v>
      </c>
      <c r="D93" s="4" t="s">
        <v>10</v>
      </c>
      <c r="E93" s="4">
        <f t="shared" si="1"/>
        <v>0</v>
      </c>
      <c r="F93" s="3">
        <v>54</v>
      </c>
      <c r="G93" s="3">
        <v>40</v>
      </c>
      <c r="H93" s="3">
        <v>5</v>
      </c>
      <c r="I93" s="5">
        <v>1660.4</v>
      </c>
    </row>
    <row r="94" spans="1:9" ht="18">
      <c r="A94" s="2">
        <v>93</v>
      </c>
      <c r="B94" s="3" t="s">
        <v>13</v>
      </c>
      <c r="C94" s="3">
        <v>4</v>
      </c>
      <c r="D94" s="4" t="s">
        <v>10</v>
      </c>
      <c r="E94" s="4">
        <f t="shared" si="1"/>
        <v>0</v>
      </c>
      <c r="F94" s="3">
        <v>96</v>
      </c>
      <c r="G94" s="3">
        <v>64</v>
      </c>
      <c r="H94" s="3">
        <v>9</v>
      </c>
      <c r="I94" s="5">
        <v>6160</v>
      </c>
    </row>
    <row r="95" spans="1:9" ht="18">
      <c r="A95" s="2">
        <v>94</v>
      </c>
      <c r="B95" s="3" t="s">
        <v>13</v>
      </c>
      <c r="C95" s="3">
        <v>4</v>
      </c>
      <c r="D95" s="4" t="s">
        <v>10</v>
      </c>
      <c r="E95" s="4">
        <f t="shared" si="1"/>
        <v>0</v>
      </c>
      <c r="F95" s="3">
        <v>147</v>
      </c>
      <c r="G95" s="3">
        <v>82</v>
      </c>
      <c r="H95" s="3">
        <v>18</v>
      </c>
      <c r="I95" s="5">
        <v>3351.6</v>
      </c>
    </row>
    <row r="96" spans="1:9" ht="18">
      <c r="A96" s="2">
        <v>95</v>
      </c>
      <c r="B96" s="3" t="s">
        <v>13</v>
      </c>
      <c r="C96" s="3">
        <v>4</v>
      </c>
      <c r="D96" s="4" t="s">
        <v>10</v>
      </c>
      <c r="E96" s="4">
        <f t="shared" si="1"/>
        <v>0</v>
      </c>
      <c r="F96" s="3">
        <v>147</v>
      </c>
      <c r="G96" s="3">
        <v>82</v>
      </c>
      <c r="H96" s="3">
        <v>18</v>
      </c>
      <c r="I96" s="5">
        <v>2520</v>
      </c>
    </row>
    <row r="97" spans="1:9" ht="18">
      <c r="A97" s="2">
        <v>96</v>
      </c>
      <c r="B97" s="3" t="s">
        <v>15</v>
      </c>
      <c r="C97" s="3">
        <v>4</v>
      </c>
      <c r="D97" s="4" t="s">
        <v>12</v>
      </c>
      <c r="E97" s="4">
        <f t="shared" si="1"/>
        <v>1</v>
      </c>
      <c r="F97" s="3">
        <v>85</v>
      </c>
      <c r="G97" s="3">
        <v>52</v>
      </c>
      <c r="H97" s="3">
        <v>10</v>
      </c>
      <c r="I97" s="5">
        <v>2696.4</v>
      </c>
    </row>
    <row r="98" spans="1:9" ht="18">
      <c r="A98" s="2">
        <v>97</v>
      </c>
      <c r="B98" s="3" t="s">
        <v>15</v>
      </c>
      <c r="C98" s="3">
        <v>4</v>
      </c>
      <c r="D98" s="4" t="s">
        <v>10</v>
      </c>
      <c r="E98" s="4">
        <f t="shared" si="1"/>
        <v>0</v>
      </c>
      <c r="F98" s="3">
        <v>60</v>
      </c>
      <c r="G98" s="3">
        <v>44</v>
      </c>
      <c r="H98" s="3">
        <v>6</v>
      </c>
      <c r="I98" s="5">
        <v>1960</v>
      </c>
    </row>
    <row r="99" spans="1:9" ht="18">
      <c r="A99" s="2">
        <v>98</v>
      </c>
      <c r="B99" s="3" t="s">
        <v>15</v>
      </c>
      <c r="C99" s="3">
        <v>4</v>
      </c>
      <c r="D99" s="4" t="s">
        <v>10</v>
      </c>
      <c r="E99" s="4">
        <f t="shared" si="1"/>
        <v>0</v>
      </c>
      <c r="F99" s="3">
        <v>147</v>
      </c>
      <c r="G99" s="3">
        <v>118</v>
      </c>
      <c r="H99" s="3">
        <v>15</v>
      </c>
      <c r="I99" s="5">
        <v>3220</v>
      </c>
    </row>
    <row r="100" spans="1:9" ht="18">
      <c r="A100" s="2">
        <v>99</v>
      </c>
      <c r="B100" s="3" t="s">
        <v>15</v>
      </c>
      <c r="C100" s="3">
        <v>4</v>
      </c>
      <c r="D100" s="4" t="s">
        <v>10</v>
      </c>
      <c r="E100" s="4">
        <f t="shared" si="1"/>
        <v>0</v>
      </c>
      <c r="F100" s="3">
        <v>80</v>
      </c>
      <c r="G100" s="3">
        <v>60</v>
      </c>
      <c r="H100" s="3">
        <v>10</v>
      </c>
      <c r="I100" s="5">
        <v>2744</v>
      </c>
    </row>
    <row r="101" spans="1:9" ht="18">
      <c r="A101" s="2">
        <v>100</v>
      </c>
      <c r="B101" s="3" t="s">
        <v>15</v>
      </c>
      <c r="C101" s="3">
        <v>4</v>
      </c>
      <c r="D101" s="4" t="s">
        <v>12</v>
      </c>
      <c r="E101" s="4">
        <f t="shared" si="1"/>
        <v>1</v>
      </c>
      <c r="F101" s="3">
        <v>147</v>
      </c>
      <c r="G101" s="3">
        <v>100</v>
      </c>
      <c r="H101" s="3">
        <v>15</v>
      </c>
      <c r="I101" s="5">
        <v>3276</v>
      </c>
    </row>
    <row r="102" spans="1:9" ht="18">
      <c r="A102" s="2">
        <v>101</v>
      </c>
      <c r="B102" s="5" t="s">
        <v>16</v>
      </c>
      <c r="C102" s="5">
        <v>1</v>
      </c>
      <c r="D102" s="5" t="s">
        <v>17</v>
      </c>
      <c r="E102" s="4">
        <f t="shared" si="1"/>
        <v>0</v>
      </c>
      <c r="F102" s="5">
        <v>35</v>
      </c>
      <c r="G102" s="5">
        <v>18</v>
      </c>
      <c r="H102" s="5">
        <v>7</v>
      </c>
      <c r="I102" s="5">
        <v>1140</v>
      </c>
    </row>
    <row r="103" spans="1:9" ht="18">
      <c r="A103" s="2">
        <v>102</v>
      </c>
      <c r="B103" s="5" t="s">
        <v>16</v>
      </c>
      <c r="C103" s="5">
        <v>1</v>
      </c>
      <c r="D103" s="5" t="s">
        <v>17</v>
      </c>
      <c r="E103" s="4">
        <f t="shared" si="1"/>
        <v>0</v>
      </c>
      <c r="F103" s="5">
        <v>40</v>
      </c>
      <c r="G103" s="5">
        <v>20</v>
      </c>
      <c r="H103" s="5">
        <v>10</v>
      </c>
      <c r="I103" s="5">
        <v>1450</v>
      </c>
    </row>
    <row r="104" spans="1:9" ht="18">
      <c r="A104" s="2">
        <v>103</v>
      </c>
      <c r="B104" s="5" t="s">
        <v>16</v>
      </c>
      <c r="C104" s="5">
        <v>1</v>
      </c>
      <c r="D104" s="5" t="s">
        <v>17</v>
      </c>
      <c r="E104" s="4">
        <f t="shared" si="1"/>
        <v>0</v>
      </c>
      <c r="F104" s="5">
        <v>40</v>
      </c>
      <c r="G104" s="5">
        <v>20</v>
      </c>
      <c r="H104" s="5">
        <v>10</v>
      </c>
      <c r="I104" s="5">
        <v>1400</v>
      </c>
    </row>
    <row r="105" spans="1:9" ht="18">
      <c r="A105" s="2">
        <v>104</v>
      </c>
      <c r="B105" s="5" t="s">
        <v>16</v>
      </c>
      <c r="C105" s="5">
        <v>1</v>
      </c>
      <c r="D105" s="5" t="s">
        <v>17</v>
      </c>
      <c r="E105" s="4">
        <f t="shared" si="1"/>
        <v>0</v>
      </c>
      <c r="F105" s="5">
        <v>44</v>
      </c>
      <c r="G105" s="5">
        <v>22</v>
      </c>
      <c r="H105" s="5">
        <v>11</v>
      </c>
      <c r="I105" s="5">
        <v>980</v>
      </c>
    </row>
    <row r="106" spans="1:9" ht="18">
      <c r="A106" s="2">
        <v>105</v>
      </c>
      <c r="B106" s="5" t="s">
        <v>18</v>
      </c>
      <c r="C106" s="5">
        <v>1</v>
      </c>
      <c r="D106" s="5" t="s">
        <v>17</v>
      </c>
      <c r="E106" s="4">
        <f t="shared" si="1"/>
        <v>0</v>
      </c>
      <c r="F106" s="5">
        <v>40</v>
      </c>
      <c r="G106" s="5">
        <v>20</v>
      </c>
      <c r="H106" s="5">
        <v>10</v>
      </c>
      <c r="I106" s="5">
        <v>1250</v>
      </c>
    </row>
    <row r="107" spans="1:9" ht="18">
      <c r="A107" s="2">
        <v>106</v>
      </c>
      <c r="B107" s="5" t="s">
        <v>16</v>
      </c>
      <c r="C107" s="5">
        <v>1</v>
      </c>
      <c r="D107" s="5" t="s">
        <v>12</v>
      </c>
      <c r="E107" s="4">
        <f t="shared" si="1"/>
        <v>1</v>
      </c>
      <c r="F107" s="5">
        <v>43</v>
      </c>
      <c r="G107" s="5">
        <v>16</v>
      </c>
      <c r="H107" s="5">
        <v>10.199999999999999</v>
      </c>
      <c r="I107" s="5">
        <v>1500</v>
      </c>
    </row>
    <row r="108" spans="1:9" ht="18">
      <c r="A108" s="2">
        <v>107</v>
      </c>
      <c r="B108" s="5" t="s">
        <v>19</v>
      </c>
      <c r="C108" s="5">
        <v>1</v>
      </c>
      <c r="D108" s="5" t="s">
        <v>17</v>
      </c>
      <c r="E108" s="4">
        <f t="shared" si="1"/>
        <v>0</v>
      </c>
      <c r="F108" s="5">
        <v>50</v>
      </c>
      <c r="G108" s="5">
        <v>20</v>
      </c>
      <c r="H108" s="5">
        <v>10</v>
      </c>
      <c r="I108" s="5">
        <v>1600</v>
      </c>
    </row>
    <row r="109" spans="1:9" ht="18">
      <c r="A109" s="2">
        <v>108</v>
      </c>
      <c r="B109" s="5" t="s">
        <v>13</v>
      </c>
      <c r="C109" s="5">
        <v>1</v>
      </c>
      <c r="D109" s="5" t="s">
        <v>12</v>
      </c>
      <c r="E109" s="4">
        <f t="shared" si="1"/>
        <v>1</v>
      </c>
      <c r="F109" s="5">
        <v>49</v>
      </c>
      <c r="G109" s="5">
        <v>22</v>
      </c>
      <c r="H109" s="5">
        <v>14</v>
      </c>
      <c r="I109" s="5">
        <v>1740</v>
      </c>
    </row>
    <row r="110" spans="1:9" ht="18">
      <c r="A110" s="2">
        <v>109</v>
      </c>
      <c r="B110" s="5" t="s">
        <v>13</v>
      </c>
      <c r="C110" s="5">
        <v>1</v>
      </c>
      <c r="D110" s="5" t="s">
        <v>12</v>
      </c>
      <c r="E110" s="4">
        <f t="shared" si="1"/>
        <v>1</v>
      </c>
      <c r="F110" s="5">
        <v>49</v>
      </c>
      <c r="G110" s="5">
        <v>22</v>
      </c>
      <c r="H110" s="5">
        <v>14</v>
      </c>
      <c r="I110" s="5">
        <v>1700</v>
      </c>
    </row>
    <row r="111" spans="1:9" ht="18">
      <c r="A111" s="2">
        <v>110</v>
      </c>
      <c r="B111" s="5" t="s">
        <v>13</v>
      </c>
      <c r="C111" s="5">
        <v>1</v>
      </c>
      <c r="D111" s="5" t="s">
        <v>20</v>
      </c>
      <c r="E111" s="4">
        <f t="shared" si="1"/>
        <v>0</v>
      </c>
      <c r="F111" s="5">
        <v>50.5</v>
      </c>
      <c r="G111" s="5">
        <v>20</v>
      </c>
      <c r="H111" s="5">
        <v>12</v>
      </c>
      <c r="I111" s="5">
        <v>1385</v>
      </c>
    </row>
    <row r="112" spans="1:9" ht="18">
      <c r="A112" s="2">
        <v>111</v>
      </c>
      <c r="B112" s="5" t="s">
        <v>21</v>
      </c>
      <c r="C112" s="5">
        <v>1</v>
      </c>
      <c r="D112" s="5" t="s">
        <v>20</v>
      </c>
      <c r="E112" s="4">
        <f t="shared" si="1"/>
        <v>0</v>
      </c>
      <c r="F112" s="5">
        <v>40</v>
      </c>
      <c r="G112" s="5">
        <v>20</v>
      </c>
      <c r="H112" s="5">
        <v>10</v>
      </c>
      <c r="I112" s="5">
        <v>940</v>
      </c>
    </row>
    <row r="113" spans="1:9" ht="18">
      <c r="A113" s="2">
        <v>112</v>
      </c>
      <c r="B113" s="5" t="s">
        <v>21</v>
      </c>
      <c r="C113" s="5">
        <v>1</v>
      </c>
      <c r="D113" s="5" t="s">
        <v>17</v>
      </c>
      <c r="E113" s="4">
        <f t="shared" si="1"/>
        <v>0</v>
      </c>
      <c r="F113" s="5">
        <v>44</v>
      </c>
      <c r="G113" s="5">
        <v>20</v>
      </c>
      <c r="H113" s="5">
        <v>10.8</v>
      </c>
      <c r="I113" s="5">
        <v>1000</v>
      </c>
    </row>
    <row r="114" spans="1:9" ht="18">
      <c r="A114" s="2">
        <v>113</v>
      </c>
      <c r="B114" s="5" t="s">
        <v>22</v>
      </c>
      <c r="C114" s="5">
        <v>1</v>
      </c>
      <c r="D114" s="5" t="s">
        <v>20</v>
      </c>
      <c r="E114" s="4">
        <f t="shared" si="1"/>
        <v>0</v>
      </c>
      <c r="F114" s="5">
        <v>32</v>
      </c>
      <c r="G114" s="5">
        <v>16</v>
      </c>
      <c r="H114" s="5">
        <v>6.5</v>
      </c>
      <c r="I114" s="5">
        <v>1020</v>
      </c>
    </row>
    <row r="115" spans="1:9" ht="18">
      <c r="A115" s="2">
        <v>114</v>
      </c>
      <c r="B115" s="5" t="s">
        <v>22</v>
      </c>
      <c r="C115" s="5">
        <v>1</v>
      </c>
      <c r="D115" s="5" t="s">
        <v>12</v>
      </c>
      <c r="E115" s="4">
        <f t="shared" si="1"/>
        <v>1</v>
      </c>
      <c r="F115" s="5">
        <v>55</v>
      </c>
      <c r="G115" s="5">
        <v>20</v>
      </c>
      <c r="H115" s="5">
        <v>19</v>
      </c>
      <c r="I115" s="5">
        <v>1550</v>
      </c>
    </row>
    <row r="116" spans="1:9" ht="18">
      <c r="A116" s="2">
        <v>115</v>
      </c>
      <c r="B116" s="5" t="s">
        <v>22</v>
      </c>
      <c r="C116" s="5">
        <v>1</v>
      </c>
      <c r="D116" s="5" t="s">
        <v>12</v>
      </c>
      <c r="E116" s="4">
        <f t="shared" si="1"/>
        <v>1</v>
      </c>
      <c r="F116" s="5">
        <v>52</v>
      </c>
      <c r="G116" s="5">
        <v>20</v>
      </c>
      <c r="H116" s="5">
        <v>16</v>
      </c>
      <c r="I116" s="5">
        <v>1350</v>
      </c>
    </row>
    <row r="117" spans="1:9" ht="18">
      <c r="A117" s="2">
        <v>116</v>
      </c>
      <c r="B117" s="5" t="s">
        <v>23</v>
      </c>
      <c r="C117" s="5">
        <v>1</v>
      </c>
      <c r="D117" s="5" t="s">
        <v>17</v>
      </c>
      <c r="E117" s="4">
        <f t="shared" si="1"/>
        <v>0</v>
      </c>
      <c r="F117" s="5">
        <v>30</v>
      </c>
      <c r="G117" s="5">
        <v>15</v>
      </c>
      <c r="H117" s="5">
        <v>7</v>
      </c>
      <c r="I117" s="5">
        <v>1250</v>
      </c>
    </row>
    <row r="118" spans="1:9" ht="18">
      <c r="A118" s="2">
        <v>117</v>
      </c>
      <c r="B118" s="5" t="s">
        <v>23</v>
      </c>
      <c r="C118" s="5">
        <v>1</v>
      </c>
      <c r="D118" s="5" t="s">
        <v>17</v>
      </c>
      <c r="E118" s="4">
        <f t="shared" si="1"/>
        <v>0</v>
      </c>
      <c r="F118" s="5">
        <v>40</v>
      </c>
      <c r="G118" s="5">
        <v>20</v>
      </c>
      <c r="H118" s="5">
        <v>10</v>
      </c>
      <c r="I118" s="5">
        <v>1500</v>
      </c>
    </row>
    <row r="119" spans="1:9" ht="18">
      <c r="A119" s="2">
        <v>118</v>
      </c>
      <c r="B119" s="5" t="s">
        <v>23</v>
      </c>
      <c r="C119" s="5">
        <v>1</v>
      </c>
      <c r="D119" s="5" t="s">
        <v>17</v>
      </c>
      <c r="E119" s="4">
        <f t="shared" si="1"/>
        <v>0</v>
      </c>
      <c r="F119" s="5">
        <v>34</v>
      </c>
      <c r="G119" s="5">
        <v>20</v>
      </c>
      <c r="H119" s="5">
        <v>7.5</v>
      </c>
      <c r="I119" s="5">
        <v>1300</v>
      </c>
    </row>
    <row r="120" spans="1:9" ht="18">
      <c r="A120" s="2">
        <v>119</v>
      </c>
      <c r="B120" s="5" t="s">
        <v>24</v>
      </c>
      <c r="C120" s="5">
        <v>1</v>
      </c>
      <c r="D120" s="5" t="s">
        <v>17</v>
      </c>
      <c r="E120" s="4">
        <f t="shared" si="1"/>
        <v>0</v>
      </c>
      <c r="F120" s="5">
        <v>40</v>
      </c>
      <c r="G120" s="5">
        <v>20</v>
      </c>
      <c r="H120" s="5">
        <v>10</v>
      </c>
      <c r="I120" s="5">
        <v>1350</v>
      </c>
    </row>
    <row r="121" spans="1:9" ht="18">
      <c r="A121" s="2">
        <v>120</v>
      </c>
      <c r="B121" s="5" t="s">
        <v>24</v>
      </c>
      <c r="C121" s="5">
        <v>1</v>
      </c>
      <c r="D121" s="5" t="s">
        <v>12</v>
      </c>
      <c r="E121" s="4">
        <f t="shared" si="1"/>
        <v>1</v>
      </c>
      <c r="F121" s="5">
        <v>30</v>
      </c>
      <c r="G121" s="5">
        <v>17</v>
      </c>
      <c r="H121" s="5">
        <v>6</v>
      </c>
      <c r="I121" s="5">
        <v>1200</v>
      </c>
    </row>
    <row r="122" spans="1:9" ht="18">
      <c r="A122" s="2">
        <v>121</v>
      </c>
      <c r="B122" s="5" t="s">
        <v>11</v>
      </c>
      <c r="C122" s="5">
        <v>1</v>
      </c>
      <c r="D122" s="5" t="s">
        <v>12</v>
      </c>
      <c r="E122" s="4">
        <f t="shared" si="1"/>
        <v>1</v>
      </c>
      <c r="F122" s="5">
        <v>33</v>
      </c>
      <c r="G122" s="5">
        <v>19.5</v>
      </c>
      <c r="H122" s="5">
        <v>6.5</v>
      </c>
      <c r="I122" s="5">
        <v>1250</v>
      </c>
    </row>
    <row r="123" spans="1:9" ht="18">
      <c r="A123" s="2">
        <v>122</v>
      </c>
      <c r="B123" s="5" t="s">
        <v>25</v>
      </c>
      <c r="C123" s="5">
        <v>1</v>
      </c>
      <c r="D123" s="5" t="s">
        <v>17</v>
      </c>
      <c r="E123" s="4">
        <f t="shared" si="1"/>
        <v>0</v>
      </c>
      <c r="F123" s="5">
        <v>40</v>
      </c>
      <c r="G123" s="5">
        <v>18</v>
      </c>
      <c r="H123" s="5">
        <v>10</v>
      </c>
      <c r="I123" s="5">
        <v>1480</v>
      </c>
    </row>
    <row r="124" spans="1:9" ht="18">
      <c r="A124" s="2">
        <v>123</v>
      </c>
      <c r="B124" s="5" t="s">
        <v>25</v>
      </c>
      <c r="C124" s="5">
        <v>1</v>
      </c>
      <c r="D124" s="5" t="s">
        <v>17</v>
      </c>
      <c r="E124" s="4">
        <f t="shared" si="1"/>
        <v>0</v>
      </c>
      <c r="F124" s="5">
        <v>42</v>
      </c>
      <c r="G124" s="5">
        <v>22</v>
      </c>
      <c r="H124" s="5">
        <v>10</v>
      </c>
      <c r="I124" s="5">
        <v>1300</v>
      </c>
    </row>
    <row r="125" spans="1:9" ht="18">
      <c r="A125" s="2">
        <v>124</v>
      </c>
      <c r="B125" s="5" t="s">
        <v>24</v>
      </c>
      <c r="C125" s="5">
        <v>1</v>
      </c>
      <c r="D125" s="5" t="s">
        <v>12</v>
      </c>
      <c r="E125" s="4">
        <f t="shared" si="1"/>
        <v>1</v>
      </c>
      <c r="F125" s="5">
        <v>32</v>
      </c>
      <c r="G125" s="5">
        <v>17</v>
      </c>
      <c r="H125" s="5">
        <v>11</v>
      </c>
      <c r="I125" s="5">
        <v>1300</v>
      </c>
    </row>
    <row r="126" spans="1:9" ht="18">
      <c r="A126" s="2">
        <v>125</v>
      </c>
      <c r="B126" s="5" t="s">
        <v>14</v>
      </c>
      <c r="C126" s="5">
        <v>1</v>
      </c>
      <c r="D126" s="5" t="s">
        <v>12</v>
      </c>
      <c r="E126" s="4">
        <f t="shared" si="1"/>
        <v>1</v>
      </c>
      <c r="F126" s="5">
        <v>29</v>
      </c>
      <c r="G126" s="5">
        <v>17.5</v>
      </c>
      <c r="H126" s="5">
        <v>8</v>
      </c>
      <c r="I126" s="5">
        <v>1100</v>
      </c>
    </row>
    <row r="127" spans="1:9" ht="18">
      <c r="A127" s="2">
        <v>126</v>
      </c>
      <c r="B127" s="5" t="s">
        <v>14</v>
      </c>
      <c r="C127" s="5">
        <v>1</v>
      </c>
      <c r="D127" s="5" t="s">
        <v>12</v>
      </c>
      <c r="E127" s="4">
        <f t="shared" si="1"/>
        <v>1</v>
      </c>
      <c r="F127" s="5">
        <v>30</v>
      </c>
      <c r="G127" s="5">
        <v>14</v>
      </c>
      <c r="H127" s="5">
        <v>8.5</v>
      </c>
      <c r="I127" s="5">
        <v>1500</v>
      </c>
    </row>
    <row r="128" spans="1:9" ht="18">
      <c r="A128" s="2">
        <v>127</v>
      </c>
      <c r="B128" s="5" t="s">
        <v>14</v>
      </c>
      <c r="C128" s="5">
        <v>1</v>
      </c>
      <c r="D128" s="5" t="s">
        <v>12</v>
      </c>
      <c r="E128" s="4">
        <f t="shared" si="1"/>
        <v>1</v>
      </c>
      <c r="F128" s="5">
        <v>79.5</v>
      </c>
      <c r="G128" s="5">
        <v>28.5</v>
      </c>
      <c r="H128" s="5">
        <v>20</v>
      </c>
      <c r="I128" s="5">
        <v>2296</v>
      </c>
    </row>
    <row r="129" spans="1:9" ht="18">
      <c r="A129" s="2">
        <v>128</v>
      </c>
      <c r="B129" s="5" t="s">
        <v>15</v>
      </c>
      <c r="C129" s="5">
        <v>1</v>
      </c>
      <c r="D129" s="5" t="s">
        <v>12</v>
      </c>
      <c r="E129" s="4">
        <f t="shared" si="1"/>
        <v>1</v>
      </c>
      <c r="F129" s="5">
        <v>30</v>
      </c>
      <c r="G129" s="5">
        <v>17</v>
      </c>
      <c r="H129" s="5">
        <v>6.5</v>
      </c>
      <c r="I129" s="5">
        <v>1250</v>
      </c>
    </row>
    <row r="130" spans="1:9" ht="18">
      <c r="A130" s="2">
        <v>129</v>
      </c>
      <c r="B130" s="5" t="s">
        <v>9</v>
      </c>
      <c r="C130" s="5">
        <v>1</v>
      </c>
      <c r="D130" s="5" t="s">
        <v>17</v>
      </c>
      <c r="E130" s="4">
        <f t="shared" ref="E130:E193" si="2">IF(D130="кирпичный",1,0)</f>
        <v>0</v>
      </c>
      <c r="F130" s="5">
        <v>40</v>
      </c>
      <c r="G130" s="5">
        <v>20</v>
      </c>
      <c r="H130" s="5">
        <v>10</v>
      </c>
      <c r="I130" s="5">
        <v>1280</v>
      </c>
    </row>
    <row r="131" spans="1:9" ht="18">
      <c r="A131" s="2">
        <v>130</v>
      </c>
      <c r="B131" s="5" t="s">
        <v>9</v>
      </c>
      <c r="C131" s="5">
        <v>1</v>
      </c>
      <c r="D131" s="5" t="s">
        <v>20</v>
      </c>
      <c r="E131" s="4">
        <f t="shared" si="2"/>
        <v>0</v>
      </c>
      <c r="F131" s="5">
        <v>42</v>
      </c>
      <c r="G131" s="5">
        <v>19</v>
      </c>
      <c r="H131" s="5">
        <v>12.5</v>
      </c>
      <c r="I131" s="5">
        <v>1500</v>
      </c>
    </row>
    <row r="132" spans="1:9" ht="18">
      <c r="A132" s="2">
        <v>131</v>
      </c>
      <c r="B132" s="5" t="s">
        <v>16</v>
      </c>
      <c r="C132" s="5">
        <v>2</v>
      </c>
      <c r="D132" s="5" t="s">
        <v>17</v>
      </c>
      <c r="E132" s="4">
        <f t="shared" si="2"/>
        <v>0</v>
      </c>
      <c r="F132" s="5">
        <v>71.599999999999994</v>
      </c>
      <c r="G132" s="5">
        <v>33</v>
      </c>
      <c r="H132" s="5">
        <v>15</v>
      </c>
      <c r="I132" s="5">
        <v>1753</v>
      </c>
    </row>
    <row r="133" spans="1:9" ht="18">
      <c r="A133" s="2">
        <v>132</v>
      </c>
      <c r="B133" s="5" t="s">
        <v>16</v>
      </c>
      <c r="C133" s="5">
        <v>2</v>
      </c>
      <c r="D133" s="5" t="s">
        <v>17</v>
      </c>
      <c r="E133" s="4">
        <f t="shared" si="2"/>
        <v>0</v>
      </c>
      <c r="F133" s="5">
        <v>49</v>
      </c>
      <c r="G133" s="5">
        <v>27</v>
      </c>
      <c r="H133" s="5">
        <v>9</v>
      </c>
      <c r="I133" s="5">
        <v>1680</v>
      </c>
    </row>
    <row r="134" spans="1:9" ht="18">
      <c r="A134" s="2">
        <v>133</v>
      </c>
      <c r="B134" s="5" t="s">
        <v>13</v>
      </c>
      <c r="C134" s="5">
        <v>2</v>
      </c>
      <c r="D134" s="5" t="s">
        <v>26</v>
      </c>
      <c r="E134" s="4">
        <f t="shared" si="2"/>
        <v>0</v>
      </c>
      <c r="F134" s="5">
        <v>52</v>
      </c>
      <c r="G134" s="5">
        <v>32</v>
      </c>
      <c r="H134" s="5">
        <v>9</v>
      </c>
      <c r="I134" s="5">
        <v>1750</v>
      </c>
    </row>
    <row r="135" spans="1:9" ht="18">
      <c r="A135" s="2">
        <v>134</v>
      </c>
      <c r="B135" s="5" t="s">
        <v>13</v>
      </c>
      <c r="C135" s="5">
        <v>2</v>
      </c>
      <c r="D135" s="5" t="s">
        <v>17</v>
      </c>
      <c r="E135" s="4">
        <f t="shared" si="2"/>
        <v>0</v>
      </c>
      <c r="F135" s="5">
        <v>71.3</v>
      </c>
      <c r="G135" s="5">
        <v>33</v>
      </c>
      <c r="H135" s="5">
        <v>15.6</v>
      </c>
      <c r="I135" s="5">
        <v>1707</v>
      </c>
    </row>
    <row r="136" spans="1:9" ht="18">
      <c r="A136" s="2">
        <v>135</v>
      </c>
      <c r="B136" s="5" t="s">
        <v>21</v>
      </c>
      <c r="C136" s="5">
        <v>2</v>
      </c>
      <c r="D136" s="5" t="s">
        <v>17</v>
      </c>
      <c r="E136" s="4">
        <f t="shared" si="2"/>
        <v>0</v>
      </c>
      <c r="F136" s="5">
        <v>69.3</v>
      </c>
      <c r="G136" s="5">
        <v>33</v>
      </c>
      <c r="H136" s="5">
        <v>16</v>
      </c>
      <c r="I136" s="5">
        <v>1780</v>
      </c>
    </row>
    <row r="137" spans="1:9" ht="18">
      <c r="A137" s="2">
        <v>136</v>
      </c>
      <c r="B137" s="5" t="s">
        <v>22</v>
      </c>
      <c r="C137" s="5">
        <v>2</v>
      </c>
      <c r="D137" s="5" t="s">
        <v>17</v>
      </c>
      <c r="E137" s="4">
        <f t="shared" si="2"/>
        <v>0</v>
      </c>
      <c r="F137" s="5">
        <v>50</v>
      </c>
      <c r="G137" s="5">
        <v>27</v>
      </c>
      <c r="H137" s="5">
        <v>9</v>
      </c>
      <c r="I137" s="5">
        <v>1700</v>
      </c>
    </row>
    <row r="138" spans="1:9" ht="18">
      <c r="A138" s="2">
        <v>137</v>
      </c>
      <c r="B138" s="5" t="s">
        <v>23</v>
      </c>
      <c r="C138" s="5">
        <v>2</v>
      </c>
      <c r="D138" s="5" t="s">
        <v>17</v>
      </c>
      <c r="E138" s="4">
        <f t="shared" si="2"/>
        <v>0</v>
      </c>
      <c r="F138" s="5">
        <v>70</v>
      </c>
      <c r="G138" s="5">
        <v>38</v>
      </c>
      <c r="H138" s="5">
        <v>15</v>
      </c>
      <c r="I138" s="5">
        <v>2200</v>
      </c>
    </row>
    <row r="139" spans="1:9" ht="18">
      <c r="A139" s="2">
        <v>138</v>
      </c>
      <c r="B139" s="5" t="s">
        <v>23</v>
      </c>
      <c r="C139" s="5">
        <v>2</v>
      </c>
      <c r="D139" s="5" t="s">
        <v>17</v>
      </c>
      <c r="E139" s="4">
        <f t="shared" si="2"/>
        <v>0</v>
      </c>
      <c r="F139" s="5">
        <v>60</v>
      </c>
      <c r="G139" s="5">
        <v>32</v>
      </c>
      <c r="H139" s="5">
        <v>11</v>
      </c>
      <c r="I139" s="5">
        <v>2000</v>
      </c>
    </row>
    <row r="140" spans="1:9" ht="18">
      <c r="A140" s="2">
        <v>139</v>
      </c>
      <c r="B140" s="5" t="s">
        <v>27</v>
      </c>
      <c r="C140" s="5">
        <v>2</v>
      </c>
      <c r="D140" s="5" t="s">
        <v>17</v>
      </c>
      <c r="E140" s="4">
        <f t="shared" si="2"/>
        <v>0</v>
      </c>
      <c r="F140" s="5">
        <v>60</v>
      </c>
      <c r="G140" s="5">
        <v>31</v>
      </c>
      <c r="H140" s="5">
        <v>10</v>
      </c>
      <c r="I140" s="5">
        <v>1650</v>
      </c>
    </row>
    <row r="141" spans="1:9" ht="18">
      <c r="A141" s="2">
        <v>140</v>
      </c>
      <c r="B141" s="5" t="s">
        <v>25</v>
      </c>
      <c r="C141" s="5">
        <v>2</v>
      </c>
      <c r="D141" s="5" t="s">
        <v>17</v>
      </c>
      <c r="E141" s="4">
        <f t="shared" si="2"/>
        <v>0</v>
      </c>
      <c r="F141" s="5">
        <v>76</v>
      </c>
      <c r="G141" s="5">
        <v>28</v>
      </c>
      <c r="H141" s="5">
        <v>26</v>
      </c>
      <c r="I141" s="5">
        <v>2200</v>
      </c>
    </row>
    <row r="142" spans="1:9" ht="18">
      <c r="A142" s="2">
        <v>141</v>
      </c>
      <c r="B142" s="5" t="s">
        <v>25</v>
      </c>
      <c r="C142" s="5">
        <v>2</v>
      </c>
      <c r="D142" s="5" t="s">
        <v>12</v>
      </c>
      <c r="E142" s="4">
        <f t="shared" si="2"/>
        <v>1</v>
      </c>
      <c r="F142" s="5">
        <v>75</v>
      </c>
      <c r="G142" s="5">
        <v>40</v>
      </c>
      <c r="H142" s="5">
        <v>15</v>
      </c>
      <c r="I142" s="5">
        <v>2600</v>
      </c>
    </row>
    <row r="143" spans="1:9" ht="18">
      <c r="A143" s="2">
        <v>142</v>
      </c>
      <c r="B143" s="5" t="s">
        <v>28</v>
      </c>
      <c r="C143" s="5">
        <v>2</v>
      </c>
      <c r="D143" s="5" t="s">
        <v>17</v>
      </c>
      <c r="E143" s="4">
        <f t="shared" si="2"/>
        <v>0</v>
      </c>
      <c r="F143" s="5">
        <v>70</v>
      </c>
      <c r="G143" s="5">
        <v>33</v>
      </c>
      <c r="H143" s="5">
        <v>15</v>
      </c>
      <c r="I143" s="5">
        <v>2100</v>
      </c>
    </row>
    <row r="144" spans="1:9" ht="18">
      <c r="A144" s="2">
        <v>143</v>
      </c>
      <c r="B144" s="5" t="s">
        <v>24</v>
      </c>
      <c r="C144" s="5">
        <v>2</v>
      </c>
      <c r="D144" s="5" t="s">
        <v>17</v>
      </c>
      <c r="E144" s="4">
        <f t="shared" si="2"/>
        <v>0</v>
      </c>
      <c r="F144" s="5">
        <v>44</v>
      </c>
      <c r="G144" s="5">
        <v>28</v>
      </c>
      <c r="H144" s="5">
        <v>6</v>
      </c>
      <c r="I144" s="5">
        <v>1650</v>
      </c>
    </row>
    <row r="145" spans="1:9" ht="18">
      <c r="A145" s="2">
        <v>144</v>
      </c>
      <c r="B145" s="5" t="s">
        <v>24</v>
      </c>
      <c r="C145" s="5">
        <v>2</v>
      </c>
      <c r="D145" s="5" t="s">
        <v>20</v>
      </c>
      <c r="E145" s="4">
        <f t="shared" si="2"/>
        <v>0</v>
      </c>
      <c r="F145" s="5">
        <v>70</v>
      </c>
      <c r="G145" s="5">
        <v>34</v>
      </c>
      <c r="H145" s="5">
        <v>15</v>
      </c>
      <c r="I145" s="5">
        <v>2200</v>
      </c>
    </row>
    <row r="146" spans="1:9" ht="18">
      <c r="A146" s="2">
        <v>145</v>
      </c>
      <c r="B146" s="5" t="s">
        <v>24</v>
      </c>
      <c r="C146" s="5">
        <v>2</v>
      </c>
      <c r="D146" s="5" t="s">
        <v>12</v>
      </c>
      <c r="E146" s="4">
        <f t="shared" si="2"/>
        <v>1</v>
      </c>
      <c r="F146" s="5">
        <v>74</v>
      </c>
      <c r="G146" s="5">
        <v>38</v>
      </c>
      <c r="H146" s="5">
        <v>14</v>
      </c>
      <c r="I146" s="5">
        <v>2300</v>
      </c>
    </row>
    <row r="147" spans="1:9" ht="18">
      <c r="A147" s="2">
        <v>146</v>
      </c>
      <c r="B147" s="5" t="s">
        <v>14</v>
      </c>
      <c r="C147" s="5">
        <v>2</v>
      </c>
      <c r="D147" s="5" t="s">
        <v>12</v>
      </c>
      <c r="E147" s="4">
        <f t="shared" si="2"/>
        <v>1</v>
      </c>
      <c r="F147" s="5">
        <v>50</v>
      </c>
      <c r="G147" s="5">
        <v>30</v>
      </c>
      <c r="H147" s="5">
        <v>7</v>
      </c>
      <c r="I147" s="5">
        <v>1800</v>
      </c>
    </row>
    <row r="148" spans="1:9" ht="18">
      <c r="A148" s="2">
        <v>147</v>
      </c>
      <c r="B148" s="5" t="s">
        <v>14</v>
      </c>
      <c r="C148" s="5">
        <v>2</v>
      </c>
      <c r="D148" s="5" t="s">
        <v>12</v>
      </c>
      <c r="E148" s="4">
        <f t="shared" si="2"/>
        <v>1</v>
      </c>
      <c r="F148" s="5">
        <v>76</v>
      </c>
      <c r="G148" s="5">
        <v>40</v>
      </c>
      <c r="H148" s="5">
        <v>14</v>
      </c>
      <c r="I148" s="5">
        <v>2800</v>
      </c>
    </row>
    <row r="149" spans="1:9" ht="18">
      <c r="A149" s="2">
        <v>148</v>
      </c>
      <c r="B149" s="5" t="s">
        <v>15</v>
      </c>
      <c r="C149" s="5">
        <v>2</v>
      </c>
      <c r="D149" s="5" t="s">
        <v>12</v>
      </c>
      <c r="E149" s="4">
        <f t="shared" si="2"/>
        <v>1</v>
      </c>
      <c r="F149" s="5">
        <v>50</v>
      </c>
      <c r="G149" s="5">
        <v>29</v>
      </c>
      <c r="H149" s="5">
        <v>6.5</v>
      </c>
      <c r="I149" s="5">
        <v>1680</v>
      </c>
    </row>
    <row r="150" spans="1:9" ht="18">
      <c r="A150" s="2">
        <v>149</v>
      </c>
      <c r="B150" s="5" t="s">
        <v>9</v>
      </c>
      <c r="C150" s="5">
        <v>2</v>
      </c>
      <c r="D150" s="5" t="s">
        <v>26</v>
      </c>
      <c r="E150" s="4">
        <f t="shared" si="2"/>
        <v>0</v>
      </c>
      <c r="F150" s="5">
        <v>52</v>
      </c>
      <c r="G150" s="5">
        <v>32</v>
      </c>
      <c r="H150" s="5">
        <v>9</v>
      </c>
      <c r="I150" s="5">
        <v>1770</v>
      </c>
    </row>
    <row r="151" spans="1:9" ht="18">
      <c r="A151" s="2">
        <v>150</v>
      </c>
      <c r="B151" s="5" t="s">
        <v>16</v>
      </c>
      <c r="C151" s="5">
        <v>3</v>
      </c>
      <c r="D151" s="5" t="s">
        <v>12</v>
      </c>
      <c r="E151" s="4">
        <f t="shared" si="2"/>
        <v>1</v>
      </c>
      <c r="F151" s="5">
        <v>82</v>
      </c>
      <c r="G151" s="5">
        <v>42</v>
      </c>
      <c r="H151" s="5">
        <v>11.5</v>
      </c>
      <c r="I151" s="5">
        <v>2460</v>
      </c>
    </row>
    <row r="152" spans="1:9" ht="18">
      <c r="A152" s="2">
        <v>151</v>
      </c>
      <c r="B152" s="5" t="s">
        <v>16</v>
      </c>
      <c r="C152" s="5">
        <v>3</v>
      </c>
      <c r="D152" s="5" t="s">
        <v>17</v>
      </c>
      <c r="E152" s="4">
        <f t="shared" si="2"/>
        <v>0</v>
      </c>
      <c r="F152" s="5">
        <v>85</v>
      </c>
      <c r="G152" s="5">
        <v>43</v>
      </c>
      <c r="H152" s="5">
        <v>20</v>
      </c>
      <c r="I152" s="5">
        <v>2180</v>
      </c>
    </row>
    <row r="153" spans="1:9" ht="18">
      <c r="A153" s="2">
        <v>152</v>
      </c>
      <c r="B153" s="5" t="s">
        <v>13</v>
      </c>
      <c r="C153" s="5">
        <v>3</v>
      </c>
      <c r="D153" s="5" t="s">
        <v>17</v>
      </c>
      <c r="E153" s="4">
        <f t="shared" si="2"/>
        <v>0</v>
      </c>
      <c r="F153" s="5">
        <v>60</v>
      </c>
      <c r="G153" s="5">
        <v>40</v>
      </c>
      <c r="H153" s="5">
        <v>9</v>
      </c>
      <c r="I153" s="5">
        <v>2000</v>
      </c>
    </row>
    <row r="154" spans="1:9" ht="18">
      <c r="A154" s="2">
        <v>153</v>
      </c>
      <c r="B154" s="5" t="s">
        <v>13</v>
      </c>
      <c r="C154" s="5">
        <v>3</v>
      </c>
      <c r="D154" s="5" t="s">
        <v>12</v>
      </c>
      <c r="E154" s="4">
        <f t="shared" si="2"/>
        <v>1</v>
      </c>
      <c r="F154" s="5">
        <v>52</v>
      </c>
      <c r="G154" s="5">
        <v>32</v>
      </c>
      <c r="H154" s="5">
        <v>8</v>
      </c>
      <c r="I154" s="5">
        <v>1600</v>
      </c>
    </row>
    <row r="155" spans="1:9" ht="18">
      <c r="A155" s="2">
        <v>154</v>
      </c>
      <c r="B155" s="5" t="s">
        <v>21</v>
      </c>
      <c r="C155" s="5">
        <v>3</v>
      </c>
      <c r="D155" s="5" t="s">
        <v>12</v>
      </c>
      <c r="E155" s="4">
        <f t="shared" si="2"/>
        <v>1</v>
      </c>
      <c r="F155" s="5">
        <v>63</v>
      </c>
      <c r="G155" s="5">
        <v>48</v>
      </c>
      <c r="H155" s="5">
        <v>6.5</v>
      </c>
      <c r="I155" s="5">
        <v>1850</v>
      </c>
    </row>
    <row r="156" spans="1:9" ht="18">
      <c r="A156" s="2">
        <v>155</v>
      </c>
      <c r="B156" s="5" t="s">
        <v>21</v>
      </c>
      <c r="C156" s="5">
        <v>3</v>
      </c>
      <c r="D156" s="5" t="s">
        <v>12</v>
      </c>
      <c r="E156" s="4">
        <f t="shared" si="2"/>
        <v>1</v>
      </c>
      <c r="F156" s="5">
        <v>61</v>
      </c>
      <c r="G156" s="5">
        <v>35</v>
      </c>
      <c r="H156" s="5">
        <v>8</v>
      </c>
      <c r="I156" s="5">
        <v>2150</v>
      </c>
    </row>
    <row r="157" spans="1:9" ht="18">
      <c r="A157" s="2">
        <v>156</v>
      </c>
      <c r="B157" s="5" t="s">
        <v>23</v>
      </c>
      <c r="C157" s="5">
        <v>3</v>
      </c>
      <c r="D157" s="5" t="s">
        <v>12</v>
      </c>
      <c r="E157" s="4">
        <f t="shared" si="2"/>
        <v>1</v>
      </c>
      <c r="F157" s="5">
        <v>68</v>
      </c>
      <c r="G157" s="5">
        <v>40</v>
      </c>
      <c r="H157" s="5">
        <v>8</v>
      </c>
      <c r="I157" s="5">
        <v>2000</v>
      </c>
    </row>
    <row r="158" spans="1:9" ht="18">
      <c r="A158" s="2">
        <v>157</v>
      </c>
      <c r="B158" s="5" t="s">
        <v>23</v>
      </c>
      <c r="C158" s="5">
        <v>3</v>
      </c>
      <c r="D158" s="5" t="s">
        <v>17</v>
      </c>
      <c r="E158" s="4">
        <f t="shared" si="2"/>
        <v>0</v>
      </c>
      <c r="F158" s="5">
        <v>72</v>
      </c>
      <c r="G158" s="5">
        <v>42</v>
      </c>
      <c r="H158" s="5">
        <v>9</v>
      </c>
      <c r="I158" s="5">
        <v>1900</v>
      </c>
    </row>
    <row r="159" spans="1:9" ht="18">
      <c r="A159" s="2">
        <v>158</v>
      </c>
      <c r="B159" s="5" t="s">
        <v>23</v>
      </c>
      <c r="C159" s="5">
        <v>3</v>
      </c>
      <c r="D159" s="5" t="s">
        <v>12</v>
      </c>
      <c r="E159" s="4">
        <f t="shared" si="2"/>
        <v>1</v>
      </c>
      <c r="F159" s="5">
        <v>63</v>
      </c>
      <c r="G159" s="5">
        <v>40</v>
      </c>
      <c r="H159" s="5">
        <v>8</v>
      </c>
      <c r="I159" s="5">
        <v>1850</v>
      </c>
    </row>
    <row r="160" spans="1:9" ht="18">
      <c r="A160" s="2">
        <v>159</v>
      </c>
      <c r="B160" s="5" t="s">
        <v>24</v>
      </c>
      <c r="C160" s="5">
        <v>3</v>
      </c>
      <c r="D160" s="5" t="s">
        <v>17</v>
      </c>
      <c r="E160" s="4">
        <f t="shared" si="2"/>
        <v>0</v>
      </c>
      <c r="F160" s="5">
        <v>93</v>
      </c>
      <c r="G160" s="5">
        <v>61</v>
      </c>
      <c r="H160" s="5">
        <v>15</v>
      </c>
      <c r="I160" s="5">
        <v>2600</v>
      </c>
    </row>
    <row r="161" spans="1:9" ht="18">
      <c r="A161" s="2">
        <v>160</v>
      </c>
      <c r="B161" s="5" t="s">
        <v>24</v>
      </c>
      <c r="C161" s="5">
        <v>3</v>
      </c>
      <c r="D161" s="5" t="s">
        <v>17</v>
      </c>
      <c r="E161" s="4">
        <f t="shared" si="2"/>
        <v>0</v>
      </c>
      <c r="F161" s="5">
        <v>85</v>
      </c>
      <c r="G161" s="5">
        <v>41.5</v>
      </c>
      <c r="H161" s="5">
        <v>20</v>
      </c>
      <c r="I161" s="5">
        <v>2040</v>
      </c>
    </row>
    <row r="162" spans="1:9" ht="18">
      <c r="A162" s="2">
        <v>161</v>
      </c>
      <c r="B162" s="5" t="s">
        <v>24</v>
      </c>
      <c r="C162" s="5">
        <v>3</v>
      </c>
      <c r="D162" s="5" t="s">
        <v>12</v>
      </c>
      <c r="E162" s="4">
        <f t="shared" si="2"/>
        <v>1</v>
      </c>
      <c r="F162" s="5">
        <v>60</v>
      </c>
      <c r="G162" s="5">
        <v>41</v>
      </c>
      <c r="H162" s="5">
        <v>6.5</v>
      </c>
      <c r="I162" s="5">
        <v>1800</v>
      </c>
    </row>
    <row r="163" spans="1:9" ht="18">
      <c r="A163" s="2">
        <v>162</v>
      </c>
      <c r="B163" s="5" t="s">
        <v>14</v>
      </c>
      <c r="C163" s="5">
        <v>3</v>
      </c>
      <c r="D163" s="5" t="s">
        <v>12</v>
      </c>
      <c r="E163" s="4">
        <f t="shared" si="2"/>
        <v>1</v>
      </c>
      <c r="F163" s="5">
        <v>63</v>
      </c>
      <c r="G163" s="5">
        <v>43</v>
      </c>
      <c r="H163" s="5">
        <v>8</v>
      </c>
      <c r="I163" s="5">
        <v>2660</v>
      </c>
    </row>
    <row r="164" spans="1:9" ht="18">
      <c r="A164" s="2">
        <v>163</v>
      </c>
      <c r="B164" s="5" t="s">
        <v>14</v>
      </c>
      <c r="C164" s="5">
        <v>3</v>
      </c>
      <c r="D164" s="5" t="s">
        <v>26</v>
      </c>
      <c r="E164" s="4">
        <f t="shared" si="2"/>
        <v>0</v>
      </c>
      <c r="F164" s="5">
        <v>59</v>
      </c>
      <c r="G164" s="5">
        <v>43</v>
      </c>
      <c r="H164" s="5">
        <v>6.5</v>
      </c>
      <c r="I164" s="5">
        <v>1890</v>
      </c>
    </row>
    <row r="165" spans="1:9" ht="18">
      <c r="A165" s="2">
        <v>164</v>
      </c>
      <c r="B165" s="5" t="s">
        <v>15</v>
      </c>
      <c r="C165" s="5">
        <v>3</v>
      </c>
      <c r="D165" s="5" t="s">
        <v>17</v>
      </c>
      <c r="E165" s="4">
        <f t="shared" si="2"/>
        <v>0</v>
      </c>
      <c r="F165" s="5">
        <v>72</v>
      </c>
      <c r="G165" s="5">
        <v>43</v>
      </c>
      <c r="H165" s="5">
        <v>9</v>
      </c>
      <c r="I165" s="5">
        <v>2184</v>
      </c>
    </row>
    <row r="166" spans="1:9" ht="18">
      <c r="A166" s="2">
        <v>165</v>
      </c>
      <c r="B166" s="5" t="s">
        <v>29</v>
      </c>
      <c r="C166" s="5">
        <v>3</v>
      </c>
      <c r="D166" s="5" t="s">
        <v>20</v>
      </c>
      <c r="E166" s="4">
        <f t="shared" si="2"/>
        <v>0</v>
      </c>
      <c r="F166" s="5">
        <v>63</v>
      </c>
      <c r="G166" s="5">
        <v>43</v>
      </c>
      <c r="H166" s="5">
        <v>10</v>
      </c>
      <c r="I166" s="5">
        <v>2604</v>
      </c>
    </row>
    <row r="167" spans="1:9" ht="18">
      <c r="A167" s="2">
        <v>166</v>
      </c>
      <c r="B167" s="5" t="s">
        <v>29</v>
      </c>
      <c r="C167" s="5">
        <v>3</v>
      </c>
      <c r="D167" s="5" t="s">
        <v>20</v>
      </c>
      <c r="E167" s="4">
        <f t="shared" si="2"/>
        <v>0</v>
      </c>
      <c r="F167" s="5">
        <v>72</v>
      </c>
      <c r="G167" s="5">
        <v>38</v>
      </c>
      <c r="H167" s="5">
        <v>9</v>
      </c>
      <c r="I167" s="5">
        <v>2744</v>
      </c>
    </row>
    <row r="168" spans="1:9" ht="18">
      <c r="A168" s="2">
        <v>167</v>
      </c>
      <c r="B168" s="5" t="s">
        <v>9</v>
      </c>
      <c r="C168" s="5">
        <v>3</v>
      </c>
      <c r="D168" s="5" t="s">
        <v>17</v>
      </c>
      <c r="E168" s="4">
        <f t="shared" si="2"/>
        <v>0</v>
      </c>
      <c r="F168" s="5">
        <v>82</v>
      </c>
      <c r="G168" s="5">
        <v>49</v>
      </c>
      <c r="H168" s="5">
        <v>19</v>
      </c>
      <c r="I168" s="5">
        <v>2850</v>
      </c>
    </row>
    <row r="169" spans="1:9" ht="18">
      <c r="A169" s="2">
        <v>168</v>
      </c>
      <c r="B169" s="5" t="s">
        <v>9</v>
      </c>
      <c r="C169" s="5">
        <v>3</v>
      </c>
      <c r="D169" s="5" t="s">
        <v>17</v>
      </c>
      <c r="E169" s="4">
        <f t="shared" si="2"/>
        <v>0</v>
      </c>
      <c r="F169" s="5">
        <v>68</v>
      </c>
      <c r="G169" s="5">
        <v>40</v>
      </c>
      <c r="H169" s="5">
        <v>15</v>
      </c>
      <c r="I169" s="5">
        <v>2650</v>
      </c>
    </row>
    <row r="170" spans="1:9" ht="18">
      <c r="A170" s="2">
        <v>169</v>
      </c>
      <c r="B170" s="5" t="s">
        <v>9</v>
      </c>
      <c r="C170" s="5">
        <v>3</v>
      </c>
      <c r="D170" s="5" t="s">
        <v>17</v>
      </c>
      <c r="E170" s="4">
        <f t="shared" si="2"/>
        <v>0</v>
      </c>
      <c r="F170" s="5">
        <v>82</v>
      </c>
      <c r="G170" s="5">
        <v>52</v>
      </c>
      <c r="H170" s="5">
        <v>15</v>
      </c>
      <c r="I170" s="5">
        <v>2900</v>
      </c>
    </row>
    <row r="171" spans="1:9" ht="18">
      <c r="A171" s="2">
        <v>170</v>
      </c>
      <c r="B171" s="5" t="s">
        <v>9</v>
      </c>
      <c r="C171" s="5">
        <v>3</v>
      </c>
      <c r="D171" s="5" t="s">
        <v>17</v>
      </c>
      <c r="E171" s="4">
        <f t="shared" si="2"/>
        <v>0</v>
      </c>
      <c r="F171" s="5">
        <v>93</v>
      </c>
      <c r="G171" s="5">
        <v>46</v>
      </c>
      <c r="H171" s="5">
        <v>20</v>
      </c>
      <c r="I171" s="5">
        <v>2485</v>
      </c>
    </row>
    <row r="172" spans="1:9" ht="18">
      <c r="A172" s="2">
        <v>171</v>
      </c>
      <c r="B172" s="5" t="s">
        <v>9</v>
      </c>
      <c r="C172" s="5">
        <v>3</v>
      </c>
      <c r="D172" s="5" t="s">
        <v>17</v>
      </c>
      <c r="E172" s="4">
        <f t="shared" si="2"/>
        <v>0</v>
      </c>
      <c r="F172" s="5">
        <v>68</v>
      </c>
      <c r="G172" s="5">
        <v>42</v>
      </c>
      <c r="H172" s="5">
        <v>9</v>
      </c>
      <c r="I172" s="5">
        <v>1750</v>
      </c>
    </row>
    <row r="173" spans="1:9" ht="18">
      <c r="A173" s="2">
        <v>172</v>
      </c>
      <c r="B173" s="5" t="s">
        <v>9</v>
      </c>
      <c r="C173" s="5">
        <v>3</v>
      </c>
      <c r="D173" s="5" t="s">
        <v>12</v>
      </c>
      <c r="E173" s="4">
        <f t="shared" si="2"/>
        <v>1</v>
      </c>
      <c r="F173" s="5">
        <v>80</v>
      </c>
      <c r="G173" s="5">
        <v>49</v>
      </c>
      <c r="H173" s="5">
        <v>9</v>
      </c>
      <c r="I173" s="5">
        <v>2200</v>
      </c>
    </row>
    <row r="174" spans="1:9" ht="18">
      <c r="A174" s="2">
        <v>173</v>
      </c>
      <c r="B174" s="5" t="s">
        <v>16</v>
      </c>
      <c r="C174" s="5">
        <v>4</v>
      </c>
      <c r="D174" s="5" t="s">
        <v>17</v>
      </c>
      <c r="E174" s="4">
        <f t="shared" si="2"/>
        <v>0</v>
      </c>
      <c r="F174" s="5">
        <v>77</v>
      </c>
      <c r="G174" s="5">
        <v>52</v>
      </c>
      <c r="H174" s="5">
        <v>8</v>
      </c>
      <c r="I174" s="5">
        <v>2700</v>
      </c>
    </row>
    <row r="175" spans="1:9" ht="18">
      <c r="A175" s="2">
        <v>174</v>
      </c>
      <c r="B175" s="5" t="s">
        <v>13</v>
      </c>
      <c r="C175" s="5">
        <v>4</v>
      </c>
      <c r="D175" s="5" t="s">
        <v>20</v>
      </c>
      <c r="E175" s="4">
        <f t="shared" si="2"/>
        <v>0</v>
      </c>
      <c r="F175" s="5">
        <v>103</v>
      </c>
      <c r="G175" s="5">
        <v>65</v>
      </c>
      <c r="H175" s="5">
        <v>15</v>
      </c>
      <c r="I175" s="5">
        <v>2800</v>
      </c>
    </row>
    <row r="176" spans="1:9" ht="18">
      <c r="A176" s="2">
        <v>175</v>
      </c>
      <c r="B176" s="5" t="s">
        <v>13</v>
      </c>
      <c r="C176" s="5">
        <v>4</v>
      </c>
      <c r="D176" s="5" t="s">
        <v>17</v>
      </c>
      <c r="E176" s="4">
        <f t="shared" si="2"/>
        <v>0</v>
      </c>
      <c r="F176" s="5">
        <v>72</v>
      </c>
      <c r="G176" s="5">
        <v>52</v>
      </c>
      <c r="H176" s="5">
        <v>9</v>
      </c>
      <c r="I176" s="5">
        <v>1960</v>
      </c>
    </row>
    <row r="177" spans="1:9" ht="18">
      <c r="A177" s="2">
        <v>176</v>
      </c>
      <c r="B177" s="5" t="s">
        <v>21</v>
      </c>
      <c r="C177" s="5">
        <v>4</v>
      </c>
      <c r="D177" s="5" t="s">
        <v>20</v>
      </c>
      <c r="E177" s="4">
        <f t="shared" si="2"/>
        <v>0</v>
      </c>
      <c r="F177" s="5">
        <v>117</v>
      </c>
      <c r="G177" s="5">
        <v>82</v>
      </c>
      <c r="H177" s="5">
        <v>34.799999999999997</v>
      </c>
      <c r="I177" s="5">
        <v>3360</v>
      </c>
    </row>
    <row r="178" spans="1:9" ht="18">
      <c r="A178" s="2">
        <v>177</v>
      </c>
      <c r="B178" s="5" t="s">
        <v>22</v>
      </c>
      <c r="C178" s="5">
        <v>4</v>
      </c>
      <c r="D178" s="5" t="s">
        <v>17</v>
      </c>
      <c r="E178" s="4">
        <f t="shared" si="2"/>
        <v>0</v>
      </c>
      <c r="F178" s="5">
        <v>85</v>
      </c>
      <c r="G178" s="5">
        <v>53</v>
      </c>
      <c r="H178" s="5">
        <v>9</v>
      </c>
      <c r="I178" s="5">
        <v>2500</v>
      </c>
    </row>
    <row r="179" spans="1:9" ht="18">
      <c r="A179" s="2">
        <v>178</v>
      </c>
      <c r="B179" s="5" t="s">
        <v>23</v>
      </c>
      <c r="C179" s="5">
        <v>4</v>
      </c>
      <c r="D179" s="5" t="s">
        <v>17</v>
      </c>
      <c r="E179" s="4">
        <f t="shared" si="2"/>
        <v>0</v>
      </c>
      <c r="F179" s="5">
        <v>80.5</v>
      </c>
      <c r="G179" s="5">
        <v>52</v>
      </c>
      <c r="H179" s="5">
        <v>9</v>
      </c>
      <c r="I179" s="5">
        <v>2280</v>
      </c>
    </row>
    <row r="180" spans="1:9" ht="18">
      <c r="A180" s="2">
        <v>179</v>
      </c>
      <c r="B180" s="5" t="s">
        <v>15</v>
      </c>
      <c r="C180" s="5">
        <v>4</v>
      </c>
      <c r="D180" s="5" t="s">
        <v>12</v>
      </c>
      <c r="E180" s="4">
        <f t="shared" si="2"/>
        <v>1</v>
      </c>
      <c r="F180" s="5">
        <v>100</v>
      </c>
      <c r="G180" s="5">
        <v>52</v>
      </c>
      <c r="H180" s="5">
        <v>11</v>
      </c>
      <c r="I180" s="5">
        <v>3640</v>
      </c>
    </row>
    <row r="181" spans="1:9" ht="18">
      <c r="A181" s="2">
        <v>180</v>
      </c>
      <c r="B181" s="5" t="s">
        <v>15</v>
      </c>
      <c r="C181" s="5">
        <v>4</v>
      </c>
      <c r="D181" s="5" t="s">
        <v>12</v>
      </c>
      <c r="E181" s="4">
        <f t="shared" si="2"/>
        <v>1</v>
      </c>
      <c r="F181" s="5">
        <v>111</v>
      </c>
      <c r="G181" s="5">
        <v>56</v>
      </c>
      <c r="H181" s="5">
        <v>18</v>
      </c>
      <c r="I181" s="5">
        <v>3100</v>
      </c>
    </row>
    <row r="182" spans="1:9" ht="18">
      <c r="A182" s="2">
        <v>181</v>
      </c>
      <c r="B182" s="5" t="s">
        <v>9</v>
      </c>
      <c r="C182" s="5">
        <v>4</v>
      </c>
      <c r="D182" s="5" t="s">
        <v>17</v>
      </c>
      <c r="E182" s="4">
        <f t="shared" si="2"/>
        <v>0</v>
      </c>
      <c r="F182" s="5">
        <v>100</v>
      </c>
      <c r="G182" s="5">
        <v>71</v>
      </c>
      <c r="H182" s="5">
        <v>7.8</v>
      </c>
      <c r="I182" s="5">
        <v>2660</v>
      </c>
    </row>
    <row r="183" spans="1:9" ht="18">
      <c r="A183" s="2">
        <v>182</v>
      </c>
      <c r="B183" s="5" t="s">
        <v>24</v>
      </c>
      <c r="C183" s="5">
        <v>4</v>
      </c>
      <c r="D183" s="5" t="s">
        <v>12</v>
      </c>
      <c r="E183" s="4">
        <f t="shared" si="2"/>
        <v>1</v>
      </c>
      <c r="F183" s="5">
        <v>80</v>
      </c>
      <c r="G183" s="5">
        <v>54</v>
      </c>
      <c r="H183" s="5">
        <v>12</v>
      </c>
      <c r="I183" s="5">
        <v>3360</v>
      </c>
    </row>
    <row r="184" spans="1:9" ht="18">
      <c r="A184" s="2">
        <v>183</v>
      </c>
      <c r="B184" s="5" t="s">
        <v>24</v>
      </c>
      <c r="C184" s="5">
        <v>4</v>
      </c>
      <c r="D184" s="5" t="s">
        <v>17</v>
      </c>
      <c r="E184" s="4">
        <f t="shared" si="2"/>
        <v>0</v>
      </c>
      <c r="F184" s="5">
        <v>86</v>
      </c>
      <c r="G184" s="5">
        <v>54</v>
      </c>
      <c r="H184" s="5">
        <v>8</v>
      </c>
      <c r="I184" s="5">
        <v>3136</v>
      </c>
    </row>
    <row r="185" spans="1:9" ht="18">
      <c r="A185" s="2">
        <v>184</v>
      </c>
      <c r="B185" s="5" t="s">
        <v>24</v>
      </c>
      <c r="C185" s="5">
        <v>4</v>
      </c>
      <c r="D185" s="5" t="s">
        <v>26</v>
      </c>
      <c r="E185" s="4">
        <f t="shared" si="2"/>
        <v>0</v>
      </c>
      <c r="F185" s="5">
        <v>60</v>
      </c>
      <c r="G185" s="5">
        <v>44</v>
      </c>
      <c r="H185" s="5">
        <v>7</v>
      </c>
      <c r="I185" s="5">
        <v>1988</v>
      </c>
    </row>
    <row r="186" spans="1:9" ht="18">
      <c r="A186" s="2">
        <v>185</v>
      </c>
      <c r="B186" s="5" t="s">
        <v>24</v>
      </c>
      <c r="C186" s="5">
        <v>4</v>
      </c>
      <c r="D186" s="5" t="s">
        <v>17</v>
      </c>
      <c r="E186" s="4">
        <f t="shared" si="2"/>
        <v>0</v>
      </c>
      <c r="F186" s="5">
        <v>62</v>
      </c>
      <c r="G186" s="5">
        <v>45</v>
      </c>
      <c r="H186" s="5">
        <v>6.5</v>
      </c>
      <c r="I186" s="5">
        <v>2240</v>
      </c>
    </row>
    <row r="187" spans="1:9" ht="18">
      <c r="A187" s="2">
        <v>186</v>
      </c>
      <c r="B187" s="5" t="s">
        <v>11</v>
      </c>
      <c r="C187" s="5">
        <v>2</v>
      </c>
      <c r="D187" s="5" t="s">
        <v>10</v>
      </c>
      <c r="E187" s="4">
        <f t="shared" si="2"/>
        <v>0</v>
      </c>
      <c r="F187" s="5">
        <v>72</v>
      </c>
      <c r="G187" s="5">
        <v>36</v>
      </c>
      <c r="H187" s="5">
        <v>16</v>
      </c>
      <c r="I187" s="5">
        <v>1800</v>
      </c>
    </row>
    <row r="188" spans="1:9" ht="18">
      <c r="A188" s="2">
        <v>187</v>
      </c>
      <c r="B188" s="5" t="s">
        <v>11</v>
      </c>
      <c r="C188" s="5">
        <v>2</v>
      </c>
      <c r="D188" s="5" t="s">
        <v>12</v>
      </c>
      <c r="E188" s="4">
        <f t="shared" si="2"/>
        <v>1</v>
      </c>
      <c r="F188" s="5">
        <v>44.2</v>
      </c>
      <c r="G188" s="5">
        <v>28.6</v>
      </c>
      <c r="H188" s="5">
        <v>6</v>
      </c>
      <c r="I188" s="5">
        <v>1443.61</v>
      </c>
    </row>
    <row r="189" spans="1:9" ht="18">
      <c r="A189" s="2">
        <v>188</v>
      </c>
      <c r="B189" s="5" t="s">
        <v>11</v>
      </c>
      <c r="C189" s="5">
        <v>2</v>
      </c>
      <c r="D189" s="5" t="s">
        <v>10</v>
      </c>
      <c r="E189" s="4">
        <f t="shared" si="2"/>
        <v>0</v>
      </c>
      <c r="F189" s="5">
        <v>69</v>
      </c>
      <c r="G189" s="5">
        <v>33</v>
      </c>
      <c r="H189" s="5">
        <v>16</v>
      </c>
      <c r="I189" s="5">
        <v>2160</v>
      </c>
    </row>
    <row r="190" spans="1:9" ht="18">
      <c r="A190" s="2">
        <v>189</v>
      </c>
      <c r="B190" s="5" t="s">
        <v>11</v>
      </c>
      <c r="C190" s="5">
        <v>2</v>
      </c>
      <c r="D190" s="5" t="s">
        <v>10</v>
      </c>
      <c r="E190" s="4">
        <f t="shared" si="2"/>
        <v>0</v>
      </c>
      <c r="F190" s="5">
        <v>70</v>
      </c>
      <c r="G190" s="5">
        <v>35</v>
      </c>
      <c r="H190" s="5">
        <v>16</v>
      </c>
      <c r="I190" s="5">
        <v>1944</v>
      </c>
    </row>
    <row r="191" spans="1:9" ht="18">
      <c r="A191" s="2">
        <v>190</v>
      </c>
      <c r="B191" s="5" t="s">
        <v>11</v>
      </c>
      <c r="C191" s="5">
        <v>2</v>
      </c>
      <c r="D191" s="5" t="s">
        <v>10</v>
      </c>
      <c r="E191" s="4">
        <f t="shared" si="2"/>
        <v>0</v>
      </c>
      <c r="F191" s="5">
        <v>64</v>
      </c>
      <c r="G191" s="5">
        <v>44</v>
      </c>
      <c r="H191" s="5">
        <v>10</v>
      </c>
      <c r="I191" s="5">
        <v>1890</v>
      </c>
    </row>
    <row r="192" spans="1:9" ht="18">
      <c r="A192" s="2">
        <v>191</v>
      </c>
      <c r="B192" s="5" t="s">
        <v>11</v>
      </c>
      <c r="C192" s="5">
        <v>2</v>
      </c>
      <c r="D192" s="5" t="s">
        <v>10</v>
      </c>
      <c r="E192" s="4">
        <f t="shared" si="2"/>
        <v>0</v>
      </c>
      <c r="F192" s="5">
        <v>70</v>
      </c>
      <c r="G192" s="5">
        <v>34</v>
      </c>
      <c r="H192" s="5">
        <v>16</v>
      </c>
      <c r="I192" s="5">
        <v>1800</v>
      </c>
    </row>
    <row r="193" spans="1:9" ht="18">
      <c r="A193" s="2">
        <v>192</v>
      </c>
      <c r="B193" s="5" t="s">
        <v>11</v>
      </c>
      <c r="C193" s="5">
        <v>2</v>
      </c>
      <c r="D193" s="5" t="s">
        <v>26</v>
      </c>
      <c r="E193" s="4">
        <f t="shared" si="2"/>
        <v>0</v>
      </c>
      <c r="F193" s="5">
        <v>45</v>
      </c>
      <c r="G193" s="5">
        <v>28</v>
      </c>
      <c r="H193" s="5">
        <v>6</v>
      </c>
      <c r="I193" s="5">
        <v>1500</v>
      </c>
    </row>
    <row r="194" spans="1:9" ht="18">
      <c r="A194" s="2">
        <v>193</v>
      </c>
      <c r="B194" s="5" t="s">
        <v>11</v>
      </c>
      <c r="C194" s="5">
        <v>2</v>
      </c>
      <c r="D194" s="5" t="s">
        <v>12</v>
      </c>
      <c r="E194" s="4">
        <f t="shared" ref="E194:E257" si="3">IF(D194="кирпичный",1,0)</f>
        <v>1</v>
      </c>
      <c r="F194" s="5">
        <v>59</v>
      </c>
      <c r="G194" s="5">
        <v>29</v>
      </c>
      <c r="H194" s="5">
        <v>9</v>
      </c>
      <c r="I194" s="5">
        <v>1700</v>
      </c>
    </row>
    <row r="195" spans="1:9" ht="18">
      <c r="A195" s="2">
        <v>194</v>
      </c>
      <c r="B195" s="5" t="s">
        <v>11</v>
      </c>
      <c r="C195" s="5">
        <v>2</v>
      </c>
      <c r="D195" s="5" t="s">
        <v>12</v>
      </c>
      <c r="E195" s="4">
        <f t="shared" si="3"/>
        <v>1</v>
      </c>
      <c r="F195" s="5">
        <v>45</v>
      </c>
      <c r="G195" s="5">
        <v>30</v>
      </c>
      <c r="H195" s="5">
        <v>6.5</v>
      </c>
      <c r="I195" s="5">
        <v>1400</v>
      </c>
    </row>
    <row r="196" spans="1:9" ht="18">
      <c r="A196" s="2">
        <v>195</v>
      </c>
      <c r="B196" s="5" t="s">
        <v>11</v>
      </c>
      <c r="C196" s="5">
        <v>2</v>
      </c>
      <c r="D196" s="5" t="s">
        <v>10</v>
      </c>
      <c r="E196" s="4">
        <f t="shared" si="3"/>
        <v>0</v>
      </c>
      <c r="F196" s="5">
        <v>69</v>
      </c>
      <c r="G196" s="5">
        <v>33</v>
      </c>
      <c r="H196" s="5">
        <v>16</v>
      </c>
      <c r="I196" s="5">
        <v>2138.6799999999998</v>
      </c>
    </row>
    <row r="197" spans="1:9" ht="18">
      <c r="A197" s="2">
        <v>196</v>
      </c>
      <c r="B197" s="5" t="s">
        <v>25</v>
      </c>
      <c r="C197" s="5">
        <v>2</v>
      </c>
      <c r="D197" s="5" t="s">
        <v>26</v>
      </c>
      <c r="E197" s="4">
        <f t="shared" si="3"/>
        <v>0</v>
      </c>
      <c r="F197" s="5">
        <v>51</v>
      </c>
      <c r="G197" s="5">
        <v>31</v>
      </c>
      <c r="H197" s="5">
        <v>9</v>
      </c>
      <c r="I197" s="5">
        <v>1684.21</v>
      </c>
    </row>
    <row r="198" spans="1:9" ht="18">
      <c r="A198" s="2">
        <v>197</v>
      </c>
      <c r="B198" s="5" t="s">
        <v>21</v>
      </c>
      <c r="C198" s="5">
        <v>2</v>
      </c>
      <c r="D198" s="5" t="s">
        <v>26</v>
      </c>
      <c r="E198" s="4">
        <f t="shared" si="3"/>
        <v>0</v>
      </c>
      <c r="F198" s="5">
        <v>70</v>
      </c>
      <c r="G198" s="5">
        <v>36</v>
      </c>
      <c r="H198" s="5">
        <v>16</v>
      </c>
      <c r="I198" s="5">
        <v>3000</v>
      </c>
    </row>
    <row r="199" spans="1:9" ht="18">
      <c r="A199" s="2">
        <v>198</v>
      </c>
      <c r="B199" s="5" t="s">
        <v>21</v>
      </c>
      <c r="C199" s="5">
        <v>2</v>
      </c>
      <c r="D199" s="5" t="s">
        <v>12</v>
      </c>
      <c r="E199" s="4">
        <f t="shared" si="3"/>
        <v>1</v>
      </c>
      <c r="F199" s="5">
        <v>50</v>
      </c>
      <c r="G199" s="5">
        <v>28</v>
      </c>
      <c r="H199" s="5">
        <v>12</v>
      </c>
      <c r="I199" s="5">
        <v>1871.34</v>
      </c>
    </row>
    <row r="200" spans="1:9" ht="18">
      <c r="A200" s="2">
        <v>199</v>
      </c>
      <c r="B200" s="5" t="s">
        <v>21</v>
      </c>
      <c r="C200" s="5">
        <v>2</v>
      </c>
      <c r="D200" s="5" t="s">
        <v>12</v>
      </c>
      <c r="E200" s="4">
        <f t="shared" si="3"/>
        <v>1</v>
      </c>
      <c r="F200" s="5">
        <v>68</v>
      </c>
      <c r="G200" s="5">
        <v>34</v>
      </c>
      <c r="H200" s="5">
        <v>16</v>
      </c>
      <c r="I200" s="5">
        <v>1800</v>
      </c>
    </row>
    <row r="201" spans="1:9" ht="18">
      <c r="A201" s="2">
        <v>200</v>
      </c>
      <c r="B201" s="5" t="s">
        <v>21</v>
      </c>
      <c r="C201" s="5">
        <v>2</v>
      </c>
      <c r="D201" s="5" t="s">
        <v>12</v>
      </c>
      <c r="E201" s="4">
        <f t="shared" si="3"/>
        <v>1</v>
      </c>
      <c r="F201" s="5">
        <v>66</v>
      </c>
      <c r="G201" s="5">
        <v>32</v>
      </c>
      <c r="H201" s="5">
        <v>15</v>
      </c>
      <c r="I201" s="5">
        <v>1386</v>
      </c>
    </row>
    <row r="202" spans="1:9" ht="18">
      <c r="A202" s="2">
        <v>201</v>
      </c>
      <c r="B202" s="5" t="s">
        <v>21</v>
      </c>
      <c r="C202" s="5">
        <v>2</v>
      </c>
      <c r="D202" s="5" t="s">
        <v>12</v>
      </c>
      <c r="E202" s="4">
        <f t="shared" si="3"/>
        <v>1</v>
      </c>
      <c r="F202" s="5">
        <v>73</v>
      </c>
      <c r="G202" s="5">
        <v>33</v>
      </c>
      <c r="H202" s="5">
        <v>16</v>
      </c>
      <c r="I202" s="5">
        <v>1680</v>
      </c>
    </row>
    <row r="203" spans="1:9" ht="18">
      <c r="A203" s="2">
        <v>202</v>
      </c>
      <c r="B203" s="5" t="s">
        <v>21</v>
      </c>
      <c r="C203" s="5">
        <v>2</v>
      </c>
      <c r="D203" s="5" t="s">
        <v>12</v>
      </c>
      <c r="E203" s="4">
        <f t="shared" si="3"/>
        <v>1</v>
      </c>
      <c r="F203" s="5">
        <v>71.400000000000006</v>
      </c>
      <c r="G203" s="5">
        <v>32.6</v>
      </c>
      <c r="H203" s="5">
        <v>16</v>
      </c>
      <c r="I203" s="5">
        <v>2170</v>
      </c>
    </row>
    <row r="204" spans="1:9" ht="18">
      <c r="A204" s="2">
        <v>203</v>
      </c>
      <c r="B204" s="5" t="s">
        <v>21</v>
      </c>
      <c r="C204" s="5">
        <v>2</v>
      </c>
      <c r="D204" s="5" t="s">
        <v>12</v>
      </c>
      <c r="E204" s="4">
        <f t="shared" si="3"/>
        <v>1</v>
      </c>
      <c r="F204" s="5">
        <v>76</v>
      </c>
      <c r="G204" s="5">
        <v>40</v>
      </c>
      <c r="H204" s="5">
        <v>12</v>
      </c>
      <c r="I204" s="5">
        <v>1854</v>
      </c>
    </row>
    <row r="205" spans="1:9" ht="18">
      <c r="A205" s="2">
        <v>204</v>
      </c>
      <c r="B205" s="5" t="s">
        <v>21</v>
      </c>
      <c r="C205" s="5">
        <v>2</v>
      </c>
      <c r="D205" s="5" t="s">
        <v>12</v>
      </c>
      <c r="E205" s="4">
        <f t="shared" si="3"/>
        <v>1</v>
      </c>
      <c r="F205" s="5">
        <v>61.31</v>
      </c>
      <c r="G205" s="5">
        <v>30</v>
      </c>
      <c r="H205" s="5">
        <v>10</v>
      </c>
      <c r="I205" s="5">
        <v>1440</v>
      </c>
    </row>
    <row r="206" spans="1:9" ht="18">
      <c r="A206" s="2">
        <v>205</v>
      </c>
      <c r="B206" s="5" t="s">
        <v>21</v>
      </c>
      <c r="C206" s="5">
        <v>2</v>
      </c>
      <c r="D206" s="5" t="s">
        <v>12</v>
      </c>
      <c r="E206" s="4">
        <f t="shared" si="3"/>
        <v>1</v>
      </c>
      <c r="F206" s="5">
        <v>42</v>
      </c>
      <c r="G206" s="5">
        <v>25</v>
      </c>
      <c r="H206" s="5">
        <v>7.3</v>
      </c>
      <c r="I206" s="5">
        <v>1700</v>
      </c>
    </row>
    <row r="207" spans="1:9" ht="18">
      <c r="A207" s="2">
        <v>206</v>
      </c>
      <c r="B207" s="5" t="s">
        <v>21</v>
      </c>
      <c r="C207" s="5">
        <v>2</v>
      </c>
      <c r="D207" s="5" t="s">
        <v>12</v>
      </c>
      <c r="E207" s="4">
        <f t="shared" si="3"/>
        <v>1</v>
      </c>
      <c r="F207" s="5">
        <v>70</v>
      </c>
      <c r="G207" s="5">
        <v>32</v>
      </c>
      <c r="H207" s="5">
        <v>20.5</v>
      </c>
      <c r="I207" s="5">
        <v>2539.6799999999998</v>
      </c>
    </row>
    <row r="208" spans="1:9" ht="18">
      <c r="A208" s="2">
        <v>207</v>
      </c>
      <c r="B208" s="5" t="s">
        <v>21</v>
      </c>
      <c r="C208" s="5">
        <v>2</v>
      </c>
      <c r="D208" s="5" t="s">
        <v>12</v>
      </c>
      <c r="E208" s="4">
        <f t="shared" si="3"/>
        <v>1</v>
      </c>
      <c r="F208" s="5">
        <v>58</v>
      </c>
      <c r="G208" s="5">
        <v>32</v>
      </c>
      <c r="H208" s="5">
        <v>9</v>
      </c>
      <c r="I208" s="5">
        <v>1750</v>
      </c>
    </row>
    <row r="209" spans="1:9" ht="18">
      <c r="A209" s="2">
        <v>208</v>
      </c>
      <c r="B209" s="5" t="s">
        <v>21</v>
      </c>
      <c r="C209" s="5">
        <v>2</v>
      </c>
      <c r="D209" s="5" t="s">
        <v>12</v>
      </c>
      <c r="E209" s="4">
        <f t="shared" si="3"/>
        <v>1</v>
      </c>
      <c r="F209" s="5">
        <v>73</v>
      </c>
      <c r="G209" s="5">
        <v>40</v>
      </c>
      <c r="H209" s="5">
        <v>11</v>
      </c>
      <c r="I209" s="5">
        <v>2500</v>
      </c>
    </row>
    <row r="210" spans="1:9" ht="18">
      <c r="A210" s="2">
        <v>209</v>
      </c>
      <c r="B210" s="5" t="s">
        <v>21</v>
      </c>
      <c r="C210" s="5">
        <v>2</v>
      </c>
      <c r="D210" s="5" t="s">
        <v>12</v>
      </c>
      <c r="E210" s="4">
        <f t="shared" si="3"/>
        <v>1</v>
      </c>
      <c r="F210" s="5">
        <v>63</v>
      </c>
      <c r="G210" s="5">
        <v>34</v>
      </c>
      <c r="H210" s="5">
        <v>12</v>
      </c>
      <c r="I210" s="5">
        <v>1850</v>
      </c>
    </row>
    <row r="211" spans="1:9" ht="18">
      <c r="A211" s="2">
        <v>210</v>
      </c>
      <c r="B211" s="5" t="s">
        <v>21</v>
      </c>
      <c r="C211" s="5">
        <v>2</v>
      </c>
      <c r="D211" s="5" t="s">
        <v>12</v>
      </c>
      <c r="E211" s="4">
        <f t="shared" si="3"/>
        <v>1</v>
      </c>
      <c r="F211" s="5">
        <v>54</v>
      </c>
      <c r="G211" s="5">
        <v>31</v>
      </c>
      <c r="H211" s="5">
        <v>9</v>
      </c>
      <c r="I211" s="5">
        <v>1670</v>
      </c>
    </row>
    <row r="212" spans="1:9" ht="18">
      <c r="A212" s="2">
        <v>211</v>
      </c>
      <c r="B212" s="5" t="s">
        <v>21</v>
      </c>
      <c r="C212" s="5">
        <v>2</v>
      </c>
      <c r="D212" s="5" t="s">
        <v>12</v>
      </c>
      <c r="E212" s="4">
        <f t="shared" si="3"/>
        <v>1</v>
      </c>
      <c r="F212" s="5">
        <v>65</v>
      </c>
      <c r="G212" s="5">
        <v>41</v>
      </c>
      <c r="H212" s="5">
        <v>10</v>
      </c>
      <c r="I212" s="5">
        <v>1604.01</v>
      </c>
    </row>
    <row r="213" spans="1:9" ht="18">
      <c r="A213" s="2">
        <v>212</v>
      </c>
      <c r="B213" s="5" t="s">
        <v>21</v>
      </c>
      <c r="C213" s="5">
        <v>2</v>
      </c>
      <c r="D213" s="5" t="s">
        <v>12</v>
      </c>
      <c r="E213" s="4">
        <f t="shared" si="3"/>
        <v>1</v>
      </c>
      <c r="F213" s="5">
        <v>75</v>
      </c>
      <c r="G213" s="5">
        <v>38</v>
      </c>
      <c r="H213" s="5">
        <v>14</v>
      </c>
      <c r="I213" s="5">
        <v>2300</v>
      </c>
    </row>
    <row r="214" spans="1:9" ht="18">
      <c r="A214" s="2">
        <v>213</v>
      </c>
      <c r="B214" s="5" t="s">
        <v>21</v>
      </c>
      <c r="C214" s="5">
        <v>2</v>
      </c>
      <c r="D214" s="5" t="s">
        <v>10</v>
      </c>
      <c r="E214" s="4">
        <f t="shared" si="3"/>
        <v>0</v>
      </c>
      <c r="F214" s="5">
        <v>70</v>
      </c>
      <c r="G214" s="5">
        <v>33</v>
      </c>
      <c r="H214" s="5">
        <v>16</v>
      </c>
      <c r="I214" s="5">
        <v>1609.8</v>
      </c>
    </row>
    <row r="215" spans="1:9" ht="18">
      <c r="A215" s="2">
        <v>214</v>
      </c>
      <c r="B215" s="5" t="s">
        <v>21</v>
      </c>
      <c r="C215" s="5">
        <v>2</v>
      </c>
      <c r="D215" s="5" t="s">
        <v>10</v>
      </c>
      <c r="E215" s="4">
        <f t="shared" si="3"/>
        <v>0</v>
      </c>
      <c r="F215" s="5">
        <v>70</v>
      </c>
      <c r="G215" s="5">
        <v>33</v>
      </c>
      <c r="H215" s="5">
        <v>16</v>
      </c>
      <c r="I215" s="5">
        <v>1609.8</v>
      </c>
    </row>
    <row r="216" spans="1:9" ht="18">
      <c r="A216" s="2">
        <v>215</v>
      </c>
      <c r="B216" s="5" t="s">
        <v>21</v>
      </c>
      <c r="C216" s="5">
        <v>2</v>
      </c>
      <c r="D216" s="5" t="s">
        <v>10</v>
      </c>
      <c r="E216" s="4">
        <f t="shared" si="3"/>
        <v>0</v>
      </c>
      <c r="F216" s="5">
        <v>70</v>
      </c>
      <c r="G216" s="5">
        <v>33</v>
      </c>
      <c r="H216" s="5">
        <v>16</v>
      </c>
      <c r="I216" s="5">
        <v>1609.8</v>
      </c>
    </row>
    <row r="217" spans="1:9" ht="18">
      <c r="A217" s="2">
        <v>216</v>
      </c>
      <c r="B217" s="5" t="s">
        <v>21</v>
      </c>
      <c r="C217" s="5">
        <v>2</v>
      </c>
      <c r="D217" s="5" t="s">
        <v>10</v>
      </c>
      <c r="E217" s="4">
        <f t="shared" si="3"/>
        <v>0</v>
      </c>
      <c r="F217" s="5">
        <v>68</v>
      </c>
      <c r="G217" s="5">
        <v>33</v>
      </c>
      <c r="H217" s="5">
        <v>16</v>
      </c>
      <c r="I217" s="5">
        <v>41706.898000000001</v>
      </c>
    </row>
    <row r="218" spans="1:9" ht="18">
      <c r="A218" s="2">
        <v>217</v>
      </c>
      <c r="B218" s="5" t="s">
        <v>21</v>
      </c>
      <c r="C218" s="5">
        <v>2</v>
      </c>
      <c r="D218" s="5" t="s">
        <v>10</v>
      </c>
      <c r="E218" s="4">
        <f t="shared" si="3"/>
        <v>0</v>
      </c>
      <c r="F218" s="5">
        <v>69</v>
      </c>
      <c r="G218" s="5">
        <v>33</v>
      </c>
      <c r="H218" s="5">
        <v>16</v>
      </c>
      <c r="I218" s="5">
        <v>1567.7</v>
      </c>
    </row>
    <row r="219" spans="1:9" ht="18">
      <c r="A219" s="2">
        <v>218</v>
      </c>
      <c r="B219" s="5" t="s">
        <v>21</v>
      </c>
      <c r="C219" s="5">
        <v>2</v>
      </c>
      <c r="D219" s="5" t="s">
        <v>10</v>
      </c>
      <c r="E219" s="4">
        <f t="shared" si="3"/>
        <v>0</v>
      </c>
      <c r="F219" s="5">
        <v>68</v>
      </c>
      <c r="G219" s="5">
        <v>33</v>
      </c>
      <c r="H219" s="5">
        <v>16</v>
      </c>
      <c r="I219" s="5">
        <v>1560.1</v>
      </c>
    </row>
    <row r="220" spans="1:9" ht="18">
      <c r="A220" s="2">
        <v>219</v>
      </c>
      <c r="B220" s="5" t="s">
        <v>21</v>
      </c>
      <c r="C220" s="5">
        <v>2</v>
      </c>
      <c r="D220" s="5" t="s">
        <v>10</v>
      </c>
      <c r="E220" s="4">
        <f t="shared" si="3"/>
        <v>0</v>
      </c>
      <c r="F220" s="5">
        <v>62</v>
      </c>
      <c r="G220" s="5">
        <v>30</v>
      </c>
      <c r="H220" s="5">
        <v>10</v>
      </c>
      <c r="I220" s="5">
        <v>1410.15</v>
      </c>
    </row>
    <row r="221" spans="1:9" ht="18">
      <c r="A221" s="2">
        <v>220</v>
      </c>
      <c r="B221" s="5" t="s">
        <v>21</v>
      </c>
      <c r="C221" s="5">
        <v>2</v>
      </c>
      <c r="D221" s="5" t="s">
        <v>10</v>
      </c>
      <c r="E221" s="4">
        <f t="shared" si="3"/>
        <v>0</v>
      </c>
      <c r="F221" s="5">
        <v>62</v>
      </c>
      <c r="G221" s="5">
        <v>30</v>
      </c>
      <c r="H221" s="5">
        <v>10</v>
      </c>
      <c r="I221" s="5">
        <v>1410.15</v>
      </c>
    </row>
    <row r="222" spans="1:9" ht="18">
      <c r="A222" s="2">
        <v>221</v>
      </c>
      <c r="B222" s="5" t="s">
        <v>21</v>
      </c>
      <c r="C222" s="5">
        <v>2</v>
      </c>
      <c r="D222" s="5" t="s">
        <v>10</v>
      </c>
      <c r="E222" s="4">
        <f t="shared" si="3"/>
        <v>0</v>
      </c>
      <c r="F222" s="5">
        <v>54</v>
      </c>
      <c r="G222" s="5">
        <v>31</v>
      </c>
      <c r="H222" s="5">
        <v>9</v>
      </c>
      <c r="I222" s="5">
        <v>1684.21</v>
      </c>
    </row>
    <row r="223" spans="1:9" ht="18">
      <c r="A223" s="2">
        <v>222</v>
      </c>
      <c r="B223" s="5" t="s">
        <v>21</v>
      </c>
      <c r="C223" s="5">
        <v>2</v>
      </c>
      <c r="D223" s="5" t="s">
        <v>10</v>
      </c>
      <c r="E223" s="4">
        <f t="shared" si="3"/>
        <v>0</v>
      </c>
      <c r="F223" s="5">
        <v>70</v>
      </c>
      <c r="G223" s="5">
        <v>33</v>
      </c>
      <c r="H223" s="5">
        <v>15.6</v>
      </c>
      <c r="I223" s="5">
        <v>2240</v>
      </c>
    </row>
    <row r="224" spans="1:9" ht="18">
      <c r="A224" s="2">
        <v>223</v>
      </c>
      <c r="B224" s="5" t="s">
        <v>21</v>
      </c>
      <c r="C224" s="5">
        <v>2</v>
      </c>
      <c r="D224" s="5" t="s">
        <v>10</v>
      </c>
      <c r="E224" s="4">
        <f t="shared" si="3"/>
        <v>0</v>
      </c>
      <c r="F224" s="5">
        <v>73.150000000000006</v>
      </c>
      <c r="G224" s="5">
        <v>33</v>
      </c>
      <c r="H224" s="5">
        <v>11.5</v>
      </c>
      <c r="I224" s="5">
        <v>1650</v>
      </c>
    </row>
    <row r="225" spans="1:9" ht="18">
      <c r="A225" s="2">
        <v>224</v>
      </c>
      <c r="B225" s="5" t="s">
        <v>21</v>
      </c>
      <c r="C225" s="5">
        <v>2</v>
      </c>
      <c r="D225" s="5" t="s">
        <v>10</v>
      </c>
      <c r="E225" s="4">
        <f t="shared" si="3"/>
        <v>0</v>
      </c>
      <c r="F225" s="5">
        <v>50</v>
      </c>
      <c r="G225" s="5">
        <v>30</v>
      </c>
      <c r="H225" s="5">
        <v>9</v>
      </c>
      <c r="I225" s="5">
        <v>1300</v>
      </c>
    </row>
    <row r="226" spans="1:9" ht="18">
      <c r="A226" s="2">
        <v>225</v>
      </c>
      <c r="B226" s="5" t="s">
        <v>16</v>
      </c>
      <c r="C226" s="5">
        <v>2</v>
      </c>
      <c r="D226" s="5" t="s">
        <v>12</v>
      </c>
      <c r="E226" s="4">
        <f t="shared" si="3"/>
        <v>1</v>
      </c>
      <c r="F226" s="5">
        <v>65</v>
      </c>
      <c r="G226" s="5">
        <v>41</v>
      </c>
      <c r="H226" s="5">
        <v>10</v>
      </c>
      <c r="I226" s="5">
        <v>1577.28</v>
      </c>
    </row>
    <row r="227" spans="1:9" ht="18">
      <c r="A227" s="2">
        <v>226</v>
      </c>
      <c r="B227" s="5" t="s">
        <v>16</v>
      </c>
      <c r="C227" s="5">
        <v>2</v>
      </c>
      <c r="D227" s="5" t="s">
        <v>10</v>
      </c>
      <c r="E227" s="4">
        <f t="shared" si="3"/>
        <v>0</v>
      </c>
      <c r="F227" s="5">
        <v>54</v>
      </c>
      <c r="G227" s="5">
        <v>32</v>
      </c>
      <c r="H227" s="5">
        <v>8</v>
      </c>
      <c r="I227" s="5">
        <v>1630.74</v>
      </c>
    </row>
    <row r="228" spans="1:9" ht="18">
      <c r="A228" s="2">
        <v>227</v>
      </c>
      <c r="B228" s="5" t="s">
        <v>16</v>
      </c>
      <c r="C228" s="5">
        <v>2</v>
      </c>
      <c r="D228" s="5" t="s">
        <v>10</v>
      </c>
      <c r="E228" s="4">
        <f t="shared" si="3"/>
        <v>0</v>
      </c>
      <c r="F228" s="5">
        <v>70</v>
      </c>
      <c r="G228" s="5">
        <v>33</v>
      </c>
      <c r="H228" s="5">
        <v>16</v>
      </c>
      <c r="I228" s="5">
        <v>2240</v>
      </c>
    </row>
    <row r="229" spans="1:9" ht="18">
      <c r="A229" s="2">
        <v>228</v>
      </c>
      <c r="B229" s="5" t="s">
        <v>16</v>
      </c>
      <c r="C229" s="5">
        <v>2</v>
      </c>
      <c r="D229" s="5" t="s">
        <v>10</v>
      </c>
      <c r="E229" s="4">
        <f t="shared" si="3"/>
        <v>0</v>
      </c>
      <c r="F229" s="5">
        <v>70</v>
      </c>
      <c r="G229" s="5">
        <v>36</v>
      </c>
      <c r="H229" s="5">
        <v>15</v>
      </c>
      <c r="I229" s="5">
        <v>2100</v>
      </c>
    </row>
    <row r="230" spans="1:9" ht="18">
      <c r="A230" s="2">
        <v>229</v>
      </c>
      <c r="B230" s="5" t="s">
        <v>16</v>
      </c>
      <c r="C230" s="5">
        <v>2</v>
      </c>
      <c r="D230" s="5" t="s">
        <v>10</v>
      </c>
      <c r="E230" s="4">
        <f t="shared" si="3"/>
        <v>0</v>
      </c>
      <c r="F230" s="5">
        <v>52.3</v>
      </c>
      <c r="G230" s="5">
        <v>32</v>
      </c>
      <c r="H230" s="5">
        <v>9</v>
      </c>
      <c r="I230" s="5">
        <v>1800</v>
      </c>
    </row>
    <row r="231" spans="1:9" ht="18">
      <c r="A231" s="2">
        <v>230</v>
      </c>
      <c r="B231" s="5" t="s">
        <v>16</v>
      </c>
      <c r="C231" s="5">
        <v>2</v>
      </c>
      <c r="D231" s="5" t="s">
        <v>10</v>
      </c>
      <c r="E231" s="4">
        <f t="shared" si="3"/>
        <v>0</v>
      </c>
      <c r="F231" s="5">
        <v>60</v>
      </c>
      <c r="G231" s="5">
        <v>35</v>
      </c>
      <c r="H231" s="5">
        <v>13</v>
      </c>
      <c r="I231" s="5">
        <v>1800</v>
      </c>
    </row>
    <row r="232" spans="1:9" ht="18">
      <c r="A232" s="2">
        <v>231</v>
      </c>
      <c r="B232" s="5" t="s">
        <v>16</v>
      </c>
      <c r="C232" s="5">
        <v>2</v>
      </c>
      <c r="D232" s="5" t="s">
        <v>10</v>
      </c>
      <c r="E232" s="4">
        <f t="shared" si="3"/>
        <v>0</v>
      </c>
      <c r="F232" s="5">
        <v>54</v>
      </c>
      <c r="G232" s="5">
        <v>30</v>
      </c>
      <c r="H232" s="5">
        <v>9</v>
      </c>
      <c r="I232" s="5">
        <v>1336.68</v>
      </c>
    </row>
    <row r="233" spans="1:9" ht="18">
      <c r="A233" s="2">
        <v>232</v>
      </c>
      <c r="B233" s="5" t="s">
        <v>16</v>
      </c>
      <c r="C233" s="5">
        <v>2</v>
      </c>
      <c r="D233" s="5" t="s">
        <v>12</v>
      </c>
      <c r="E233" s="4">
        <f t="shared" si="3"/>
        <v>1</v>
      </c>
      <c r="F233" s="5">
        <v>70</v>
      </c>
      <c r="G233" s="5">
        <v>34</v>
      </c>
      <c r="H233" s="5">
        <v>12</v>
      </c>
      <c r="I233" s="5">
        <v>2650</v>
      </c>
    </row>
    <row r="234" spans="1:9" ht="18">
      <c r="A234" s="2">
        <v>233</v>
      </c>
      <c r="B234" s="5" t="s">
        <v>16</v>
      </c>
      <c r="C234" s="5">
        <v>2</v>
      </c>
      <c r="D234" s="5" t="s">
        <v>12</v>
      </c>
      <c r="E234" s="4">
        <f t="shared" si="3"/>
        <v>1</v>
      </c>
      <c r="F234" s="5">
        <v>51</v>
      </c>
      <c r="G234" s="5">
        <v>29</v>
      </c>
      <c r="H234" s="5">
        <v>8</v>
      </c>
      <c r="I234" s="5">
        <v>1560</v>
      </c>
    </row>
    <row r="235" spans="1:9" ht="18">
      <c r="A235" s="2">
        <v>234</v>
      </c>
      <c r="B235" s="5" t="s">
        <v>16</v>
      </c>
      <c r="C235" s="5">
        <v>2</v>
      </c>
      <c r="D235" s="5" t="s">
        <v>12</v>
      </c>
      <c r="E235" s="4">
        <f t="shared" si="3"/>
        <v>1</v>
      </c>
      <c r="F235" s="5">
        <v>60</v>
      </c>
      <c r="G235" s="5">
        <v>40</v>
      </c>
      <c r="H235" s="5">
        <v>7.5</v>
      </c>
      <c r="I235" s="5">
        <v>1684.21</v>
      </c>
    </row>
    <row r="236" spans="1:9" ht="18">
      <c r="A236" s="2">
        <v>235</v>
      </c>
      <c r="B236" s="5" t="s">
        <v>16</v>
      </c>
      <c r="C236" s="5">
        <v>2</v>
      </c>
      <c r="D236" s="5" t="s">
        <v>10</v>
      </c>
      <c r="E236" s="4">
        <f t="shared" si="3"/>
        <v>0</v>
      </c>
      <c r="F236" s="5">
        <v>65</v>
      </c>
      <c r="G236" s="5">
        <v>34</v>
      </c>
      <c r="H236" s="5">
        <v>10</v>
      </c>
      <c r="I236" s="5">
        <v>2000</v>
      </c>
    </row>
    <row r="237" spans="1:9" ht="18">
      <c r="A237" s="2">
        <v>236</v>
      </c>
      <c r="B237" s="5" t="s">
        <v>16</v>
      </c>
      <c r="C237" s="5">
        <v>2</v>
      </c>
      <c r="D237" s="5" t="s">
        <v>10</v>
      </c>
      <c r="E237" s="4">
        <f t="shared" si="3"/>
        <v>0</v>
      </c>
      <c r="F237" s="5">
        <v>61</v>
      </c>
      <c r="G237" s="5">
        <v>31</v>
      </c>
      <c r="H237" s="5">
        <v>11</v>
      </c>
      <c r="I237" s="5">
        <v>1900</v>
      </c>
    </row>
    <row r="238" spans="1:9" ht="18">
      <c r="A238" s="2">
        <v>237</v>
      </c>
      <c r="B238" s="5" t="s">
        <v>16</v>
      </c>
      <c r="C238" s="5">
        <v>2</v>
      </c>
      <c r="D238" s="5" t="s">
        <v>10</v>
      </c>
      <c r="E238" s="4">
        <f t="shared" si="3"/>
        <v>0</v>
      </c>
      <c r="F238" s="5">
        <v>63</v>
      </c>
      <c r="G238" s="5">
        <v>34</v>
      </c>
      <c r="H238" s="5">
        <v>12</v>
      </c>
      <c r="I238" s="5">
        <v>1850</v>
      </c>
    </row>
    <row r="239" spans="1:9" ht="18">
      <c r="A239" s="2">
        <v>238</v>
      </c>
      <c r="B239" s="5" t="s">
        <v>16</v>
      </c>
      <c r="C239" s="5">
        <v>2</v>
      </c>
      <c r="D239" s="5" t="s">
        <v>10</v>
      </c>
      <c r="E239" s="4">
        <f t="shared" si="3"/>
        <v>0</v>
      </c>
      <c r="F239" s="5">
        <v>42</v>
      </c>
      <c r="G239" s="5">
        <v>25</v>
      </c>
      <c r="H239" s="5">
        <v>7.3</v>
      </c>
      <c r="I239" s="5">
        <v>1800</v>
      </c>
    </row>
    <row r="240" spans="1:9" ht="18">
      <c r="A240" s="2">
        <v>239</v>
      </c>
      <c r="B240" s="5" t="s">
        <v>16</v>
      </c>
      <c r="C240" s="5">
        <v>2</v>
      </c>
      <c r="D240" s="5" t="s">
        <v>26</v>
      </c>
      <c r="E240" s="4">
        <f t="shared" si="3"/>
        <v>0</v>
      </c>
      <c r="F240" s="5">
        <v>61</v>
      </c>
      <c r="G240" s="5">
        <v>34</v>
      </c>
      <c r="H240" s="5">
        <v>11</v>
      </c>
      <c r="I240" s="5">
        <v>1755</v>
      </c>
    </row>
    <row r="241" spans="1:9" ht="18">
      <c r="A241" s="2">
        <v>240</v>
      </c>
      <c r="B241" s="5" t="s">
        <v>16</v>
      </c>
      <c r="C241" s="5">
        <v>2</v>
      </c>
      <c r="D241" s="5" t="s">
        <v>10</v>
      </c>
      <c r="E241" s="4">
        <f t="shared" si="3"/>
        <v>0</v>
      </c>
      <c r="F241" s="5">
        <v>58</v>
      </c>
      <c r="G241" s="5">
        <v>32</v>
      </c>
      <c r="H241" s="5">
        <v>9</v>
      </c>
      <c r="I241" s="5">
        <v>1750</v>
      </c>
    </row>
    <row r="242" spans="1:9" ht="18">
      <c r="A242" s="2">
        <v>241</v>
      </c>
      <c r="B242" s="5" t="s">
        <v>16</v>
      </c>
      <c r="C242" s="5">
        <v>2</v>
      </c>
      <c r="D242" s="5" t="s">
        <v>10</v>
      </c>
      <c r="E242" s="4">
        <f t="shared" si="3"/>
        <v>0</v>
      </c>
      <c r="F242" s="5">
        <v>42</v>
      </c>
      <c r="G242" s="5">
        <v>25</v>
      </c>
      <c r="H242" s="5">
        <v>7.3</v>
      </c>
      <c r="I242" s="5">
        <v>1700</v>
      </c>
    </row>
    <row r="243" spans="1:9" ht="18">
      <c r="A243" s="2">
        <v>242</v>
      </c>
      <c r="B243" s="5" t="s">
        <v>16</v>
      </c>
      <c r="C243" s="5">
        <v>2</v>
      </c>
      <c r="D243" s="5" t="s">
        <v>10</v>
      </c>
      <c r="E243" s="4">
        <f t="shared" si="3"/>
        <v>0</v>
      </c>
      <c r="F243" s="5">
        <v>70</v>
      </c>
      <c r="G243" s="5">
        <v>33</v>
      </c>
      <c r="H243" s="5">
        <v>16</v>
      </c>
      <c r="I243" s="5">
        <v>1900</v>
      </c>
    </row>
    <row r="244" spans="1:9" ht="18">
      <c r="A244" s="2">
        <v>243</v>
      </c>
      <c r="B244" s="5" t="s">
        <v>16</v>
      </c>
      <c r="C244" s="5">
        <v>2</v>
      </c>
      <c r="D244" s="5" t="s">
        <v>10</v>
      </c>
      <c r="E244" s="4">
        <f t="shared" si="3"/>
        <v>0</v>
      </c>
      <c r="F244" s="5">
        <v>71</v>
      </c>
      <c r="G244" s="5">
        <v>35</v>
      </c>
      <c r="H244" s="5">
        <v>16.5</v>
      </c>
      <c r="I244" s="5">
        <v>1800</v>
      </c>
    </row>
    <row r="245" spans="1:9" ht="18">
      <c r="A245" s="2">
        <v>244</v>
      </c>
      <c r="B245" s="5" t="s">
        <v>16</v>
      </c>
      <c r="C245" s="5">
        <v>2</v>
      </c>
      <c r="D245" s="5" t="s">
        <v>12</v>
      </c>
      <c r="E245" s="4">
        <f t="shared" si="3"/>
        <v>1</v>
      </c>
      <c r="F245" s="5">
        <v>53</v>
      </c>
      <c r="G245" s="5">
        <v>27.5</v>
      </c>
      <c r="H245" s="5">
        <v>8</v>
      </c>
      <c r="I245" s="5">
        <v>1750</v>
      </c>
    </row>
    <row r="246" spans="1:9" ht="18">
      <c r="A246" s="2">
        <v>245</v>
      </c>
      <c r="B246" s="5" t="s">
        <v>16</v>
      </c>
      <c r="C246" s="5">
        <v>2</v>
      </c>
      <c r="D246" s="5" t="s">
        <v>10</v>
      </c>
      <c r="E246" s="4">
        <f t="shared" si="3"/>
        <v>0</v>
      </c>
      <c r="F246" s="5">
        <v>58</v>
      </c>
      <c r="G246" s="5">
        <v>32</v>
      </c>
      <c r="H246" s="5">
        <v>9</v>
      </c>
      <c r="I246" s="5">
        <v>1750</v>
      </c>
    </row>
    <row r="247" spans="1:9" ht="18">
      <c r="A247" s="2">
        <v>246</v>
      </c>
      <c r="B247" s="5" t="s">
        <v>16</v>
      </c>
      <c r="C247" s="5">
        <v>2</v>
      </c>
      <c r="D247" s="5" t="s">
        <v>12</v>
      </c>
      <c r="E247" s="4">
        <f t="shared" si="3"/>
        <v>1</v>
      </c>
      <c r="F247" s="5">
        <v>70</v>
      </c>
      <c r="G247" s="5">
        <v>32</v>
      </c>
      <c r="H247" s="5">
        <v>20.5</v>
      </c>
      <c r="I247" s="5">
        <v>2539.6799999999998</v>
      </c>
    </row>
    <row r="248" spans="1:9" ht="18">
      <c r="A248" s="2">
        <v>247</v>
      </c>
      <c r="B248" s="5" t="s">
        <v>16</v>
      </c>
      <c r="C248" s="5">
        <v>2</v>
      </c>
      <c r="D248" s="5" t="s">
        <v>12</v>
      </c>
      <c r="E248" s="4">
        <f t="shared" si="3"/>
        <v>1</v>
      </c>
      <c r="F248" s="5">
        <v>46</v>
      </c>
      <c r="G248" s="5">
        <v>30</v>
      </c>
      <c r="H248" s="5">
        <v>6.5</v>
      </c>
      <c r="I248" s="5">
        <v>1380</v>
      </c>
    </row>
    <row r="249" spans="1:9" ht="18">
      <c r="A249" s="2">
        <v>248</v>
      </c>
      <c r="B249" s="5" t="s">
        <v>16</v>
      </c>
      <c r="C249" s="5">
        <v>2</v>
      </c>
      <c r="D249" s="5" t="s">
        <v>12</v>
      </c>
      <c r="E249" s="4">
        <f t="shared" si="3"/>
        <v>1</v>
      </c>
      <c r="F249" s="5">
        <v>70</v>
      </c>
      <c r="G249" s="5">
        <v>25</v>
      </c>
      <c r="H249" s="5">
        <v>20.5</v>
      </c>
      <c r="I249" s="5">
        <v>2656</v>
      </c>
    </row>
    <row r="250" spans="1:9" ht="18">
      <c r="A250" s="2">
        <v>249</v>
      </c>
      <c r="B250" s="5" t="s">
        <v>16</v>
      </c>
      <c r="C250" s="5">
        <v>2</v>
      </c>
      <c r="D250" s="5" t="s">
        <v>12</v>
      </c>
      <c r="E250" s="4">
        <f t="shared" si="3"/>
        <v>1</v>
      </c>
      <c r="F250" s="5">
        <v>65</v>
      </c>
      <c r="G250" s="5">
        <v>41</v>
      </c>
      <c r="H250" s="5">
        <v>10</v>
      </c>
      <c r="I250" s="5">
        <v>1700</v>
      </c>
    </row>
    <row r="251" spans="1:9" ht="18">
      <c r="A251" s="2">
        <v>250</v>
      </c>
      <c r="B251" s="5" t="s">
        <v>16</v>
      </c>
      <c r="C251" s="5">
        <v>2</v>
      </c>
      <c r="D251" s="5" t="s">
        <v>10</v>
      </c>
      <c r="E251" s="4">
        <f t="shared" si="3"/>
        <v>0</v>
      </c>
      <c r="F251" s="5">
        <v>54</v>
      </c>
      <c r="G251" s="5">
        <v>31</v>
      </c>
      <c r="H251" s="5">
        <v>9</v>
      </c>
      <c r="I251" s="5">
        <v>1700</v>
      </c>
    </row>
    <row r="252" spans="1:9" ht="18">
      <c r="A252" s="2">
        <v>251</v>
      </c>
      <c r="B252" s="5" t="s">
        <v>16</v>
      </c>
      <c r="C252" s="5">
        <v>2</v>
      </c>
      <c r="D252" s="5" t="s">
        <v>12</v>
      </c>
      <c r="E252" s="4">
        <f t="shared" si="3"/>
        <v>1</v>
      </c>
      <c r="F252" s="5">
        <v>56</v>
      </c>
      <c r="G252" s="5">
        <v>32</v>
      </c>
      <c r="H252" s="5">
        <v>8</v>
      </c>
      <c r="I252" s="5">
        <v>1810</v>
      </c>
    </row>
    <row r="253" spans="1:9" ht="18">
      <c r="A253" s="2">
        <v>252</v>
      </c>
      <c r="B253" s="5" t="s">
        <v>16</v>
      </c>
      <c r="C253" s="5">
        <v>2</v>
      </c>
      <c r="D253" s="5" t="s">
        <v>10</v>
      </c>
      <c r="E253" s="4">
        <f t="shared" si="3"/>
        <v>0</v>
      </c>
      <c r="F253" s="5">
        <v>64</v>
      </c>
      <c r="G253" s="5">
        <v>34</v>
      </c>
      <c r="H253" s="5">
        <v>11</v>
      </c>
      <c r="I253" s="5">
        <v>1900</v>
      </c>
    </row>
    <row r="254" spans="1:9" ht="18">
      <c r="A254" s="2">
        <v>253</v>
      </c>
      <c r="B254" s="5" t="s">
        <v>16</v>
      </c>
      <c r="C254" s="5">
        <v>2</v>
      </c>
      <c r="D254" s="5" t="s">
        <v>10</v>
      </c>
      <c r="E254" s="4">
        <f t="shared" si="3"/>
        <v>0</v>
      </c>
      <c r="F254" s="5">
        <v>70</v>
      </c>
      <c r="G254" s="5">
        <v>35</v>
      </c>
      <c r="H254" s="5">
        <v>15</v>
      </c>
      <c r="I254" s="5">
        <v>2100</v>
      </c>
    </row>
    <row r="255" spans="1:9" ht="18">
      <c r="A255" s="2">
        <v>254</v>
      </c>
      <c r="B255" s="5" t="s">
        <v>16</v>
      </c>
      <c r="C255" s="5">
        <v>2</v>
      </c>
      <c r="D255" s="5" t="s">
        <v>10</v>
      </c>
      <c r="E255" s="4">
        <f t="shared" si="3"/>
        <v>0</v>
      </c>
      <c r="F255" s="5">
        <v>70</v>
      </c>
      <c r="G255" s="5">
        <v>33</v>
      </c>
      <c r="H255" s="5">
        <v>16</v>
      </c>
      <c r="I255" s="5">
        <v>2170</v>
      </c>
    </row>
    <row r="256" spans="1:9" ht="18">
      <c r="A256" s="2">
        <v>255</v>
      </c>
      <c r="B256" s="5" t="s">
        <v>30</v>
      </c>
      <c r="C256" s="5">
        <v>2</v>
      </c>
      <c r="D256" s="5" t="s">
        <v>10</v>
      </c>
      <c r="E256" s="4">
        <f t="shared" si="3"/>
        <v>0</v>
      </c>
      <c r="F256" s="5">
        <v>54</v>
      </c>
      <c r="G256" s="5">
        <v>32</v>
      </c>
      <c r="H256" s="5">
        <v>9</v>
      </c>
      <c r="I256" s="5">
        <v>1900</v>
      </c>
    </row>
    <row r="257" spans="1:9" ht="18">
      <c r="A257" s="2">
        <v>256</v>
      </c>
      <c r="B257" s="5" t="s">
        <v>30</v>
      </c>
      <c r="C257" s="5">
        <v>2</v>
      </c>
      <c r="D257" s="5" t="s">
        <v>12</v>
      </c>
      <c r="E257" s="4">
        <f t="shared" si="3"/>
        <v>1</v>
      </c>
      <c r="F257" s="5">
        <v>51.3</v>
      </c>
      <c r="G257" s="5">
        <v>31</v>
      </c>
      <c r="H257" s="5">
        <v>7</v>
      </c>
      <c r="I257" s="5">
        <v>1200</v>
      </c>
    </row>
    <row r="258" spans="1:9" ht="18">
      <c r="A258" s="2">
        <v>257</v>
      </c>
      <c r="B258" s="5" t="s">
        <v>30</v>
      </c>
      <c r="C258" s="5">
        <v>2</v>
      </c>
      <c r="D258" s="5" t="s">
        <v>26</v>
      </c>
      <c r="E258" s="4">
        <f t="shared" ref="E258:E321" si="4">IF(D258="кирпичный",1,0)</f>
        <v>0</v>
      </c>
      <c r="F258" s="5">
        <v>55</v>
      </c>
      <c r="G258" s="5">
        <v>30</v>
      </c>
      <c r="H258" s="5">
        <v>8</v>
      </c>
      <c r="I258" s="5">
        <v>1416.88</v>
      </c>
    </row>
    <row r="259" spans="1:9" ht="18">
      <c r="A259" s="2">
        <v>258</v>
      </c>
      <c r="B259" s="5" t="s">
        <v>30</v>
      </c>
      <c r="C259" s="5">
        <v>2</v>
      </c>
      <c r="D259" s="5" t="s">
        <v>10</v>
      </c>
      <c r="E259" s="4">
        <f t="shared" si="4"/>
        <v>0</v>
      </c>
      <c r="F259" s="5">
        <v>70</v>
      </c>
      <c r="G259" s="5">
        <v>33</v>
      </c>
      <c r="H259" s="5">
        <v>16</v>
      </c>
      <c r="I259" s="5">
        <v>1700</v>
      </c>
    </row>
    <row r="260" spans="1:9" ht="18">
      <c r="A260" s="2">
        <v>259</v>
      </c>
      <c r="B260" s="5" t="s">
        <v>30</v>
      </c>
      <c r="C260" s="5">
        <v>2</v>
      </c>
      <c r="D260" s="5" t="s">
        <v>10</v>
      </c>
      <c r="E260" s="4">
        <f t="shared" si="4"/>
        <v>0</v>
      </c>
      <c r="F260" s="5">
        <v>58</v>
      </c>
      <c r="G260" s="5">
        <v>32</v>
      </c>
      <c r="H260" s="5">
        <v>8</v>
      </c>
      <c r="I260" s="5">
        <v>1700</v>
      </c>
    </row>
    <row r="261" spans="1:9" ht="18">
      <c r="A261" s="2">
        <v>260</v>
      </c>
      <c r="B261" s="5" t="s">
        <v>21</v>
      </c>
      <c r="C261" s="5">
        <v>1</v>
      </c>
      <c r="D261" s="5" t="s">
        <v>10</v>
      </c>
      <c r="E261" s="4">
        <f t="shared" si="4"/>
        <v>0</v>
      </c>
      <c r="F261" s="5">
        <v>40</v>
      </c>
      <c r="G261" s="5">
        <v>20</v>
      </c>
      <c r="H261" s="5">
        <v>10.5</v>
      </c>
      <c r="I261" s="5">
        <v>1100</v>
      </c>
    </row>
    <row r="262" spans="1:9" ht="18">
      <c r="A262" s="2">
        <v>261</v>
      </c>
      <c r="B262" s="5" t="s">
        <v>21</v>
      </c>
      <c r="C262" s="5">
        <v>1</v>
      </c>
      <c r="D262" s="5" t="s">
        <v>10</v>
      </c>
      <c r="E262" s="4">
        <f t="shared" si="4"/>
        <v>0</v>
      </c>
      <c r="F262" s="5">
        <v>51</v>
      </c>
      <c r="G262" s="5">
        <v>20</v>
      </c>
      <c r="H262" s="5">
        <v>11</v>
      </c>
      <c r="I262" s="5">
        <v>1650</v>
      </c>
    </row>
    <row r="263" spans="1:9" ht="18">
      <c r="A263" s="2">
        <v>262</v>
      </c>
      <c r="B263" s="5" t="s">
        <v>21</v>
      </c>
      <c r="C263" s="5">
        <v>1</v>
      </c>
      <c r="D263" s="5" t="s">
        <v>10</v>
      </c>
      <c r="E263" s="4">
        <f t="shared" si="4"/>
        <v>0</v>
      </c>
      <c r="F263" s="5">
        <v>54</v>
      </c>
      <c r="G263" s="5">
        <v>23</v>
      </c>
      <c r="H263" s="5">
        <v>12</v>
      </c>
      <c r="I263" s="5">
        <v>1200</v>
      </c>
    </row>
    <row r="264" spans="1:9" ht="18">
      <c r="A264" s="2">
        <v>263</v>
      </c>
      <c r="B264" s="5" t="s">
        <v>21</v>
      </c>
      <c r="C264" s="5">
        <v>1</v>
      </c>
      <c r="D264" s="5" t="s">
        <v>10</v>
      </c>
      <c r="E264" s="4">
        <f t="shared" si="4"/>
        <v>0</v>
      </c>
      <c r="F264" s="5">
        <v>44</v>
      </c>
      <c r="G264" s="5">
        <v>22</v>
      </c>
      <c r="H264" s="5">
        <v>10</v>
      </c>
      <c r="I264" s="5">
        <v>1150</v>
      </c>
    </row>
    <row r="265" spans="1:9" ht="18">
      <c r="A265" s="2">
        <v>264</v>
      </c>
      <c r="B265" s="5" t="s">
        <v>21</v>
      </c>
      <c r="C265" s="5">
        <v>1</v>
      </c>
      <c r="D265" s="5" t="s">
        <v>10</v>
      </c>
      <c r="E265" s="4">
        <f t="shared" si="4"/>
        <v>0</v>
      </c>
      <c r="F265" s="5">
        <v>53</v>
      </c>
      <c r="G265" s="5">
        <v>20</v>
      </c>
      <c r="H265" s="5">
        <v>15</v>
      </c>
      <c r="I265" s="5">
        <v>1450</v>
      </c>
    </row>
    <row r="266" spans="1:9" ht="18">
      <c r="A266" s="2">
        <v>265</v>
      </c>
      <c r="B266" s="5" t="s">
        <v>21</v>
      </c>
      <c r="C266" s="5">
        <v>1</v>
      </c>
      <c r="D266" s="5" t="s">
        <v>10</v>
      </c>
      <c r="E266" s="4">
        <f t="shared" si="4"/>
        <v>0</v>
      </c>
      <c r="F266" s="5">
        <v>40</v>
      </c>
      <c r="G266" s="5">
        <v>20</v>
      </c>
      <c r="H266" s="5">
        <v>10</v>
      </c>
      <c r="I266" s="5">
        <v>1450</v>
      </c>
    </row>
    <row r="267" spans="1:9" ht="18">
      <c r="A267" s="2">
        <v>266</v>
      </c>
      <c r="B267" s="5" t="s">
        <v>21</v>
      </c>
      <c r="C267" s="5">
        <v>1</v>
      </c>
      <c r="D267" s="5" t="s">
        <v>10</v>
      </c>
      <c r="E267" s="4">
        <f t="shared" si="4"/>
        <v>0</v>
      </c>
      <c r="F267" s="5">
        <v>40</v>
      </c>
      <c r="G267" s="5">
        <v>20</v>
      </c>
      <c r="H267" s="5">
        <v>10</v>
      </c>
      <c r="I267" s="5">
        <v>1450</v>
      </c>
    </row>
    <row r="268" spans="1:9" ht="18">
      <c r="A268" s="2">
        <v>267</v>
      </c>
      <c r="B268" s="5" t="s">
        <v>21</v>
      </c>
      <c r="C268" s="5">
        <v>1</v>
      </c>
      <c r="D268" s="5" t="s">
        <v>12</v>
      </c>
      <c r="E268" s="4">
        <f t="shared" si="4"/>
        <v>1</v>
      </c>
      <c r="F268" s="5">
        <v>40</v>
      </c>
      <c r="G268" s="5">
        <v>18</v>
      </c>
      <c r="H268" s="5">
        <v>12</v>
      </c>
      <c r="I268" s="5">
        <v>1256.47</v>
      </c>
    </row>
    <row r="269" spans="1:9" ht="18">
      <c r="A269" s="2">
        <v>268</v>
      </c>
      <c r="B269" s="5" t="s">
        <v>21</v>
      </c>
      <c r="C269" s="5">
        <v>1</v>
      </c>
      <c r="D269" s="5" t="s">
        <v>10</v>
      </c>
      <c r="E269" s="4">
        <f t="shared" si="4"/>
        <v>0</v>
      </c>
      <c r="F269" s="5">
        <v>40</v>
      </c>
      <c r="G269" s="5">
        <v>20</v>
      </c>
      <c r="H269" s="5">
        <v>10</v>
      </c>
      <c r="I269" s="5">
        <v>1358</v>
      </c>
    </row>
    <row r="270" spans="1:9" ht="18">
      <c r="A270" s="2">
        <v>269</v>
      </c>
      <c r="B270" s="5" t="s">
        <v>21</v>
      </c>
      <c r="C270" s="5">
        <v>1</v>
      </c>
      <c r="D270" s="5" t="s">
        <v>12</v>
      </c>
      <c r="E270" s="4">
        <f t="shared" si="4"/>
        <v>1</v>
      </c>
      <c r="F270" s="5">
        <v>47.3</v>
      </c>
      <c r="G270" s="5">
        <v>20</v>
      </c>
      <c r="H270" s="5">
        <v>12</v>
      </c>
      <c r="I270" s="5">
        <v>1250</v>
      </c>
    </row>
    <row r="271" spans="1:9" ht="18">
      <c r="A271" s="2">
        <v>270</v>
      </c>
      <c r="B271" s="5" t="s">
        <v>21</v>
      </c>
      <c r="C271" s="5">
        <v>1</v>
      </c>
      <c r="D271" s="5" t="s">
        <v>12</v>
      </c>
      <c r="E271" s="4">
        <f t="shared" si="4"/>
        <v>1</v>
      </c>
      <c r="F271" s="5">
        <v>53</v>
      </c>
      <c r="G271" s="5">
        <v>20</v>
      </c>
      <c r="H271" s="5">
        <v>15</v>
      </c>
      <c r="I271" s="5">
        <v>1450</v>
      </c>
    </row>
    <row r="272" spans="1:9" ht="18">
      <c r="A272" s="2">
        <v>271</v>
      </c>
      <c r="B272" s="5" t="s">
        <v>21</v>
      </c>
      <c r="C272" s="5">
        <v>1</v>
      </c>
      <c r="D272" s="5" t="s">
        <v>10</v>
      </c>
      <c r="E272" s="4">
        <f t="shared" si="4"/>
        <v>0</v>
      </c>
      <c r="F272" s="5">
        <v>55</v>
      </c>
      <c r="G272" s="5">
        <v>20</v>
      </c>
      <c r="H272" s="5">
        <v>14</v>
      </c>
      <c r="I272" s="5">
        <v>1470.34</v>
      </c>
    </row>
    <row r="273" spans="1:9" ht="18">
      <c r="A273" s="2">
        <v>272</v>
      </c>
      <c r="B273" s="5" t="s">
        <v>21</v>
      </c>
      <c r="C273" s="5">
        <v>1</v>
      </c>
      <c r="D273" s="5" t="s">
        <v>10</v>
      </c>
      <c r="E273" s="4">
        <f t="shared" si="4"/>
        <v>0</v>
      </c>
      <c r="F273" s="5">
        <v>40</v>
      </c>
      <c r="G273" s="5">
        <v>17.5</v>
      </c>
      <c r="H273" s="5">
        <v>8</v>
      </c>
      <c r="I273" s="5">
        <v>1350</v>
      </c>
    </row>
    <row r="274" spans="1:9" ht="18">
      <c r="A274" s="2">
        <v>273</v>
      </c>
      <c r="B274" s="5" t="s">
        <v>21</v>
      </c>
      <c r="C274" s="5">
        <v>1</v>
      </c>
      <c r="D274" s="5" t="s">
        <v>10</v>
      </c>
      <c r="E274" s="4">
        <f t="shared" si="4"/>
        <v>0</v>
      </c>
      <c r="F274" s="5">
        <v>34</v>
      </c>
      <c r="G274" s="5">
        <v>18</v>
      </c>
      <c r="H274" s="5">
        <v>7</v>
      </c>
      <c r="I274" s="5">
        <v>950</v>
      </c>
    </row>
    <row r="275" spans="1:9" ht="18">
      <c r="A275" s="2">
        <v>274</v>
      </c>
      <c r="B275" s="5" t="s">
        <v>21</v>
      </c>
      <c r="C275" s="5">
        <v>1</v>
      </c>
      <c r="D275" s="5" t="s">
        <v>12</v>
      </c>
      <c r="E275" s="4">
        <f t="shared" si="4"/>
        <v>1</v>
      </c>
      <c r="F275" s="5">
        <v>35</v>
      </c>
      <c r="G275" s="5">
        <v>23</v>
      </c>
      <c r="H275" s="5">
        <v>7</v>
      </c>
      <c r="I275" s="5">
        <v>1250</v>
      </c>
    </row>
    <row r="276" spans="1:9" ht="18">
      <c r="A276" s="2">
        <v>275</v>
      </c>
      <c r="B276" s="5" t="s">
        <v>21</v>
      </c>
      <c r="C276" s="5">
        <v>1</v>
      </c>
      <c r="D276" s="5" t="s">
        <v>12</v>
      </c>
      <c r="E276" s="4">
        <f t="shared" si="4"/>
        <v>1</v>
      </c>
      <c r="F276" s="5">
        <v>32</v>
      </c>
      <c r="G276" s="5">
        <v>17</v>
      </c>
      <c r="H276" s="5">
        <v>10</v>
      </c>
      <c r="I276" s="5">
        <v>1200</v>
      </c>
    </row>
    <row r="277" spans="1:9" ht="18">
      <c r="A277" s="2">
        <v>276</v>
      </c>
      <c r="B277" s="5" t="s">
        <v>21</v>
      </c>
      <c r="C277" s="5">
        <v>1</v>
      </c>
      <c r="D277" s="5" t="s">
        <v>10</v>
      </c>
      <c r="E277" s="4">
        <f t="shared" si="4"/>
        <v>0</v>
      </c>
      <c r="F277" s="5">
        <v>40</v>
      </c>
      <c r="G277" s="5">
        <v>20</v>
      </c>
      <c r="H277" s="5">
        <v>10</v>
      </c>
      <c r="I277" s="5">
        <v>1420</v>
      </c>
    </row>
    <row r="278" spans="1:9" ht="18">
      <c r="A278" s="2">
        <v>277</v>
      </c>
      <c r="B278" s="5" t="s">
        <v>21</v>
      </c>
      <c r="C278" s="5">
        <v>1</v>
      </c>
      <c r="D278" s="5" t="s">
        <v>10</v>
      </c>
      <c r="E278" s="4">
        <f t="shared" si="4"/>
        <v>0</v>
      </c>
      <c r="F278" s="5">
        <v>32</v>
      </c>
      <c r="G278" s="5">
        <v>17</v>
      </c>
      <c r="H278" s="5">
        <v>8</v>
      </c>
      <c r="I278" s="5">
        <v>1200</v>
      </c>
    </row>
    <row r="279" spans="1:9" ht="18">
      <c r="A279" s="2">
        <v>278</v>
      </c>
      <c r="B279" s="5" t="s">
        <v>21</v>
      </c>
      <c r="C279" s="5">
        <v>1</v>
      </c>
      <c r="D279" s="5" t="s">
        <v>12</v>
      </c>
      <c r="E279" s="4">
        <f t="shared" si="4"/>
        <v>1</v>
      </c>
      <c r="F279" s="5">
        <v>36</v>
      </c>
      <c r="G279" s="5">
        <v>18</v>
      </c>
      <c r="H279" s="5">
        <v>8</v>
      </c>
      <c r="I279" s="5">
        <v>1400</v>
      </c>
    </row>
    <row r="280" spans="1:9" ht="18">
      <c r="A280" s="2">
        <v>279</v>
      </c>
      <c r="B280" s="5" t="s">
        <v>21</v>
      </c>
      <c r="C280" s="5">
        <v>1</v>
      </c>
      <c r="D280" s="5" t="s">
        <v>10</v>
      </c>
      <c r="E280" s="4">
        <f t="shared" si="4"/>
        <v>0</v>
      </c>
      <c r="F280" s="5">
        <v>40</v>
      </c>
      <c r="G280" s="5">
        <v>20</v>
      </c>
      <c r="H280" s="5">
        <v>10</v>
      </c>
      <c r="I280" s="5">
        <v>1390</v>
      </c>
    </row>
    <row r="281" spans="1:9" ht="18">
      <c r="A281" s="2">
        <v>280</v>
      </c>
      <c r="B281" s="5" t="s">
        <v>21</v>
      </c>
      <c r="C281" s="5">
        <v>1</v>
      </c>
      <c r="D281" s="5" t="s">
        <v>10</v>
      </c>
      <c r="E281" s="4">
        <f t="shared" si="4"/>
        <v>0</v>
      </c>
      <c r="F281" s="5">
        <v>44</v>
      </c>
      <c r="G281" s="5">
        <v>21</v>
      </c>
      <c r="H281" s="5">
        <v>11</v>
      </c>
      <c r="I281" s="5">
        <v>900</v>
      </c>
    </row>
    <row r="282" spans="1:9" ht="18">
      <c r="A282" s="2">
        <v>281</v>
      </c>
      <c r="B282" s="5" t="s">
        <v>16</v>
      </c>
      <c r="C282" s="5">
        <v>1</v>
      </c>
      <c r="D282" s="5" t="s">
        <v>12</v>
      </c>
      <c r="E282" s="4">
        <f t="shared" si="4"/>
        <v>1</v>
      </c>
      <c r="F282" s="5">
        <v>43</v>
      </c>
      <c r="G282" s="5">
        <v>23</v>
      </c>
      <c r="H282" s="5">
        <v>11</v>
      </c>
      <c r="I282" s="5">
        <v>840</v>
      </c>
    </row>
    <row r="283" spans="1:9" ht="18">
      <c r="A283" s="2">
        <v>282</v>
      </c>
      <c r="B283" s="5" t="s">
        <v>16</v>
      </c>
      <c r="C283" s="5">
        <v>1</v>
      </c>
      <c r="D283" s="5" t="s">
        <v>12</v>
      </c>
      <c r="E283" s="4">
        <f t="shared" si="4"/>
        <v>1</v>
      </c>
      <c r="F283" s="5">
        <v>55</v>
      </c>
      <c r="G283" s="5">
        <v>20</v>
      </c>
      <c r="H283" s="5">
        <v>18</v>
      </c>
      <c r="I283" s="5">
        <v>1951.55</v>
      </c>
    </row>
    <row r="284" spans="1:9" ht="18">
      <c r="A284" s="2">
        <v>283</v>
      </c>
      <c r="B284" s="5" t="s">
        <v>16</v>
      </c>
      <c r="C284" s="5">
        <v>1</v>
      </c>
      <c r="D284" s="5" t="s">
        <v>12</v>
      </c>
      <c r="E284" s="4">
        <f t="shared" si="4"/>
        <v>1</v>
      </c>
      <c r="F284" s="5">
        <v>55</v>
      </c>
      <c r="G284" s="5">
        <v>20</v>
      </c>
      <c r="H284" s="5">
        <v>14</v>
      </c>
      <c r="I284" s="5">
        <v>1470.34</v>
      </c>
    </row>
    <row r="285" spans="1:9" ht="18">
      <c r="A285" s="2">
        <v>284</v>
      </c>
      <c r="B285" s="5" t="s">
        <v>16</v>
      </c>
      <c r="C285" s="5">
        <v>1</v>
      </c>
      <c r="D285" s="5" t="s">
        <v>12</v>
      </c>
      <c r="E285" s="4">
        <f t="shared" si="4"/>
        <v>1</v>
      </c>
      <c r="F285" s="5">
        <v>46</v>
      </c>
      <c r="G285" s="5">
        <v>20</v>
      </c>
      <c r="H285" s="5">
        <v>13</v>
      </c>
      <c r="I285" s="5">
        <v>1390</v>
      </c>
    </row>
    <row r="286" spans="1:9" ht="18">
      <c r="A286" s="2">
        <v>285</v>
      </c>
      <c r="B286" s="5" t="s">
        <v>16</v>
      </c>
      <c r="C286" s="5">
        <v>1</v>
      </c>
      <c r="D286" s="5" t="s">
        <v>10</v>
      </c>
      <c r="E286" s="4">
        <f t="shared" si="4"/>
        <v>0</v>
      </c>
      <c r="F286" s="5">
        <v>40</v>
      </c>
      <c r="G286" s="5">
        <v>20</v>
      </c>
      <c r="H286" s="5">
        <v>10</v>
      </c>
      <c r="I286" s="5">
        <v>1230</v>
      </c>
    </row>
    <row r="287" spans="1:9" ht="18">
      <c r="A287" s="2">
        <v>286</v>
      </c>
      <c r="B287" s="5" t="s">
        <v>16</v>
      </c>
      <c r="C287" s="5">
        <v>1</v>
      </c>
      <c r="D287" s="5" t="s">
        <v>10</v>
      </c>
      <c r="E287" s="4">
        <f t="shared" si="4"/>
        <v>0</v>
      </c>
      <c r="F287" s="5">
        <v>51.4</v>
      </c>
      <c r="G287" s="5">
        <v>20</v>
      </c>
      <c r="H287" s="5">
        <v>11</v>
      </c>
      <c r="I287" s="5">
        <v>1650</v>
      </c>
    </row>
    <row r="288" spans="1:9" ht="18">
      <c r="A288" s="2">
        <v>287</v>
      </c>
      <c r="B288" s="5" t="s">
        <v>16</v>
      </c>
      <c r="C288" s="5">
        <v>1</v>
      </c>
      <c r="D288" s="5" t="s">
        <v>10</v>
      </c>
      <c r="E288" s="4">
        <f t="shared" si="4"/>
        <v>0</v>
      </c>
      <c r="F288" s="5">
        <v>40</v>
      </c>
      <c r="G288" s="5">
        <v>19</v>
      </c>
      <c r="H288" s="5">
        <v>10</v>
      </c>
      <c r="I288" s="5">
        <v>1350</v>
      </c>
    </row>
    <row r="289" spans="1:9" ht="18">
      <c r="A289" s="2">
        <v>288</v>
      </c>
      <c r="B289" s="5" t="s">
        <v>16</v>
      </c>
      <c r="C289" s="5">
        <v>1</v>
      </c>
      <c r="D289" s="5" t="s">
        <v>10</v>
      </c>
      <c r="E289" s="4">
        <f t="shared" si="4"/>
        <v>0</v>
      </c>
      <c r="F289" s="5">
        <v>51</v>
      </c>
      <c r="G289" s="5">
        <v>20</v>
      </c>
      <c r="H289" s="5">
        <v>10</v>
      </c>
      <c r="I289" s="5">
        <v>1650</v>
      </c>
    </row>
    <row r="290" spans="1:9" ht="18">
      <c r="A290" s="2">
        <v>289</v>
      </c>
      <c r="B290" s="5" t="s">
        <v>16</v>
      </c>
      <c r="C290" s="5">
        <v>1</v>
      </c>
      <c r="D290" s="5" t="s">
        <v>10</v>
      </c>
      <c r="E290" s="4">
        <f t="shared" si="4"/>
        <v>0</v>
      </c>
      <c r="F290" s="5">
        <v>40</v>
      </c>
      <c r="G290" s="5">
        <v>19</v>
      </c>
      <c r="H290" s="5">
        <v>10</v>
      </c>
      <c r="I290" s="5">
        <v>1300</v>
      </c>
    </row>
    <row r="291" spans="1:9" ht="18">
      <c r="A291" s="2">
        <v>290</v>
      </c>
      <c r="B291" s="5" t="s">
        <v>16</v>
      </c>
      <c r="C291" s="5">
        <v>1</v>
      </c>
      <c r="D291" s="5" t="s">
        <v>12</v>
      </c>
      <c r="E291" s="4">
        <f t="shared" si="4"/>
        <v>1</v>
      </c>
      <c r="F291" s="5">
        <v>78</v>
      </c>
      <c r="G291" s="5">
        <v>26</v>
      </c>
      <c r="H291" s="5">
        <v>24</v>
      </c>
      <c r="I291" s="5">
        <v>2133</v>
      </c>
    </row>
    <row r="292" spans="1:9" ht="18">
      <c r="A292" s="2">
        <v>291</v>
      </c>
      <c r="B292" s="5" t="s">
        <v>16</v>
      </c>
      <c r="C292" s="5">
        <v>1</v>
      </c>
      <c r="D292" s="5" t="s">
        <v>12</v>
      </c>
      <c r="E292" s="4">
        <f t="shared" si="4"/>
        <v>1</v>
      </c>
      <c r="F292" s="5">
        <v>46</v>
      </c>
      <c r="G292" s="5">
        <v>20</v>
      </c>
      <c r="H292" s="5">
        <v>10</v>
      </c>
      <c r="I292" s="5">
        <v>1500</v>
      </c>
    </row>
    <row r="293" spans="1:9" ht="18">
      <c r="A293" s="2">
        <v>292</v>
      </c>
      <c r="B293" s="5" t="s">
        <v>16</v>
      </c>
      <c r="C293" s="5">
        <v>1</v>
      </c>
      <c r="D293" s="5" t="s">
        <v>12</v>
      </c>
      <c r="E293" s="4">
        <f t="shared" si="4"/>
        <v>1</v>
      </c>
      <c r="F293" s="5">
        <v>55</v>
      </c>
      <c r="G293" s="5">
        <v>20</v>
      </c>
      <c r="H293" s="5">
        <v>14</v>
      </c>
      <c r="I293" s="5">
        <v>1485</v>
      </c>
    </row>
    <row r="294" spans="1:9" ht="18">
      <c r="A294" s="2">
        <v>293</v>
      </c>
      <c r="B294" s="5" t="s">
        <v>16</v>
      </c>
      <c r="C294" s="5">
        <v>1</v>
      </c>
      <c r="D294" s="5" t="s">
        <v>12</v>
      </c>
      <c r="E294" s="4">
        <f t="shared" si="4"/>
        <v>1</v>
      </c>
      <c r="F294" s="5">
        <v>55</v>
      </c>
      <c r="G294" s="5">
        <v>20</v>
      </c>
      <c r="H294" s="5">
        <v>18</v>
      </c>
      <c r="I294" s="5">
        <v>1450</v>
      </c>
    </row>
    <row r="295" spans="1:9" ht="18">
      <c r="A295" s="2">
        <v>294</v>
      </c>
      <c r="B295" s="5" t="s">
        <v>16</v>
      </c>
      <c r="C295" s="5">
        <v>1</v>
      </c>
      <c r="D295" s="5" t="s">
        <v>10</v>
      </c>
      <c r="E295" s="4">
        <f t="shared" si="4"/>
        <v>0</v>
      </c>
      <c r="F295" s="5">
        <v>40</v>
      </c>
      <c r="G295" s="5">
        <v>20</v>
      </c>
      <c r="H295" s="5">
        <v>10</v>
      </c>
      <c r="I295" s="5">
        <v>1450</v>
      </c>
    </row>
    <row r="296" spans="1:9" ht="18">
      <c r="A296" s="2">
        <v>295</v>
      </c>
      <c r="B296" s="5" t="s">
        <v>16</v>
      </c>
      <c r="C296" s="5">
        <v>1</v>
      </c>
      <c r="D296" s="5" t="s">
        <v>10</v>
      </c>
      <c r="E296" s="4">
        <f t="shared" si="4"/>
        <v>0</v>
      </c>
      <c r="F296" s="5">
        <v>40</v>
      </c>
      <c r="G296" s="5">
        <v>20</v>
      </c>
      <c r="H296" s="5">
        <v>10</v>
      </c>
      <c r="I296" s="5">
        <v>1450</v>
      </c>
    </row>
    <row r="297" spans="1:9" ht="18">
      <c r="A297" s="2">
        <v>296</v>
      </c>
      <c r="B297" s="5" t="s">
        <v>16</v>
      </c>
      <c r="C297" s="5">
        <v>1</v>
      </c>
      <c r="D297" s="5" t="s">
        <v>12</v>
      </c>
      <c r="E297" s="4">
        <f t="shared" si="4"/>
        <v>1</v>
      </c>
      <c r="F297" s="5">
        <v>34</v>
      </c>
      <c r="G297" s="5">
        <v>8</v>
      </c>
      <c r="H297" s="5">
        <v>6</v>
      </c>
      <c r="I297" s="5">
        <v>1400</v>
      </c>
    </row>
    <row r="298" spans="1:9" ht="18">
      <c r="A298" s="2">
        <v>297</v>
      </c>
      <c r="B298" s="5" t="s">
        <v>16</v>
      </c>
      <c r="C298" s="5">
        <v>1</v>
      </c>
      <c r="D298" s="5" t="s">
        <v>12</v>
      </c>
      <c r="E298" s="4">
        <f t="shared" si="4"/>
        <v>1</v>
      </c>
      <c r="F298" s="5">
        <v>43</v>
      </c>
      <c r="G298" s="5">
        <v>16</v>
      </c>
      <c r="H298" s="5">
        <v>10</v>
      </c>
      <c r="I298" s="5">
        <v>1370</v>
      </c>
    </row>
    <row r="299" spans="1:9" ht="18">
      <c r="A299" s="2">
        <v>298</v>
      </c>
      <c r="B299" s="5" t="s">
        <v>16</v>
      </c>
      <c r="C299" s="5">
        <v>1</v>
      </c>
      <c r="D299" s="5" t="s">
        <v>12</v>
      </c>
      <c r="E299" s="4">
        <f t="shared" si="4"/>
        <v>1</v>
      </c>
      <c r="F299" s="5">
        <v>40.799999999999997</v>
      </c>
      <c r="G299" s="5">
        <v>19.8</v>
      </c>
      <c r="H299" s="5">
        <v>12</v>
      </c>
      <c r="I299" s="5">
        <v>1300</v>
      </c>
    </row>
    <row r="300" spans="1:9" ht="18">
      <c r="A300" s="2">
        <v>299</v>
      </c>
      <c r="B300" s="5" t="s">
        <v>16</v>
      </c>
      <c r="C300" s="5">
        <v>1</v>
      </c>
      <c r="D300" s="5" t="s">
        <v>10</v>
      </c>
      <c r="E300" s="4">
        <f t="shared" si="4"/>
        <v>0</v>
      </c>
      <c r="F300" s="5">
        <v>40</v>
      </c>
      <c r="G300" s="5">
        <v>20</v>
      </c>
      <c r="H300" s="5">
        <v>10</v>
      </c>
      <c r="I300" s="5">
        <v>1250</v>
      </c>
    </row>
    <row r="301" spans="1:9" ht="18">
      <c r="A301" s="2">
        <v>300</v>
      </c>
      <c r="B301" s="5" t="s">
        <v>16</v>
      </c>
      <c r="C301" s="5">
        <v>1</v>
      </c>
      <c r="D301" s="5" t="s">
        <v>12</v>
      </c>
      <c r="E301" s="4">
        <f t="shared" si="4"/>
        <v>1</v>
      </c>
      <c r="F301" s="5">
        <v>31</v>
      </c>
      <c r="G301" s="5">
        <v>18</v>
      </c>
      <c r="H301" s="5">
        <v>6</v>
      </c>
      <c r="I301" s="5">
        <v>1200</v>
      </c>
    </row>
    <row r="302" spans="1:9" ht="18">
      <c r="A302" s="2">
        <v>301</v>
      </c>
      <c r="B302" s="5" t="s">
        <v>16</v>
      </c>
      <c r="C302" s="5">
        <v>1</v>
      </c>
      <c r="D302" s="5" t="s">
        <v>12</v>
      </c>
      <c r="E302" s="4">
        <f t="shared" si="4"/>
        <v>1</v>
      </c>
      <c r="F302" s="5">
        <v>37</v>
      </c>
      <c r="G302" s="5">
        <v>19</v>
      </c>
      <c r="H302" s="5">
        <v>12</v>
      </c>
      <c r="I302" s="5">
        <v>1200</v>
      </c>
    </row>
    <row r="303" spans="1:9" ht="18">
      <c r="A303" s="2">
        <v>302</v>
      </c>
      <c r="B303" s="5" t="s">
        <v>16</v>
      </c>
      <c r="C303" s="5">
        <v>1</v>
      </c>
      <c r="D303" s="5" t="s">
        <v>12</v>
      </c>
      <c r="E303" s="4">
        <f t="shared" si="4"/>
        <v>1</v>
      </c>
      <c r="F303" s="5">
        <v>55</v>
      </c>
      <c r="G303" s="5">
        <v>20</v>
      </c>
      <c r="H303" s="5">
        <v>18</v>
      </c>
      <c r="I303" s="5">
        <v>1450</v>
      </c>
    </row>
    <row r="304" spans="1:9" ht="18">
      <c r="A304" s="2">
        <v>303</v>
      </c>
      <c r="B304" s="5" t="s">
        <v>16</v>
      </c>
      <c r="C304" s="5">
        <v>1</v>
      </c>
      <c r="D304" s="5" t="s">
        <v>12</v>
      </c>
      <c r="E304" s="4">
        <f t="shared" si="4"/>
        <v>1</v>
      </c>
      <c r="F304" s="5">
        <v>48</v>
      </c>
      <c r="G304" s="5">
        <v>22</v>
      </c>
      <c r="H304" s="5">
        <v>12</v>
      </c>
      <c r="I304" s="5">
        <v>1350</v>
      </c>
    </row>
    <row r="305" spans="1:9" ht="18">
      <c r="A305" s="2">
        <v>304</v>
      </c>
      <c r="B305" s="5" t="s">
        <v>16</v>
      </c>
      <c r="C305" s="5">
        <v>1</v>
      </c>
      <c r="D305" s="5" t="s">
        <v>12</v>
      </c>
      <c r="E305" s="4">
        <f t="shared" si="4"/>
        <v>1</v>
      </c>
      <c r="F305" s="5">
        <v>35</v>
      </c>
      <c r="G305" s="5">
        <v>19</v>
      </c>
      <c r="H305" s="5">
        <v>13</v>
      </c>
      <c r="I305" s="5">
        <v>1150</v>
      </c>
    </row>
    <row r="306" spans="1:9" ht="18">
      <c r="A306" s="2">
        <v>305</v>
      </c>
      <c r="B306" s="5" t="s">
        <v>16</v>
      </c>
      <c r="C306" s="5">
        <v>1</v>
      </c>
      <c r="D306" s="5" t="s">
        <v>12</v>
      </c>
      <c r="E306" s="4">
        <f t="shared" si="4"/>
        <v>1</v>
      </c>
      <c r="F306" s="5">
        <v>46</v>
      </c>
      <c r="G306" s="5">
        <v>20</v>
      </c>
      <c r="H306" s="5">
        <v>10</v>
      </c>
      <c r="I306" s="5">
        <v>1500</v>
      </c>
    </row>
    <row r="307" spans="1:9" ht="18">
      <c r="A307" s="2">
        <v>306</v>
      </c>
      <c r="B307" s="5" t="s">
        <v>16</v>
      </c>
      <c r="C307" s="5">
        <v>1</v>
      </c>
      <c r="D307" s="5" t="s">
        <v>12</v>
      </c>
      <c r="E307" s="4">
        <f t="shared" si="4"/>
        <v>1</v>
      </c>
      <c r="F307" s="5">
        <v>40</v>
      </c>
      <c r="G307" s="5">
        <v>20</v>
      </c>
      <c r="H307" s="5">
        <v>10</v>
      </c>
      <c r="I307" s="5">
        <v>1450</v>
      </c>
    </row>
    <row r="308" spans="1:9" ht="18">
      <c r="A308" s="2">
        <v>307</v>
      </c>
      <c r="B308" s="5" t="s">
        <v>16</v>
      </c>
      <c r="C308" s="5">
        <v>1</v>
      </c>
      <c r="D308" s="5" t="s">
        <v>12</v>
      </c>
      <c r="E308" s="4">
        <f t="shared" si="4"/>
        <v>1</v>
      </c>
      <c r="F308" s="5">
        <v>45</v>
      </c>
      <c r="G308" s="5">
        <v>18.3</v>
      </c>
      <c r="H308" s="5">
        <v>14.8</v>
      </c>
      <c r="I308" s="5">
        <v>1400</v>
      </c>
    </row>
    <row r="309" spans="1:9" ht="18">
      <c r="A309" s="2">
        <v>308</v>
      </c>
      <c r="B309" s="5" t="s">
        <v>16</v>
      </c>
      <c r="C309" s="5">
        <v>1</v>
      </c>
      <c r="D309" s="5" t="s">
        <v>12</v>
      </c>
      <c r="E309" s="4">
        <f t="shared" si="4"/>
        <v>1</v>
      </c>
      <c r="F309" s="5">
        <v>40.799999999999997</v>
      </c>
      <c r="G309" s="5">
        <v>19.8</v>
      </c>
      <c r="H309" s="5">
        <v>12</v>
      </c>
      <c r="I309" s="5">
        <v>1300</v>
      </c>
    </row>
    <row r="310" spans="1:9" ht="18">
      <c r="A310" s="2">
        <v>309</v>
      </c>
      <c r="B310" s="5" t="s">
        <v>16</v>
      </c>
      <c r="C310" s="5">
        <v>1</v>
      </c>
      <c r="D310" s="5" t="s">
        <v>12</v>
      </c>
      <c r="E310" s="4">
        <f t="shared" si="4"/>
        <v>1</v>
      </c>
      <c r="F310" s="5">
        <v>31</v>
      </c>
      <c r="G310" s="5">
        <v>18</v>
      </c>
      <c r="H310" s="5">
        <v>6</v>
      </c>
      <c r="I310" s="5">
        <v>1200</v>
      </c>
    </row>
    <row r="311" spans="1:9" ht="18">
      <c r="A311" s="2">
        <v>310</v>
      </c>
      <c r="B311" s="6" t="s">
        <v>24</v>
      </c>
      <c r="C311" s="6">
        <v>2</v>
      </c>
      <c r="D311" s="6"/>
      <c r="E311" s="4">
        <f t="shared" si="4"/>
        <v>0</v>
      </c>
      <c r="F311" s="6">
        <v>45</v>
      </c>
      <c r="G311" s="6">
        <v>32</v>
      </c>
      <c r="H311" s="6">
        <v>6</v>
      </c>
      <c r="I311" s="7">
        <v>1174.5</v>
      </c>
    </row>
    <row r="312" spans="1:9" ht="18">
      <c r="A312" s="2">
        <v>311</v>
      </c>
      <c r="B312" s="6" t="s">
        <v>24</v>
      </c>
      <c r="C312" s="6">
        <v>2</v>
      </c>
      <c r="D312" s="6"/>
      <c r="E312" s="4">
        <f t="shared" si="4"/>
        <v>0</v>
      </c>
      <c r="F312" s="6">
        <v>46</v>
      </c>
      <c r="G312" s="6">
        <v>29</v>
      </c>
      <c r="H312" s="6">
        <v>7</v>
      </c>
      <c r="I312" s="7">
        <v>1323</v>
      </c>
    </row>
    <row r="313" spans="1:9" ht="18">
      <c r="A313" s="2">
        <v>312</v>
      </c>
      <c r="B313" s="6" t="s">
        <v>24</v>
      </c>
      <c r="C313" s="6">
        <v>2</v>
      </c>
      <c r="D313" s="6"/>
      <c r="E313" s="4">
        <f t="shared" si="4"/>
        <v>0</v>
      </c>
      <c r="F313" s="6">
        <v>46</v>
      </c>
      <c r="G313" s="6">
        <v>32</v>
      </c>
      <c r="H313" s="6">
        <v>6</v>
      </c>
      <c r="I313" s="7">
        <v>1066.5</v>
      </c>
    </row>
    <row r="314" spans="1:9" ht="18">
      <c r="A314" s="2">
        <v>313</v>
      </c>
      <c r="B314" s="6" t="s">
        <v>24</v>
      </c>
      <c r="C314" s="6">
        <v>2</v>
      </c>
      <c r="D314" s="6"/>
      <c r="E314" s="4">
        <f t="shared" si="4"/>
        <v>0</v>
      </c>
      <c r="F314" s="6">
        <v>45</v>
      </c>
      <c r="G314" s="6">
        <v>32</v>
      </c>
      <c r="H314" s="6">
        <v>6</v>
      </c>
      <c r="I314" s="7">
        <v>1188</v>
      </c>
    </row>
    <row r="315" spans="1:9" ht="18">
      <c r="A315" s="2">
        <v>314</v>
      </c>
      <c r="B315" s="6" t="s">
        <v>24</v>
      </c>
      <c r="C315" s="6">
        <v>2</v>
      </c>
      <c r="D315" s="6"/>
      <c r="E315" s="4">
        <f t="shared" si="4"/>
        <v>0</v>
      </c>
      <c r="F315" s="6">
        <v>70</v>
      </c>
      <c r="G315" s="6">
        <v>40</v>
      </c>
      <c r="H315" s="6">
        <v>12</v>
      </c>
      <c r="I315" s="7">
        <v>1755</v>
      </c>
    </row>
    <row r="316" spans="1:9" ht="18">
      <c r="A316" s="2">
        <v>315</v>
      </c>
      <c r="B316" s="6" t="s">
        <v>24</v>
      </c>
      <c r="C316" s="6">
        <v>2</v>
      </c>
      <c r="D316" s="6"/>
      <c r="E316" s="4">
        <f t="shared" si="4"/>
        <v>0</v>
      </c>
      <c r="F316" s="6">
        <v>70</v>
      </c>
      <c r="G316" s="6">
        <v>41</v>
      </c>
      <c r="H316" s="6">
        <v>12</v>
      </c>
      <c r="I316" s="7">
        <v>2500.1999999999998</v>
      </c>
    </row>
    <row r="317" spans="1:9" ht="18">
      <c r="A317" s="2">
        <v>316</v>
      </c>
      <c r="B317" s="6" t="s">
        <v>24</v>
      </c>
      <c r="C317" s="6">
        <v>2</v>
      </c>
      <c r="D317" s="6"/>
      <c r="E317" s="4">
        <f t="shared" si="4"/>
        <v>0</v>
      </c>
      <c r="F317" s="6">
        <v>48</v>
      </c>
      <c r="G317" s="6">
        <v>29</v>
      </c>
      <c r="H317" s="6">
        <v>6</v>
      </c>
      <c r="I317" s="7">
        <v>1350</v>
      </c>
    </row>
    <row r="318" spans="1:9" ht="18">
      <c r="A318" s="2">
        <v>317</v>
      </c>
      <c r="B318" s="6" t="s">
        <v>24</v>
      </c>
      <c r="C318" s="6">
        <v>2</v>
      </c>
      <c r="D318" s="6"/>
      <c r="E318" s="4">
        <f t="shared" si="4"/>
        <v>0</v>
      </c>
      <c r="F318" s="6">
        <v>61</v>
      </c>
      <c r="G318" s="6">
        <v>32</v>
      </c>
      <c r="H318" s="6">
        <v>10</v>
      </c>
      <c r="I318" s="7">
        <v>1899.99</v>
      </c>
    </row>
    <row r="319" spans="1:9" ht="18">
      <c r="A319" s="2">
        <v>318</v>
      </c>
      <c r="B319" s="6" t="s">
        <v>24</v>
      </c>
      <c r="C319" s="6">
        <v>2</v>
      </c>
      <c r="D319" s="6"/>
      <c r="E319" s="4">
        <f t="shared" si="4"/>
        <v>0</v>
      </c>
      <c r="F319" s="6">
        <v>55</v>
      </c>
      <c r="G319" s="6">
        <v>33</v>
      </c>
      <c r="H319" s="6">
        <v>6</v>
      </c>
      <c r="I319" s="7">
        <v>1500.12</v>
      </c>
    </row>
    <row r="320" spans="1:9" ht="18">
      <c r="A320" s="2">
        <v>319</v>
      </c>
      <c r="B320" s="6" t="s">
        <v>24</v>
      </c>
      <c r="C320" s="6">
        <v>2</v>
      </c>
      <c r="D320" s="6"/>
      <c r="E320" s="4">
        <f t="shared" si="4"/>
        <v>0</v>
      </c>
      <c r="F320" s="6">
        <v>41</v>
      </c>
      <c r="G320" s="6">
        <v>26</v>
      </c>
      <c r="H320" s="6">
        <v>6</v>
      </c>
      <c r="I320" s="7">
        <v>1215</v>
      </c>
    </row>
    <row r="321" spans="1:9" ht="18">
      <c r="A321" s="2">
        <v>320</v>
      </c>
      <c r="B321" s="6" t="s">
        <v>24</v>
      </c>
      <c r="C321" s="6">
        <v>2</v>
      </c>
      <c r="D321" s="6"/>
      <c r="E321" s="4">
        <f t="shared" si="4"/>
        <v>0</v>
      </c>
      <c r="F321" s="6">
        <v>45</v>
      </c>
      <c r="G321" s="6">
        <v>30</v>
      </c>
      <c r="H321" s="6">
        <v>6</v>
      </c>
      <c r="I321" s="7">
        <v>1279.8</v>
      </c>
    </row>
    <row r="322" spans="1:9" ht="18">
      <c r="A322" s="2">
        <v>321</v>
      </c>
      <c r="B322" s="6" t="s">
        <v>24</v>
      </c>
      <c r="C322" s="6">
        <v>2</v>
      </c>
      <c r="D322" s="6"/>
      <c r="E322" s="4">
        <f t="shared" ref="E322:E385" si="5">IF(D322="кирпичный",1,0)</f>
        <v>0</v>
      </c>
      <c r="F322" s="6">
        <v>46</v>
      </c>
      <c r="G322" s="6">
        <v>25</v>
      </c>
      <c r="H322" s="6">
        <v>8</v>
      </c>
      <c r="I322" s="7">
        <v>1350</v>
      </c>
    </row>
    <row r="323" spans="1:9" ht="18">
      <c r="A323" s="2">
        <v>322</v>
      </c>
      <c r="B323" s="6" t="s">
        <v>24</v>
      </c>
      <c r="C323" s="6">
        <v>2</v>
      </c>
      <c r="D323" s="6"/>
      <c r="E323" s="4">
        <f t="shared" si="5"/>
        <v>0</v>
      </c>
      <c r="F323" s="6">
        <v>48</v>
      </c>
      <c r="G323" s="6">
        <v>32</v>
      </c>
      <c r="H323" s="6">
        <v>6</v>
      </c>
      <c r="I323" s="7">
        <v>1485</v>
      </c>
    </row>
    <row r="324" spans="1:9" ht="18">
      <c r="A324" s="2">
        <v>323</v>
      </c>
      <c r="B324" s="6" t="s">
        <v>24</v>
      </c>
      <c r="C324" s="6">
        <v>2</v>
      </c>
      <c r="D324" s="6"/>
      <c r="E324" s="4">
        <f t="shared" si="5"/>
        <v>0</v>
      </c>
      <c r="F324" s="6">
        <v>50</v>
      </c>
      <c r="G324" s="6">
        <v>33</v>
      </c>
      <c r="H324" s="6">
        <v>6</v>
      </c>
      <c r="I324" s="7">
        <v>1431</v>
      </c>
    </row>
    <row r="325" spans="1:9" ht="18">
      <c r="A325" s="2">
        <v>324</v>
      </c>
      <c r="B325" s="6" t="s">
        <v>24</v>
      </c>
      <c r="C325" s="6">
        <v>2</v>
      </c>
      <c r="D325" s="6"/>
      <c r="E325" s="4">
        <f t="shared" si="5"/>
        <v>0</v>
      </c>
      <c r="F325" s="6">
        <v>45</v>
      </c>
      <c r="G325" s="6">
        <v>32</v>
      </c>
      <c r="H325" s="6">
        <v>6</v>
      </c>
      <c r="I325" s="7">
        <v>1428.3</v>
      </c>
    </row>
    <row r="326" spans="1:9" ht="18">
      <c r="A326" s="2">
        <v>325</v>
      </c>
      <c r="B326" s="6" t="s">
        <v>24</v>
      </c>
      <c r="C326" s="6">
        <v>3</v>
      </c>
      <c r="D326" s="6"/>
      <c r="E326" s="4">
        <f t="shared" si="5"/>
        <v>0</v>
      </c>
      <c r="F326" s="6">
        <v>104</v>
      </c>
      <c r="G326" s="6"/>
      <c r="H326" s="6"/>
      <c r="I326" s="7">
        <v>3321</v>
      </c>
    </row>
    <row r="327" spans="1:9" ht="18">
      <c r="A327" s="2">
        <v>326</v>
      </c>
      <c r="B327" s="6" t="s">
        <v>24</v>
      </c>
      <c r="C327" s="6">
        <v>3</v>
      </c>
      <c r="D327" s="6"/>
      <c r="E327" s="4">
        <f t="shared" si="5"/>
        <v>0</v>
      </c>
      <c r="F327" s="6">
        <v>68</v>
      </c>
      <c r="G327" s="6">
        <v>38</v>
      </c>
      <c r="H327" s="6">
        <v>8</v>
      </c>
      <c r="I327" s="7">
        <v>1971</v>
      </c>
    </row>
    <row r="328" spans="1:9" ht="18">
      <c r="A328" s="2">
        <v>327</v>
      </c>
      <c r="B328" s="6" t="s">
        <v>24</v>
      </c>
      <c r="C328" s="6">
        <v>3</v>
      </c>
      <c r="D328" s="6"/>
      <c r="E328" s="4">
        <f t="shared" si="5"/>
        <v>0</v>
      </c>
      <c r="F328" s="6">
        <v>110</v>
      </c>
      <c r="G328" s="6">
        <v>68</v>
      </c>
      <c r="H328" s="6">
        <v>15</v>
      </c>
      <c r="I328" s="7">
        <v>5940</v>
      </c>
    </row>
    <row r="329" spans="1:9" ht="18">
      <c r="A329" s="2">
        <v>328</v>
      </c>
      <c r="B329" s="6" t="s">
        <v>24</v>
      </c>
      <c r="C329" s="6">
        <v>3</v>
      </c>
      <c r="D329" s="6"/>
      <c r="E329" s="4">
        <f t="shared" si="5"/>
        <v>0</v>
      </c>
      <c r="F329" s="6">
        <v>60</v>
      </c>
      <c r="G329" s="6">
        <v>40</v>
      </c>
      <c r="H329" s="6">
        <v>6</v>
      </c>
      <c r="I329" s="7">
        <v>1674</v>
      </c>
    </row>
    <row r="330" spans="1:9" ht="18">
      <c r="A330" s="2">
        <v>329</v>
      </c>
      <c r="B330" s="6" t="s">
        <v>24</v>
      </c>
      <c r="C330" s="6">
        <v>3</v>
      </c>
      <c r="D330" s="6"/>
      <c r="E330" s="4">
        <f t="shared" si="5"/>
        <v>0</v>
      </c>
      <c r="F330" s="6">
        <v>115</v>
      </c>
      <c r="G330" s="6">
        <v>68</v>
      </c>
      <c r="H330" s="6">
        <v>14</v>
      </c>
      <c r="I330" s="7">
        <v>2835</v>
      </c>
    </row>
    <row r="331" spans="1:9" ht="18">
      <c r="A331" s="2">
        <v>330</v>
      </c>
      <c r="B331" s="6" t="s">
        <v>24</v>
      </c>
      <c r="C331" s="6">
        <v>3</v>
      </c>
      <c r="D331" s="6"/>
      <c r="E331" s="4">
        <f t="shared" si="5"/>
        <v>0</v>
      </c>
      <c r="F331" s="6">
        <v>63</v>
      </c>
      <c r="G331" s="6">
        <v>46</v>
      </c>
      <c r="H331" s="6">
        <v>7</v>
      </c>
      <c r="I331" s="7">
        <v>1755</v>
      </c>
    </row>
    <row r="332" spans="1:9" ht="18">
      <c r="A332" s="2">
        <v>331</v>
      </c>
      <c r="B332" s="6" t="s">
        <v>24</v>
      </c>
      <c r="C332" s="6">
        <v>3</v>
      </c>
      <c r="D332" s="6"/>
      <c r="E332" s="4">
        <f t="shared" si="5"/>
        <v>0</v>
      </c>
      <c r="F332" s="6">
        <v>46</v>
      </c>
      <c r="G332" s="6">
        <v>34</v>
      </c>
      <c r="H332" s="6">
        <v>6</v>
      </c>
      <c r="I332" s="7">
        <v>1188</v>
      </c>
    </row>
    <row r="333" spans="1:9" ht="18">
      <c r="A333" s="2">
        <v>332</v>
      </c>
      <c r="B333" s="6" t="s">
        <v>24</v>
      </c>
      <c r="C333" s="6">
        <v>3</v>
      </c>
      <c r="D333" s="6"/>
      <c r="E333" s="4">
        <f t="shared" si="5"/>
        <v>0</v>
      </c>
      <c r="F333" s="6">
        <v>60</v>
      </c>
      <c r="G333" s="6">
        <v>42</v>
      </c>
      <c r="H333" s="6">
        <v>6</v>
      </c>
      <c r="I333" s="7">
        <v>1593</v>
      </c>
    </row>
    <row r="334" spans="1:9" ht="18">
      <c r="A334" s="2">
        <v>333</v>
      </c>
      <c r="B334" s="6" t="s">
        <v>24</v>
      </c>
      <c r="C334" s="6">
        <v>3</v>
      </c>
      <c r="D334" s="6"/>
      <c r="E334" s="4">
        <f t="shared" si="5"/>
        <v>0</v>
      </c>
      <c r="F334" s="6">
        <v>60</v>
      </c>
      <c r="G334" s="6">
        <v>40</v>
      </c>
      <c r="H334" s="6">
        <v>7</v>
      </c>
      <c r="I334" s="7">
        <v>1485</v>
      </c>
    </row>
    <row r="335" spans="1:9" ht="18">
      <c r="A335" s="2">
        <v>334</v>
      </c>
      <c r="B335" s="6" t="s">
        <v>24</v>
      </c>
      <c r="C335" s="6">
        <v>3</v>
      </c>
      <c r="D335" s="6"/>
      <c r="E335" s="4">
        <f t="shared" si="5"/>
        <v>0</v>
      </c>
      <c r="F335" s="6">
        <v>60</v>
      </c>
      <c r="G335" s="6">
        <v>40</v>
      </c>
      <c r="H335" s="6">
        <v>6</v>
      </c>
      <c r="I335" s="7">
        <v>1674</v>
      </c>
    </row>
    <row r="336" spans="1:9" ht="18">
      <c r="A336" s="2">
        <v>335</v>
      </c>
      <c r="B336" s="6" t="s">
        <v>24</v>
      </c>
      <c r="C336" s="6">
        <v>3</v>
      </c>
      <c r="D336" s="6"/>
      <c r="E336" s="4">
        <f t="shared" si="5"/>
        <v>0</v>
      </c>
      <c r="F336" s="6">
        <v>60</v>
      </c>
      <c r="G336" s="6">
        <v>40</v>
      </c>
      <c r="H336" s="6">
        <v>8</v>
      </c>
      <c r="I336" s="7">
        <v>1755</v>
      </c>
    </row>
    <row r="337" spans="1:9" ht="18">
      <c r="A337" s="2">
        <v>336</v>
      </c>
      <c r="B337" s="6" t="s">
        <v>24</v>
      </c>
      <c r="C337" s="6">
        <v>3</v>
      </c>
      <c r="D337" s="6"/>
      <c r="E337" s="4">
        <f t="shared" si="5"/>
        <v>0</v>
      </c>
      <c r="F337" s="6">
        <v>60</v>
      </c>
      <c r="G337" s="6">
        <v>40</v>
      </c>
      <c r="H337" s="6">
        <v>8</v>
      </c>
      <c r="I337" s="7">
        <v>1755</v>
      </c>
    </row>
    <row r="338" spans="1:9" ht="18">
      <c r="A338" s="2">
        <v>337</v>
      </c>
      <c r="B338" s="6" t="s">
        <v>24</v>
      </c>
      <c r="C338" s="6">
        <v>3</v>
      </c>
      <c r="D338" s="6"/>
      <c r="E338" s="4">
        <f t="shared" si="5"/>
        <v>0</v>
      </c>
      <c r="F338" s="6">
        <v>112</v>
      </c>
      <c r="G338" s="6">
        <v>68</v>
      </c>
      <c r="H338" s="6">
        <v>14</v>
      </c>
      <c r="I338" s="7">
        <v>2835</v>
      </c>
    </row>
    <row r="339" spans="1:9" ht="18">
      <c r="A339" s="2">
        <v>338</v>
      </c>
      <c r="B339" s="6" t="s">
        <v>24</v>
      </c>
      <c r="C339" s="6">
        <v>3</v>
      </c>
      <c r="D339" s="6"/>
      <c r="E339" s="4">
        <f t="shared" si="5"/>
        <v>0</v>
      </c>
      <c r="F339" s="6">
        <v>98</v>
      </c>
      <c r="G339" s="6">
        <v>66</v>
      </c>
      <c r="H339" s="6">
        <v>12</v>
      </c>
      <c r="I339" s="7">
        <v>4050</v>
      </c>
    </row>
    <row r="340" spans="1:9" ht="18">
      <c r="A340" s="2">
        <v>339</v>
      </c>
      <c r="B340" s="6" t="s">
        <v>24</v>
      </c>
      <c r="C340" s="6">
        <v>3</v>
      </c>
      <c r="D340" s="6"/>
      <c r="E340" s="4">
        <f t="shared" si="5"/>
        <v>0</v>
      </c>
      <c r="F340" s="6">
        <v>60</v>
      </c>
      <c r="G340" s="6">
        <v>42</v>
      </c>
      <c r="H340" s="6">
        <v>7</v>
      </c>
      <c r="I340" s="7">
        <v>1798.2</v>
      </c>
    </row>
    <row r="341" spans="1:9" ht="18">
      <c r="A341" s="2">
        <v>340</v>
      </c>
      <c r="B341" s="6" t="s">
        <v>24</v>
      </c>
      <c r="C341" s="6">
        <v>3</v>
      </c>
      <c r="D341" s="6"/>
      <c r="E341" s="4">
        <f t="shared" si="5"/>
        <v>0</v>
      </c>
      <c r="F341" s="6">
        <v>60</v>
      </c>
      <c r="G341" s="6">
        <v>42</v>
      </c>
      <c r="H341" s="6">
        <v>8</v>
      </c>
      <c r="I341" s="7">
        <v>1755</v>
      </c>
    </row>
    <row r="342" spans="1:9" ht="18">
      <c r="A342" s="2">
        <v>341</v>
      </c>
      <c r="B342" s="6" t="s">
        <v>24</v>
      </c>
      <c r="C342" s="6">
        <v>3</v>
      </c>
      <c r="D342" s="6"/>
      <c r="E342" s="4">
        <f t="shared" si="5"/>
        <v>0</v>
      </c>
      <c r="F342" s="6">
        <v>63</v>
      </c>
      <c r="G342" s="6">
        <v>45</v>
      </c>
      <c r="H342" s="6">
        <v>7</v>
      </c>
      <c r="I342" s="7">
        <v>1863</v>
      </c>
    </row>
    <row r="343" spans="1:9" ht="18">
      <c r="A343" s="2">
        <v>342</v>
      </c>
      <c r="B343" s="6" t="s">
        <v>24</v>
      </c>
      <c r="C343" s="6">
        <v>3</v>
      </c>
      <c r="D343" s="6"/>
      <c r="E343" s="4">
        <f t="shared" si="5"/>
        <v>0</v>
      </c>
      <c r="F343" s="6">
        <v>113</v>
      </c>
      <c r="G343" s="6">
        <v>68</v>
      </c>
      <c r="H343" s="6">
        <v>12</v>
      </c>
      <c r="I343" s="7">
        <v>3051</v>
      </c>
    </row>
    <row r="344" spans="1:9" ht="18">
      <c r="A344" s="2">
        <v>343</v>
      </c>
      <c r="B344" s="6" t="s">
        <v>24</v>
      </c>
      <c r="C344" s="6">
        <v>3</v>
      </c>
      <c r="D344" s="6"/>
      <c r="E344" s="4">
        <f t="shared" si="5"/>
        <v>0</v>
      </c>
      <c r="F344" s="6">
        <v>50</v>
      </c>
      <c r="G344" s="6">
        <v>36</v>
      </c>
      <c r="H344" s="6">
        <v>6</v>
      </c>
      <c r="I344" s="7">
        <v>1599.75</v>
      </c>
    </row>
    <row r="345" spans="1:9" ht="18">
      <c r="A345" s="2">
        <v>344</v>
      </c>
      <c r="B345" s="6" t="s">
        <v>24</v>
      </c>
      <c r="C345" s="6">
        <v>4</v>
      </c>
      <c r="D345" s="6"/>
      <c r="E345" s="4">
        <f t="shared" si="5"/>
        <v>0</v>
      </c>
      <c r="F345" s="6">
        <v>156</v>
      </c>
      <c r="G345" s="6">
        <v>100</v>
      </c>
      <c r="H345" s="6">
        <v>42</v>
      </c>
      <c r="I345" s="7">
        <v>5400</v>
      </c>
    </row>
    <row r="346" spans="1:9" ht="18">
      <c r="A346" s="2">
        <v>345</v>
      </c>
      <c r="B346" s="6" t="s">
        <v>24</v>
      </c>
      <c r="C346" s="6">
        <v>4</v>
      </c>
      <c r="D346" s="6"/>
      <c r="E346" s="4">
        <f t="shared" si="5"/>
        <v>0</v>
      </c>
      <c r="F346" s="6">
        <v>62</v>
      </c>
      <c r="G346" s="6">
        <v>45</v>
      </c>
      <c r="H346" s="6">
        <v>6</v>
      </c>
      <c r="I346" s="7">
        <v>1674</v>
      </c>
    </row>
    <row r="347" spans="1:9" ht="18">
      <c r="A347" s="2">
        <v>346</v>
      </c>
      <c r="B347" s="6" t="s">
        <v>24</v>
      </c>
      <c r="C347" s="6">
        <v>4</v>
      </c>
      <c r="D347" s="6"/>
      <c r="E347" s="4">
        <f t="shared" si="5"/>
        <v>0</v>
      </c>
      <c r="F347" s="6">
        <v>220</v>
      </c>
      <c r="G347" s="6"/>
      <c r="H347" s="6"/>
      <c r="I347" s="7">
        <v>5265</v>
      </c>
    </row>
    <row r="348" spans="1:9" ht="18">
      <c r="A348" s="2">
        <v>347</v>
      </c>
      <c r="B348" s="6" t="s">
        <v>24</v>
      </c>
      <c r="C348" s="6">
        <v>4</v>
      </c>
      <c r="D348" s="6"/>
      <c r="E348" s="4">
        <f t="shared" si="5"/>
        <v>0</v>
      </c>
      <c r="F348" s="6">
        <v>100</v>
      </c>
      <c r="G348" s="6">
        <v>64</v>
      </c>
      <c r="H348" s="6">
        <v>12</v>
      </c>
      <c r="I348" s="7">
        <v>2970</v>
      </c>
    </row>
    <row r="349" spans="1:9" ht="18">
      <c r="A349" s="2">
        <v>348</v>
      </c>
      <c r="B349" s="6" t="s">
        <v>24</v>
      </c>
      <c r="C349" s="6">
        <v>4</v>
      </c>
      <c r="D349" s="6"/>
      <c r="E349" s="4">
        <f t="shared" si="5"/>
        <v>0</v>
      </c>
      <c r="F349" s="6">
        <v>76</v>
      </c>
      <c r="G349" s="6">
        <v>55</v>
      </c>
      <c r="H349" s="6">
        <v>14</v>
      </c>
      <c r="I349" s="7">
        <v>1755</v>
      </c>
    </row>
    <row r="350" spans="1:9" ht="18">
      <c r="A350" s="2">
        <v>349</v>
      </c>
      <c r="B350" s="6" t="s">
        <v>24</v>
      </c>
      <c r="C350" s="6">
        <v>4</v>
      </c>
      <c r="D350" s="6"/>
      <c r="E350" s="4">
        <f t="shared" si="5"/>
        <v>0</v>
      </c>
      <c r="F350" s="6">
        <v>60</v>
      </c>
      <c r="G350" s="6">
        <v>43</v>
      </c>
      <c r="H350" s="6">
        <v>6</v>
      </c>
      <c r="I350" s="7">
        <v>1485</v>
      </c>
    </row>
    <row r="351" spans="1:9" ht="18">
      <c r="A351" s="2">
        <v>350</v>
      </c>
      <c r="B351" s="6" t="s">
        <v>24</v>
      </c>
      <c r="C351" s="6">
        <v>1</v>
      </c>
      <c r="D351" s="6"/>
      <c r="E351" s="4">
        <f t="shared" si="5"/>
        <v>0</v>
      </c>
      <c r="F351" s="6">
        <v>45</v>
      </c>
      <c r="G351" s="6">
        <v>20</v>
      </c>
      <c r="H351" s="6">
        <v>13</v>
      </c>
      <c r="I351" s="7">
        <v>1498.5</v>
      </c>
    </row>
    <row r="352" spans="1:9" ht="18">
      <c r="A352" s="2">
        <v>351</v>
      </c>
      <c r="B352" s="6" t="s">
        <v>24</v>
      </c>
      <c r="C352" s="6">
        <v>1</v>
      </c>
      <c r="D352" s="6"/>
      <c r="E352" s="4">
        <f t="shared" si="5"/>
        <v>0</v>
      </c>
      <c r="F352" s="6">
        <v>31</v>
      </c>
      <c r="G352" s="6">
        <v>17</v>
      </c>
      <c r="H352" s="6">
        <v>7</v>
      </c>
      <c r="I352" s="7">
        <v>999</v>
      </c>
    </row>
    <row r="353" spans="1:9" ht="18">
      <c r="A353" s="2">
        <v>352</v>
      </c>
      <c r="B353" s="6" t="s">
        <v>24</v>
      </c>
      <c r="C353" s="6">
        <v>1</v>
      </c>
      <c r="D353" s="6"/>
      <c r="E353" s="4">
        <f t="shared" si="5"/>
        <v>0</v>
      </c>
      <c r="F353" s="6">
        <v>35</v>
      </c>
      <c r="G353" s="6"/>
      <c r="H353" s="6"/>
      <c r="I353" s="7">
        <v>1080</v>
      </c>
    </row>
    <row r="354" spans="1:9" ht="18">
      <c r="A354" s="2">
        <v>353</v>
      </c>
      <c r="B354" s="6" t="s">
        <v>24</v>
      </c>
      <c r="C354" s="6">
        <v>1</v>
      </c>
      <c r="D354" s="6"/>
      <c r="E354" s="4">
        <f t="shared" si="5"/>
        <v>0</v>
      </c>
      <c r="F354" s="6">
        <v>45</v>
      </c>
      <c r="G354" s="6"/>
      <c r="H354" s="6"/>
      <c r="I354" s="7">
        <v>1323</v>
      </c>
    </row>
    <row r="355" spans="1:9" ht="18">
      <c r="A355" s="2">
        <v>354</v>
      </c>
      <c r="B355" s="6" t="s">
        <v>24</v>
      </c>
      <c r="C355" s="6">
        <v>1</v>
      </c>
      <c r="D355" s="6"/>
      <c r="E355" s="4">
        <f t="shared" si="5"/>
        <v>0</v>
      </c>
      <c r="F355" s="6">
        <v>40</v>
      </c>
      <c r="G355" s="6">
        <v>20</v>
      </c>
      <c r="H355" s="6">
        <v>10</v>
      </c>
      <c r="I355" s="7">
        <v>1134</v>
      </c>
    </row>
    <row r="356" spans="1:9" ht="18">
      <c r="A356" s="2">
        <v>355</v>
      </c>
      <c r="B356" s="6" t="s">
        <v>24</v>
      </c>
      <c r="C356" s="6">
        <v>1</v>
      </c>
      <c r="D356" s="6"/>
      <c r="E356" s="4">
        <f t="shared" si="5"/>
        <v>0</v>
      </c>
      <c r="F356" s="6">
        <v>32</v>
      </c>
      <c r="G356" s="6">
        <v>18</v>
      </c>
      <c r="H356" s="6">
        <v>6</v>
      </c>
      <c r="I356" s="7">
        <v>874.8</v>
      </c>
    </row>
    <row r="357" spans="1:9" ht="18">
      <c r="A357" s="2">
        <v>356</v>
      </c>
      <c r="B357" s="6" t="s">
        <v>24</v>
      </c>
      <c r="C357" s="6">
        <v>1</v>
      </c>
      <c r="D357" s="6"/>
      <c r="E357" s="4">
        <f t="shared" si="5"/>
        <v>0</v>
      </c>
      <c r="F357" s="6">
        <v>56</v>
      </c>
      <c r="G357" s="6">
        <v>28</v>
      </c>
      <c r="H357" s="6">
        <v>13</v>
      </c>
      <c r="I357" s="7">
        <v>1849.5</v>
      </c>
    </row>
    <row r="358" spans="1:9" ht="18">
      <c r="A358" s="2">
        <v>357</v>
      </c>
      <c r="B358" s="6" t="s">
        <v>24</v>
      </c>
      <c r="C358" s="6">
        <v>1</v>
      </c>
      <c r="D358" s="6"/>
      <c r="E358" s="4">
        <f t="shared" si="5"/>
        <v>0</v>
      </c>
      <c r="F358" s="6">
        <v>40</v>
      </c>
      <c r="G358" s="6">
        <v>20</v>
      </c>
      <c r="H358" s="6">
        <v>10</v>
      </c>
      <c r="I358" s="7">
        <v>1350</v>
      </c>
    </row>
    <row r="359" spans="1:9" ht="18">
      <c r="A359" s="2">
        <v>358</v>
      </c>
      <c r="B359" s="6" t="s">
        <v>24</v>
      </c>
      <c r="C359" s="6">
        <v>1</v>
      </c>
      <c r="D359" s="6"/>
      <c r="E359" s="4">
        <f t="shared" si="5"/>
        <v>0</v>
      </c>
      <c r="F359" s="6">
        <v>34</v>
      </c>
      <c r="G359" s="6">
        <v>14</v>
      </c>
      <c r="H359" s="6">
        <v>14</v>
      </c>
      <c r="I359" s="7">
        <v>1026</v>
      </c>
    </row>
    <row r="360" spans="1:9" ht="18">
      <c r="A360" s="2">
        <v>359</v>
      </c>
      <c r="B360" s="6" t="s">
        <v>24</v>
      </c>
      <c r="C360" s="6">
        <v>1</v>
      </c>
      <c r="D360" s="6"/>
      <c r="E360" s="4">
        <f t="shared" si="5"/>
        <v>0</v>
      </c>
      <c r="F360" s="6">
        <v>40</v>
      </c>
      <c r="G360" s="6">
        <v>20</v>
      </c>
      <c r="H360" s="6">
        <v>10</v>
      </c>
      <c r="I360" s="7">
        <v>1350</v>
      </c>
    </row>
    <row r="361" spans="1:9" ht="18">
      <c r="A361" s="2">
        <v>360</v>
      </c>
      <c r="B361" s="6" t="s">
        <v>24</v>
      </c>
      <c r="C361" s="6">
        <v>1</v>
      </c>
      <c r="D361" s="6"/>
      <c r="E361" s="4">
        <f t="shared" si="5"/>
        <v>0</v>
      </c>
      <c r="F361" s="6">
        <v>40</v>
      </c>
      <c r="G361" s="6">
        <v>20</v>
      </c>
      <c r="H361" s="6">
        <v>10</v>
      </c>
      <c r="I361" s="7">
        <v>1206.9000000000001</v>
      </c>
    </row>
    <row r="362" spans="1:9" ht="18">
      <c r="A362" s="2">
        <v>361</v>
      </c>
      <c r="B362" s="6" t="s">
        <v>24</v>
      </c>
      <c r="C362" s="6">
        <v>1</v>
      </c>
      <c r="D362" s="6"/>
      <c r="E362" s="4">
        <f t="shared" si="5"/>
        <v>0</v>
      </c>
      <c r="F362" s="6">
        <v>31</v>
      </c>
      <c r="G362" s="6">
        <v>17</v>
      </c>
      <c r="H362" s="6">
        <v>6</v>
      </c>
      <c r="I362" s="7">
        <v>945</v>
      </c>
    </row>
    <row r="363" spans="1:9" ht="18">
      <c r="A363" s="2">
        <v>362</v>
      </c>
      <c r="B363" s="6" t="s">
        <v>24</v>
      </c>
      <c r="C363" s="6">
        <v>1</v>
      </c>
      <c r="D363" s="6"/>
      <c r="E363" s="4">
        <f t="shared" si="5"/>
        <v>0</v>
      </c>
      <c r="F363" s="6">
        <v>52</v>
      </c>
      <c r="G363" s="6">
        <v>20</v>
      </c>
      <c r="H363" s="6">
        <v>14</v>
      </c>
      <c r="I363" s="7">
        <v>1944</v>
      </c>
    </row>
    <row r="364" spans="1:9" ht="18">
      <c r="A364" s="2">
        <v>363</v>
      </c>
      <c r="B364" s="6" t="s">
        <v>24</v>
      </c>
      <c r="C364" s="6">
        <v>1</v>
      </c>
      <c r="D364" s="6"/>
      <c r="E364" s="4">
        <f t="shared" si="5"/>
        <v>0</v>
      </c>
      <c r="F364" s="6">
        <v>32</v>
      </c>
      <c r="G364" s="6">
        <v>17</v>
      </c>
      <c r="H364" s="6">
        <v>6</v>
      </c>
      <c r="I364" s="7">
        <v>1250.0999999999999</v>
      </c>
    </row>
    <row r="365" spans="1:9" ht="18">
      <c r="A365" s="2">
        <v>364</v>
      </c>
      <c r="B365" s="6" t="s">
        <v>24</v>
      </c>
      <c r="C365" s="6">
        <v>1</v>
      </c>
      <c r="D365" s="6"/>
      <c r="E365" s="4">
        <f t="shared" si="5"/>
        <v>0</v>
      </c>
      <c r="F365" s="6">
        <v>30</v>
      </c>
      <c r="G365" s="6">
        <v>15</v>
      </c>
      <c r="H365" s="6">
        <v>8</v>
      </c>
      <c r="I365" s="7">
        <v>1161</v>
      </c>
    </row>
    <row r="366" spans="1:9" ht="18">
      <c r="A366" s="2">
        <v>365</v>
      </c>
      <c r="B366" s="6" t="s">
        <v>24</v>
      </c>
      <c r="C366" s="6">
        <v>1</v>
      </c>
      <c r="D366" s="6"/>
      <c r="E366" s="4">
        <f t="shared" si="5"/>
        <v>0</v>
      </c>
      <c r="F366" s="6">
        <v>32</v>
      </c>
      <c r="G366" s="6">
        <v>17</v>
      </c>
      <c r="H366" s="6">
        <v>6</v>
      </c>
      <c r="I366" s="7">
        <v>945</v>
      </c>
    </row>
    <row r="367" spans="1:9" ht="18">
      <c r="A367" s="2">
        <v>366</v>
      </c>
      <c r="B367" s="6" t="s">
        <v>24</v>
      </c>
      <c r="C367" s="6">
        <v>1</v>
      </c>
      <c r="D367" s="6"/>
      <c r="E367" s="4">
        <f t="shared" si="5"/>
        <v>0</v>
      </c>
      <c r="F367" s="6">
        <v>45</v>
      </c>
      <c r="G367" s="6">
        <v>20</v>
      </c>
      <c r="H367" s="6">
        <v>13</v>
      </c>
      <c r="I367" s="7">
        <v>1498.5</v>
      </c>
    </row>
    <row r="368" spans="1:9" ht="18">
      <c r="A368" s="2">
        <v>367</v>
      </c>
      <c r="B368" s="6" t="s">
        <v>24</v>
      </c>
      <c r="C368" s="6">
        <v>1</v>
      </c>
      <c r="D368" s="6"/>
      <c r="E368" s="4">
        <f t="shared" si="5"/>
        <v>0</v>
      </c>
      <c r="F368" s="6">
        <v>51</v>
      </c>
      <c r="G368" s="6">
        <v>22</v>
      </c>
      <c r="H368" s="6">
        <v>12</v>
      </c>
      <c r="I368" s="7">
        <v>1369.98</v>
      </c>
    </row>
    <row r="369" spans="1:9" ht="18">
      <c r="A369" s="2">
        <v>368</v>
      </c>
      <c r="B369" s="6" t="s">
        <v>24</v>
      </c>
      <c r="C369" s="6">
        <v>1</v>
      </c>
      <c r="D369" s="6"/>
      <c r="E369" s="4">
        <f t="shared" si="5"/>
        <v>0</v>
      </c>
      <c r="F369" s="6">
        <v>40</v>
      </c>
      <c r="G369" s="6">
        <v>20</v>
      </c>
      <c r="H369" s="6">
        <v>10</v>
      </c>
      <c r="I369" s="7">
        <v>1350</v>
      </c>
    </row>
    <row r="370" spans="1:9" ht="18">
      <c r="A370" s="2">
        <v>369</v>
      </c>
      <c r="B370" s="6" t="s">
        <v>24</v>
      </c>
      <c r="C370" s="6">
        <v>2</v>
      </c>
      <c r="D370" s="6"/>
      <c r="E370" s="4">
        <f t="shared" si="5"/>
        <v>0</v>
      </c>
      <c r="F370" s="6">
        <v>70</v>
      </c>
      <c r="G370" s="6">
        <v>41</v>
      </c>
      <c r="H370" s="6">
        <v>12</v>
      </c>
      <c r="I370" s="7">
        <v>2500.1999999999998</v>
      </c>
    </row>
    <row r="371" spans="1:9" ht="18">
      <c r="A371" s="2">
        <v>370</v>
      </c>
      <c r="B371" s="6" t="s">
        <v>24</v>
      </c>
      <c r="C371" s="6">
        <v>2</v>
      </c>
      <c r="D371" s="6"/>
      <c r="E371" s="4">
        <f t="shared" si="5"/>
        <v>0</v>
      </c>
      <c r="F371" s="6">
        <v>73</v>
      </c>
      <c r="G371" s="6">
        <v>35</v>
      </c>
      <c r="H371" s="6">
        <v>16</v>
      </c>
      <c r="I371" s="7">
        <v>2187</v>
      </c>
    </row>
    <row r="372" spans="1:9" ht="18">
      <c r="A372" s="2">
        <v>371</v>
      </c>
      <c r="B372" s="6" t="s">
        <v>24</v>
      </c>
      <c r="C372" s="6">
        <v>3</v>
      </c>
      <c r="D372" s="6"/>
      <c r="E372" s="4">
        <f t="shared" si="5"/>
        <v>0</v>
      </c>
      <c r="F372" s="6">
        <v>56</v>
      </c>
      <c r="G372" s="6">
        <v>38</v>
      </c>
      <c r="H372" s="6">
        <v>6</v>
      </c>
      <c r="I372" s="7">
        <v>1485</v>
      </c>
    </row>
    <row r="373" spans="1:9" ht="18">
      <c r="A373" s="2">
        <v>372</v>
      </c>
      <c r="B373" s="6" t="s">
        <v>24</v>
      </c>
      <c r="C373" s="6">
        <v>3</v>
      </c>
      <c r="D373" s="6"/>
      <c r="E373" s="4">
        <f t="shared" si="5"/>
        <v>0</v>
      </c>
      <c r="F373" s="6">
        <v>56</v>
      </c>
      <c r="G373" s="6">
        <v>42</v>
      </c>
      <c r="H373" s="6">
        <v>6</v>
      </c>
      <c r="I373" s="7">
        <v>1549.8</v>
      </c>
    </row>
    <row r="374" spans="1:9" ht="18">
      <c r="A374" s="2">
        <v>373</v>
      </c>
      <c r="B374" s="6" t="s">
        <v>24</v>
      </c>
      <c r="C374" s="6">
        <v>3</v>
      </c>
      <c r="D374" s="6"/>
      <c r="E374" s="4">
        <f t="shared" si="5"/>
        <v>0</v>
      </c>
      <c r="F374" s="6">
        <v>57</v>
      </c>
      <c r="G374" s="6">
        <v>36</v>
      </c>
      <c r="H374" s="6">
        <v>6</v>
      </c>
      <c r="I374" s="7">
        <v>2025</v>
      </c>
    </row>
    <row r="375" spans="1:9" ht="18">
      <c r="A375" s="2">
        <v>374</v>
      </c>
      <c r="B375" s="6" t="s">
        <v>24</v>
      </c>
      <c r="C375" s="6">
        <v>3</v>
      </c>
      <c r="D375" s="6"/>
      <c r="E375" s="4">
        <f t="shared" si="5"/>
        <v>0</v>
      </c>
      <c r="F375" s="6">
        <v>57</v>
      </c>
      <c r="G375" s="6">
        <v>41</v>
      </c>
      <c r="H375" s="6"/>
      <c r="I375" s="7">
        <v>1749.6</v>
      </c>
    </row>
    <row r="376" spans="1:9" ht="18">
      <c r="A376" s="2">
        <v>375</v>
      </c>
      <c r="B376" s="6" t="s">
        <v>24</v>
      </c>
      <c r="C376" s="6">
        <v>3</v>
      </c>
      <c r="D376" s="6"/>
      <c r="E376" s="4">
        <f t="shared" si="5"/>
        <v>0</v>
      </c>
      <c r="F376" s="6">
        <v>56</v>
      </c>
      <c r="G376" s="6">
        <v>43</v>
      </c>
      <c r="H376" s="6">
        <v>6</v>
      </c>
      <c r="I376" s="7">
        <v>1485</v>
      </c>
    </row>
    <row r="377" spans="1:9" ht="18">
      <c r="A377" s="2">
        <v>376</v>
      </c>
      <c r="B377" s="6" t="s">
        <v>24</v>
      </c>
      <c r="C377" s="6">
        <v>3</v>
      </c>
      <c r="D377" s="6"/>
      <c r="E377" s="4">
        <f t="shared" si="5"/>
        <v>0</v>
      </c>
      <c r="F377" s="6">
        <v>60</v>
      </c>
      <c r="G377" s="6">
        <v>46</v>
      </c>
      <c r="H377" s="6">
        <v>6</v>
      </c>
      <c r="I377" s="7">
        <v>2160</v>
      </c>
    </row>
    <row r="378" spans="1:9" ht="18">
      <c r="A378" s="2">
        <v>377</v>
      </c>
      <c r="B378" s="6" t="s">
        <v>24</v>
      </c>
      <c r="C378" s="6">
        <v>3</v>
      </c>
      <c r="D378" s="6"/>
      <c r="E378" s="4">
        <f t="shared" si="5"/>
        <v>0</v>
      </c>
      <c r="F378" s="6">
        <v>57</v>
      </c>
      <c r="G378" s="6">
        <v>38</v>
      </c>
      <c r="H378" s="6">
        <v>7</v>
      </c>
      <c r="I378" s="7">
        <v>1857.6</v>
      </c>
    </row>
    <row r="379" spans="1:9" ht="18">
      <c r="A379" s="2">
        <v>378</v>
      </c>
      <c r="B379" s="6" t="s">
        <v>24</v>
      </c>
      <c r="C379" s="6">
        <v>3</v>
      </c>
      <c r="D379" s="6"/>
      <c r="E379" s="4">
        <f t="shared" si="5"/>
        <v>0</v>
      </c>
      <c r="F379" s="6">
        <v>56</v>
      </c>
      <c r="G379" s="6">
        <v>42</v>
      </c>
      <c r="H379" s="6">
        <v>6</v>
      </c>
      <c r="I379" s="7">
        <v>1620</v>
      </c>
    </row>
    <row r="380" spans="1:9" ht="18">
      <c r="A380" s="2">
        <v>379</v>
      </c>
      <c r="B380" s="6" t="s">
        <v>24</v>
      </c>
      <c r="C380" s="6">
        <v>3</v>
      </c>
      <c r="D380" s="6"/>
      <c r="E380" s="4">
        <f t="shared" si="5"/>
        <v>0</v>
      </c>
      <c r="F380" s="6">
        <v>60</v>
      </c>
      <c r="G380" s="6">
        <v>41</v>
      </c>
      <c r="H380" s="6">
        <v>8</v>
      </c>
      <c r="I380" s="7">
        <v>2700</v>
      </c>
    </row>
    <row r="381" spans="1:9" ht="18">
      <c r="A381" s="2">
        <v>380</v>
      </c>
      <c r="B381" s="6" t="s">
        <v>24</v>
      </c>
      <c r="C381" s="6">
        <v>3</v>
      </c>
      <c r="D381" s="6"/>
      <c r="E381" s="4">
        <f t="shared" si="5"/>
        <v>0</v>
      </c>
      <c r="F381" s="6">
        <v>60</v>
      </c>
      <c r="G381" s="6">
        <v>40</v>
      </c>
      <c r="H381" s="6">
        <v>7</v>
      </c>
      <c r="I381" s="7">
        <v>1836</v>
      </c>
    </row>
    <row r="382" spans="1:9" ht="18">
      <c r="A382" s="2">
        <v>381</v>
      </c>
      <c r="B382" s="6" t="s">
        <v>24</v>
      </c>
      <c r="C382" s="6">
        <v>3</v>
      </c>
      <c r="D382" s="6"/>
      <c r="E382" s="4">
        <f t="shared" si="5"/>
        <v>0</v>
      </c>
      <c r="F382" s="6">
        <v>60</v>
      </c>
      <c r="G382" s="6">
        <v>40</v>
      </c>
      <c r="H382" s="6">
        <v>15</v>
      </c>
      <c r="I382" s="7">
        <v>2160</v>
      </c>
    </row>
    <row r="383" spans="1:9" ht="18">
      <c r="A383" s="2">
        <v>382</v>
      </c>
      <c r="B383" s="6" t="s">
        <v>24</v>
      </c>
      <c r="C383" s="6">
        <v>3</v>
      </c>
      <c r="D383" s="6"/>
      <c r="E383" s="4">
        <f t="shared" si="5"/>
        <v>0</v>
      </c>
      <c r="F383" s="6">
        <v>60</v>
      </c>
      <c r="G383" s="6">
        <v>45</v>
      </c>
      <c r="H383" s="6">
        <v>6</v>
      </c>
      <c r="I383" s="7">
        <v>2160</v>
      </c>
    </row>
    <row r="384" spans="1:9" ht="18">
      <c r="A384" s="2">
        <v>383</v>
      </c>
      <c r="B384" s="6" t="s">
        <v>24</v>
      </c>
      <c r="C384" s="6">
        <v>4</v>
      </c>
      <c r="D384" s="6"/>
      <c r="E384" s="4">
        <f t="shared" si="5"/>
        <v>0</v>
      </c>
      <c r="F384" s="6">
        <v>84</v>
      </c>
      <c r="G384" s="6">
        <v>54</v>
      </c>
      <c r="H384" s="6">
        <v>8</v>
      </c>
      <c r="I384" s="7">
        <v>2299.86</v>
      </c>
    </row>
    <row r="385" spans="1:9" ht="18">
      <c r="A385" s="2">
        <v>384</v>
      </c>
      <c r="B385" s="6" t="s">
        <v>24</v>
      </c>
      <c r="C385" s="6">
        <v>4</v>
      </c>
      <c r="D385" s="6"/>
      <c r="E385" s="4">
        <f t="shared" si="5"/>
        <v>0</v>
      </c>
      <c r="F385" s="6">
        <v>97</v>
      </c>
      <c r="G385" s="6">
        <v>53</v>
      </c>
      <c r="H385" s="6">
        <v>12</v>
      </c>
      <c r="I385" s="7">
        <v>1917</v>
      </c>
    </row>
    <row r="386" spans="1:9" ht="18">
      <c r="A386" s="2">
        <v>385</v>
      </c>
      <c r="B386" s="6" t="s">
        <v>24</v>
      </c>
      <c r="C386" s="6">
        <v>4</v>
      </c>
      <c r="D386" s="6"/>
      <c r="E386" s="4">
        <f t="shared" ref="E386:E449" si="6">IF(D386="кирпичный",1,0)</f>
        <v>0</v>
      </c>
      <c r="F386" s="6">
        <v>58</v>
      </c>
      <c r="G386" s="6">
        <v>40</v>
      </c>
      <c r="H386" s="6">
        <v>6</v>
      </c>
      <c r="I386" s="7">
        <v>2000.7</v>
      </c>
    </row>
    <row r="387" spans="1:9" ht="18">
      <c r="A387" s="2">
        <v>386</v>
      </c>
      <c r="B387" s="6" t="s">
        <v>24</v>
      </c>
      <c r="C387" s="6">
        <v>4</v>
      </c>
      <c r="D387" s="6"/>
      <c r="E387" s="4">
        <f t="shared" si="6"/>
        <v>0</v>
      </c>
      <c r="F387" s="6">
        <v>141</v>
      </c>
      <c r="G387" s="6">
        <v>84</v>
      </c>
      <c r="H387" s="6">
        <v>16</v>
      </c>
      <c r="I387" s="7">
        <v>4725</v>
      </c>
    </row>
    <row r="388" spans="1:9" ht="18">
      <c r="A388" s="2">
        <v>387</v>
      </c>
      <c r="B388" s="6" t="s">
        <v>24</v>
      </c>
      <c r="C388" s="6">
        <v>4</v>
      </c>
      <c r="D388" s="6"/>
      <c r="E388" s="4">
        <f t="shared" si="6"/>
        <v>0</v>
      </c>
      <c r="F388" s="6">
        <v>100</v>
      </c>
      <c r="G388" s="6">
        <v>52</v>
      </c>
      <c r="H388" s="6">
        <v>12</v>
      </c>
      <c r="I388" s="7">
        <v>2700</v>
      </c>
    </row>
    <row r="389" spans="1:9" ht="18">
      <c r="A389" s="2">
        <v>388</v>
      </c>
      <c r="B389" s="6" t="s">
        <v>24</v>
      </c>
      <c r="C389" s="6">
        <v>4</v>
      </c>
      <c r="D389" s="6"/>
      <c r="E389" s="4">
        <f t="shared" si="6"/>
        <v>0</v>
      </c>
      <c r="F389" s="6">
        <v>59</v>
      </c>
      <c r="G389" s="6">
        <v>42</v>
      </c>
      <c r="H389" s="6">
        <v>15</v>
      </c>
      <c r="I389" s="7">
        <v>1852.2</v>
      </c>
    </row>
    <row r="390" spans="1:9" ht="18">
      <c r="A390" s="2">
        <v>389</v>
      </c>
      <c r="B390" s="6" t="s">
        <v>24</v>
      </c>
      <c r="C390" s="6">
        <v>4</v>
      </c>
      <c r="D390" s="6"/>
      <c r="E390" s="4">
        <f t="shared" si="6"/>
        <v>0</v>
      </c>
      <c r="F390" s="6">
        <v>82</v>
      </c>
      <c r="G390" s="6">
        <v>33</v>
      </c>
      <c r="H390" s="6">
        <v>44</v>
      </c>
      <c r="I390" s="7">
        <v>2899.989</v>
      </c>
    </row>
    <row r="391" spans="1:9" ht="18">
      <c r="A391" s="2">
        <v>390</v>
      </c>
      <c r="B391" s="6" t="s">
        <v>24</v>
      </c>
      <c r="C391" s="6">
        <v>2</v>
      </c>
      <c r="D391" s="6"/>
      <c r="E391" s="4">
        <f t="shared" si="6"/>
        <v>0</v>
      </c>
      <c r="F391" s="6">
        <v>42</v>
      </c>
      <c r="G391" s="6">
        <v>28</v>
      </c>
      <c r="H391" s="6">
        <v>6</v>
      </c>
      <c r="I391" s="7">
        <v>1350</v>
      </c>
    </row>
    <row r="392" spans="1:9" ht="18">
      <c r="A392" s="2">
        <v>391</v>
      </c>
      <c r="B392" s="6" t="s">
        <v>24</v>
      </c>
      <c r="C392" s="6">
        <v>2</v>
      </c>
      <c r="D392" s="6"/>
      <c r="E392" s="4">
        <f t="shared" si="6"/>
        <v>0</v>
      </c>
      <c r="F392" s="6">
        <v>40</v>
      </c>
      <c r="G392" s="6">
        <v>26</v>
      </c>
      <c r="H392" s="6">
        <v>6</v>
      </c>
      <c r="I392" s="7">
        <v>972</v>
      </c>
    </row>
    <row r="393" spans="1:9" ht="18">
      <c r="A393" s="2">
        <v>392</v>
      </c>
      <c r="B393" s="6" t="s">
        <v>24</v>
      </c>
      <c r="C393" s="6">
        <v>2</v>
      </c>
      <c r="D393" s="6"/>
      <c r="E393" s="4">
        <f t="shared" si="6"/>
        <v>0</v>
      </c>
      <c r="F393" s="6">
        <v>70</v>
      </c>
      <c r="G393" s="6">
        <v>34</v>
      </c>
      <c r="H393" s="6">
        <v>14</v>
      </c>
      <c r="I393" s="7">
        <v>2160</v>
      </c>
    </row>
    <row r="394" spans="1:9" ht="18">
      <c r="A394" s="2">
        <v>393</v>
      </c>
      <c r="B394" s="6" t="s">
        <v>24</v>
      </c>
      <c r="C394" s="6">
        <v>2</v>
      </c>
      <c r="D394" s="6"/>
      <c r="E394" s="4">
        <f t="shared" si="6"/>
        <v>0</v>
      </c>
      <c r="F394" s="6">
        <v>44</v>
      </c>
      <c r="G394" s="6">
        <v>31</v>
      </c>
      <c r="H394" s="6">
        <v>7</v>
      </c>
      <c r="I394" s="7">
        <v>1350</v>
      </c>
    </row>
    <row r="395" spans="1:9" ht="18">
      <c r="A395" s="2">
        <v>394</v>
      </c>
      <c r="B395" s="6" t="s">
        <v>24</v>
      </c>
      <c r="C395" s="6">
        <v>2</v>
      </c>
      <c r="D395" s="6"/>
      <c r="E395" s="4">
        <f t="shared" si="6"/>
        <v>0</v>
      </c>
      <c r="F395" s="6">
        <v>70</v>
      </c>
      <c r="G395" s="6">
        <v>34</v>
      </c>
      <c r="H395" s="6">
        <v>14</v>
      </c>
      <c r="I395" s="7">
        <v>2187</v>
      </c>
    </row>
    <row r="396" spans="1:9" ht="18">
      <c r="A396" s="2">
        <v>395</v>
      </c>
      <c r="B396" s="6" t="s">
        <v>24</v>
      </c>
      <c r="C396" s="6">
        <v>2</v>
      </c>
      <c r="D396" s="6"/>
      <c r="E396" s="4">
        <f t="shared" si="6"/>
        <v>0</v>
      </c>
      <c r="F396" s="6">
        <v>70</v>
      </c>
      <c r="G396" s="6">
        <v>40</v>
      </c>
      <c r="H396" s="6">
        <v>12</v>
      </c>
      <c r="I396" s="7">
        <v>2239.92</v>
      </c>
    </row>
    <row r="397" spans="1:9" ht="18">
      <c r="A397" s="2">
        <v>396</v>
      </c>
      <c r="B397" s="6" t="s">
        <v>24</v>
      </c>
      <c r="C397" s="6">
        <v>2</v>
      </c>
      <c r="D397" s="6"/>
      <c r="E397" s="4">
        <f t="shared" si="6"/>
        <v>0</v>
      </c>
      <c r="F397" s="6">
        <v>41</v>
      </c>
      <c r="G397" s="6">
        <v>24</v>
      </c>
      <c r="H397" s="6">
        <v>6</v>
      </c>
      <c r="I397" s="7">
        <v>1399.95</v>
      </c>
    </row>
    <row r="398" spans="1:9" ht="18">
      <c r="A398" s="2">
        <v>397</v>
      </c>
      <c r="B398" s="6" t="s">
        <v>24</v>
      </c>
      <c r="C398" s="6">
        <v>2</v>
      </c>
      <c r="D398" s="6"/>
      <c r="E398" s="4">
        <f t="shared" si="6"/>
        <v>0</v>
      </c>
      <c r="F398" s="6">
        <v>68</v>
      </c>
      <c r="G398" s="6">
        <v>34</v>
      </c>
      <c r="H398" s="6">
        <v>16</v>
      </c>
      <c r="I398" s="7">
        <v>2011.5</v>
      </c>
    </row>
    <row r="399" spans="1:9" ht="18">
      <c r="A399" s="2">
        <v>398</v>
      </c>
      <c r="B399" s="6" t="s">
        <v>24</v>
      </c>
      <c r="C399" s="6">
        <v>2</v>
      </c>
      <c r="D399" s="6"/>
      <c r="E399" s="4">
        <f t="shared" si="6"/>
        <v>0</v>
      </c>
      <c r="F399" s="6">
        <v>70</v>
      </c>
      <c r="G399" s="6">
        <v>36</v>
      </c>
      <c r="H399" s="6">
        <v>16</v>
      </c>
      <c r="I399" s="7">
        <v>2100.6</v>
      </c>
    </row>
    <row r="400" spans="1:9" ht="18">
      <c r="A400" s="2">
        <v>399</v>
      </c>
      <c r="B400" s="6" t="s">
        <v>24</v>
      </c>
      <c r="C400" s="6">
        <v>2</v>
      </c>
      <c r="D400" s="6"/>
      <c r="E400" s="4">
        <f t="shared" si="6"/>
        <v>0</v>
      </c>
      <c r="F400" s="6">
        <v>43</v>
      </c>
      <c r="G400" s="6">
        <v>28</v>
      </c>
      <c r="H400" s="6">
        <v>6</v>
      </c>
      <c r="I400" s="7">
        <v>1242</v>
      </c>
    </row>
    <row r="401" spans="1:9" ht="18">
      <c r="A401" s="2">
        <v>400</v>
      </c>
      <c r="B401" s="6" t="s">
        <v>24</v>
      </c>
      <c r="C401" s="6">
        <v>2</v>
      </c>
      <c r="D401" s="6"/>
      <c r="E401" s="4">
        <f t="shared" si="6"/>
        <v>0</v>
      </c>
      <c r="F401" s="6">
        <v>48</v>
      </c>
      <c r="G401" s="6">
        <v>32</v>
      </c>
      <c r="H401" s="6">
        <v>7</v>
      </c>
      <c r="I401" s="7">
        <v>1323</v>
      </c>
    </row>
    <row r="402" spans="1:9" ht="18">
      <c r="A402" s="2">
        <v>401</v>
      </c>
      <c r="B402" s="6" t="s">
        <v>24</v>
      </c>
      <c r="C402" s="6">
        <v>2</v>
      </c>
      <c r="D402" s="6"/>
      <c r="E402" s="4">
        <f t="shared" si="6"/>
        <v>0</v>
      </c>
      <c r="F402" s="6">
        <v>46</v>
      </c>
      <c r="G402" s="6">
        <v>32</v>
      </c>
      <c r="H402" s="6">
        <v>6</v>
      </c>
      <c r="I402" s="7">
        <v>1080</v>
      </c>
    </row>
    <row r="403" spans="1:9" ht="18">
      <c r="A403" s="2">
        <v>402</v>
      </c>
      <c r="B403" s="6" t="s">
        <v>24</v>
      </c>
      <c r="C403" s="6">
        <v>2</v>
      </c>
      <c r="D403" s="6"/>
      <c r="E403" s="4">
        <f t="shared" si="6"/>
        <v>0</v>
      </c>
      <c r="F403" s="6">
        <v>54</v>
      </c>
      <c r="G403" s="6">
        <v>31</v>
      </c>
      <c r="H403" s="6">
        <v>8</v>
      </c>
      <c r="I403" s="7">
        <v>1652.4</v>
      </c>
    </row>
    <row r="404" spans="1:9" ht="18">
      <c r="A404" s="2">
        <v>403</v>
      </c>
      <c r="B404" s="6" t="s">
        <v>24</v>
      </c>
      <c r="C404" s="6">
        <v>2</v>
      </c>
      <c r="D404" s="6"/>
      <c r="E404" s="4">
        <f t="shared" si="6"/>
        <v>0</v>
      </c>
      <c r="F404" s="6">
        <v>67</v>
      </c>
      <c r="G404" s="6">
        <v>33</v>
      </c>
      <c r="H404" s="6">
        <v>16</v>
      </c>
      <c r="I404" s="7">
        <v>2097.9</v>
      </c>
    </row>
    <row r="405" spans="1:9" ht="18">
      <c r="A405" s="2">
        <v>404</v>
      </c>
      <c r="B405" s="6" t="s">
        <v>24</v>
      </c>
      <c r="C405" s="6">
        <v>2</v>
      </c>
      <c r="D405" s="6"/>
      <c r="E405" s="4">
        <f t="shared" si="6"/>
        <v>0</v>
      </c>
      <c r="F405" s="6">
        <v>45</v>
      </c>
      <c r="G405" s="6">
        <v>30</v>
      </c>
      <c r="H405" s="6">
        <v>6</v>
      </c>
      <c r="I405" s="7">
        <v>1350</v>
      </c>
    </row>
    <row r="406" spans="1:9" ht="18">
      <c r="A406" s="2">
        <v>405</v>
      </c>
      <c r="B406" s="6" t="s">
        <v>24</v>
      </c>
      <c r="C406" s="6">
        <v>2</v>
      </c>
      <c r="D406" s="6"/>
      <c r="E406" s="4">
        <f t="shared" si="6"/>
        <v>0</v>
      </c>
      <c r="F406" s="6">
        <v>60</v>
      </c>
      <c r="G406" s="6">
        <v>39</v>
      </c>
      <c r="H406" s="6">
        <v>12</v>
      </c>
      <c r="I406" s="7">
        <v>2457</v>
      </c>
    </row>
    <row r="407" spans="1:9" ht="18">
      <c r="A407" s="2">
        <v>406</v>
      </c>
      <c r="B407" s="6" t="s">
        <v>24</v>
      </c>
      <c r="C407" s="6">
        <v>2</v>
      </c>
      <c r="D407" s="6"/>
      <c r="E407" s="4">
        <f t="shared" si="6"/>
        <v>0</v>
      </c>
      <c r="F407" s="6">
        <v>45</v>
      </c>
      <c r="G407" s="6">
        <v>33</v>
      </c>
      <c r="H407" s="6">
        <v>6</v>
      </c>
      <c r="I407" s="7">
        <v>1350</v>
      </c>
    </row>
    <row r="408" spans="1:9" ht="18">
      <c r="A408" s="2">
        <v>407</v>
      </c>
      <c r="B408" s="6" t="s">
        <v>24</v>
      </c>
      <c r="C408" s="6">
        <v>2</v>
      </c>
      <c r="D408" s="6"/>
      <c r="E408" s="4">
        <f t="shared" si="6"/>
        <v>0</v>
      </c>
      <c r="F408" s="6">
        <v>70</v>
      </c>
      <c r="G408" s="6">
        <v>35</v>
      </c>
      <c r="H408" s="6">
        <v>16</v>
      </c>
      <c r="I408" s="7">
        <v>2000.7</v>
      </c>
    </row>
    <row r="409" spans="1:9" ht="18">
      <c r="A409" s="2">
        <v>408</v>
      </c>
      <c r="B409" s="6" t="s">
        <v>24</v>
      </c>
      <c r="C409" s="6">
        <v>2</v>
      </c>
      <c r="D409" s="6"/>
      <c r="E409" s="4">
        <f t="shared" si="6"/>
        <v>0</v>
      </c>
      <c r="F409" s="6">
        <v>44</v>
      </c>
      <c r="G409" s="6">
        <v>30</v>
      </c>
      <c r="H409" s="6">
        <v>6</v>
      </c>
      <c r="I409" s="7">
        <v>1350</v>
      </c>
    </row>
    <row r="410" spans="1:9" ht="18">
      <c r="A410" s="2">
        <v>409</v>
      </c>
      <c r="B410" s="6" t="s">
        <v>24</v>
      </c>
      <c r="C410" s="6">
        <v>3</v>
      </c>
      <c r="D410" s="6"/>
      <c r="E410" s="4">
        <f t="shared" si="6"/>
        <v>0</v>
      </c>
      <c r="F410" s="6">
        <v>79</v>
      </c>
      <c r="G410" s="6">
        <v>44</v>
      </c>
      <c r="H410" s="6">
        <v>9</v>
      </c>
      <c r="I410" s="7">
        <v>2073.6</v>
      </c>
    </row>
    <row r="411" spans="1:9" ht="18">
      <c r="A411" s="2">
        <v>410</v>
      </c>
      <c r="B411" s="6" t="s">
        <v>24</v>
      </c>
      <c r="C411" s="6">
        <v>3</v>
      </c>
      <c r="D411" s="6"/>
      <c r="E411" s="4">
        <f t="shared" si="6"/>
        <v>0</v>
      </c>
      <c r="F411" s="6">
        <v>60</v>
      </c>
      <c r="G411" s="6">
        <v>40</v>
      </c>
      <c r="H411" s="6">
        <v>7</v>
      </c>
      <c r="I411" s="7">
        <v>1890</v>
      </c>
    </row>
    <row r="412" spans="1:9" ht="18">
      <c r="A412" s="2">
        <v>411</v>
      </c>
      <c r="B412" s="6" t="s">
        <v>24</v>
      </c>
      <c r="C412" s="6">
        <v>3</v>
      </c>
      <c r="D412" s="6"/>
      <c r="E412" s="4">
        <f t="shared" si="6"/>
        <v>0</v>
      </c>
      <c r="F412" s="6">
        <v>63</v>
      </c>
      <c r="G412" s="6">
        <v>46</v>
      </c>
      <c r="H412" s="6">
        <v>6</v>
      </c>
      <c r="I412" s="7">
        <v>1800.9</v>
      </c>
    </row>
    <row r="413" spans="1:9" ht="18">
      <c r="A413" s="2">
        <v>412</v>
      </c>
      <c r="B413" s="6" t="s">
        <v>24</v>
      </c>
      <c r="C413" s="6">
        <v>3</v>
      </c>
      <c r="D413" s="6"/>
      <c r="E413" s="4">
        <f t="shared" si="6"/>
        <v>0</v>
      </c>
      <c r="F413" s="6">
        <v>110</v>
      </c>
      <c r="G413" s="6">
        <v>72</v>
      </c>
      <c r="H413" s="6">
        <v>15</v>
      </c>
      <c r="I413" s="7">
        <v>3105</v>
      </c>
    </row>
    <row r="414" spans="1:9" ht="18">
      <c r="A414" s="2">
        <v>413</v>
      </c>
      <c r="B414" s="6" t="s">
        <v>24</v>
      </c>
      <c r="C414" s="6">
        <v>3</v>
      </c>
      <c r="D414" s="6"/>
      <c r="E414" s="4">
        <f t="shared" si="6"/>
        <v>0</v>
      </c>
      <c r="F414" s="6">
        <v>60</v>
      </c>
      <c r="G414" s="6">
        <v>40</v>
      </c>
      <c r="H414" s="6">
        <v>8</v>
      </c>
      <c r="I414" s="7">
        <v>1755</v>
      </c>
    </row>
    <row r="415" spans="1:9" ht="18">
      <c r="A415" s="2">
        <v>414</v>
      </c>
      <c r="B415" s="6" t="s">
        <v>24</v>
      </c>
      <c r="C415" s="6">
        <v>3</v>
      </c>
      <c r="D415" s="6"/>
      <c r="E415" s="4">
        <f t="shared" si="6"/>
        <v>0</v>
      </c>
      <c r="F415" s="6">
        <v>104</v>
      </c>
      <c r="G415" s="6">
        <v>65</v>
      </c>
      <c r="H415" s="6">
        <v>12</v>
      </c>
      <c r="I415" s="7">
        <v>2592</v>
      </c>
    </row>
    <row r="416" spans="1:9" ht="18">
      <c r="A416" s="2">
        <v>415</v>
      </c>
      <c r="B416" s="6" t="s">
        <v>24</v>
      </c>
      <c r="C416" s="6">
        <v>3</v>
      </c>
      <c r="D416" s="6"/>
      <c r="E416" s="4">
        <f t="shared" si="6"/>
        <v>0</v>
      </c>
      <c r="F416" s="6">
        <v>100</v>
      </c>
      <c r="G416" s="6">
        <v>65</v>
      </c>
      <c r="H416" s="6">
        <v>15</v>
      </c>
      <c r="I416" s="7">
        <v>3510</v>
      </c>
    </row>
    <row r="417" spans="1:9" ht="18">
      <c r="A417" s="2">
        <v>416</v>
      </c>
      <c r="B417" s="6" t="s">
        <v>24</v>
      </c>
      <c r="C417" s="6">
        <v>3</v>
      </c>
      <c r="D417" s="6"/>
      <c r="E417" s="4">
        <f t="shared" si="6"/>
        <v>0</v>
      </c>
      <c r="F417" s="6">
        <v>67</v>
      </c>
      <c r="G417" s="6">
        <v>46</v>
      </c>
      <c r="H417" s="6">
        <v>7</v>
      </c>
      <c r="I417" s="7">
        <v>1944</v>
      </c>
    </row>
    <row r="418" spans="1:9" ht="18">
      <c r="A418" s="2">
        <v>417</v>
      </c>
      <c r="B418" s="6" t="s">
        <v>24</v>
      </c>
      <c r="C418" s="6">
        <v>3</v>
      </c>
      <c r="D418" s="6"/>
      <c r="E418" s="4">
        <f t="shared" si="6"/>
        <v>0</v>
      </c>
      <c r="F418" s="6">
        <v>104</v>
      </c>
      <c r="G418" s="6">
        <v>69</v>
      </c>
      <c r="H418" s="6">
        <v>12</v>
      </c>
      <c r="I418" s="7">
        <v>2808</v>
      </c>
    </row>
    <row r="419" spans="1:9" ht="18">
      <c r="A419" s="2">
        <v>418</v>
      </c>
      <c r="B419" s="6" t="s">
        <v>24</v>
      </c>
      <c r="C419" s="6">
        <v>3</v>
      </c>
      <c r="D419" s="6"/>
      <c r="E419" s="4">
        <f t="shared" si="6"/>
        <v>0</v>
      </c>
      <c r="F419" s="6">
        <v>100</v>
      </c>
      <c r="G419" s="6">
        <v>67</v>
      </c>
      <c r="H419" s="6">
        <v>13</v>
      </c>
      <c r="I419" s="7">
        <v>4050</v>
      </c>
    </row>
    <row r="420" spans="1:9" ht="18">
      <c r="A420" s="2">
        <v>419</v>
      </c>
      <c r="B420" s="6" t="s">
        <v>24</v>
      </c>
      <c r="C420" s="6">
        <v>3</v>
      </c>
      <c r="D420" s="6"/>
      <c r="E420" s="4">
        <f t="shared" si="6"/>
        <v>0</v>
      </c>
      <c r="F420" s="6">
        <v>78</v>
      </c>
      <c r="G420" s="6">
        <v>54</v>
      </c>
      <c r="H420" s="6">
        <v>13</v>
      </c>
      <c r="I420" s="7">
        <v>2835</v>
      </c>
    </row>
    <row r="421" spans="1:9" ht="18">
      <c r="A421" s="2">
        <v>420</v>
      </c>
      <c r="B421" s="6" t="s">
        <v>24</v>
      </c>
      <c r="C421" s="6">
        <v>3</v>
      </c>
      <c r="D421" s="6"/>
      <c r="E421" s="4">
        <f t="shared" si="6"/>
        <v>0</v>
      </c>
      <c r="F421" s="6">
        <v>63</v>
      </c>
      <c r="G421" s="6">
        <v>48</v>
      </c>
      <c r="H421" s="6">
        <v>6</v>
      </c>
      <c r="I421" s="7">
        <v>1890</v>
      </c>
    </row>
    <row r="422" spans="1:9" ht="18">
      <c r="A422" s="2">
        <v>421</v>
      </c>
      <c r="B422" s="6" t="s">
        <v>24</v>
      </c>
      <c r="C422" s="6">
        <v>3</v>
      </c>
      <c r="D422" s="6"/>
      <c r="E422" s="4">
        <f t="shared" si="6"/>
        <v>0</v>
      </c>
      <c r="F422" s="6">
        <v>68</v>
      </c>
      <c r="G422" s="6">
        <v>41</v>
      </c>
      <c r="H422" s="6">
        <v>8</v>
      </c>
      <c r="I422" s="7">
        <v>1890</v>
      </c>
    </row>
    <row r="423" spans="1:9" ht="18">
      <c r="A423" s="2">
        <v>422</v>
      </c>
      <c r="B423" s="6" t="s">
        <v>24</v>
      </c>
      <c r="C423" s="6">
        <v>3</v>
      </c>
      <c r="D423" s="6"/>
      <c r="E423" s="4">
        <f t="shared" si="6"/>
        <v>0</v>
      </c>
      <c r="F423" s="6">
        <v>60</v>
      </c>
      <c r="G423" s="6">
        <v>42</v>
      </c>
      <c r="H423" s="6">
        <v>6</v>
      </c>
      <c r="I423" s="7">
        <v>1579.5</v>
      </c>
    </row>
    <row r="424" spans="1:9" ht="18">
      <c r="A424" s="2">
        <v>423</v>
      </c>
      <c r="B424" s="6" t="s">
        <v>24</v>
      </c>
      <c r="C424" s="6">
        <v>3</v>
      </c>
      <c r="D424" s="6"/>
      <c r="E424" s="4">
        <f t="shared" si="6"/>
        <v>0</v>
      </c>
      <c r="F424" s="6">
        <v>62</v>
      </c>
      <c r="G424" s="6">
        <v>45</v>
      </c>
      <c r="H424" s="6">
        <v>6</v>
      </c>
      <c r="I424" s="7">
        <v>1809</v>
      </c>
    </row>
    <row r="425" spans="1:9" ht="18">
      <c r="A425" s="2">
        <v>424</v>
      </c>
      <c r="B425" s="6" t="s">
        <v>24</v>
      </c>
      <c r="C425" s="6">
        <v>3</v>
      </c>
      <c r="D425" s="6"/>
      <c r="E425" s="4">
        <f t="shared" si="6"/>
        <v>0</v>
      </c>
      <c r="F425" s="6">
        <v>112</v>
      </c>
      <c r="G425" s="6">
        <v>90</v>
      </c>
      <c r="H425" s="6">
        <v>18</v>
      </c>
      <c r="I425" s="7">
        <v>3510</v>
      </c>
    </row>
    <row r="426" spans="1:9" ht="18">
      <c r="A426" s="2">
        <v>425</v>
      </c>
      <c r="B426" s="6" t="s">
        <v>24</v>
      </c>
      <c r="C426" s="6">
        <v>3</v>
      </c>
      <c r="D426" s="6"/>
      <c r="E426" s="4">
        <f t="shared" si="6"/>
        <v>0</v>
      </c>
      <c r="F426" s="6">
        <v>112</v>
      </c>
      <c r="G426" s="6">
        <v>63</v>
      </c>
      <c r="H426" s="6">
        <v>14</v>
      </c>
      <c r="I426" s="7">
        <v>3799.98</v>
      </c>
    </row>
    <row r="427" spans="1:9" ht="18">
      <c r="A427" s="2">
        <v>426</v>
      </c>
      <c r="B427" s="6" t="s">
        <v>24</v>
      </c>
      <c r="C427" s="6">
        <v>3</v>
      </c>
      <c r="D427" s="6"/>
      <c r="E427" s="4">
        <f t="shared" si="6"/>
        <v>0</v>
      </c>
      <c r="F427" s="6">
        <v>64</v>
      </c>
      <c r="G427" s="6">
        <v>44</v>
      </c>
      <c r="H427" s="6">
        <v>9</v>
      </c>
      <c r="I427" s="7">
        <v>2025</v>
      </c>
    </row>
    <row r="428" spans="1:9" ht="18">
      <c r="A428" s="2">
        <v>427</v>
      </c>
      <c r="B428" s="6" t="s">
        <v>24</v>
      </c>
      <c r="C428" s="6">
        <v>3</v>
      </c>
      <c r="D428" s="6"/>
      <c r="E428" s="4">
        <f t="shared" si="6"/>
        <v>0</v>
      </c>
      <c r="F428" s="6">
        <v>110</v>
      </c>
      <c r="G428" s="6">
        <v>67</v>
      </c>
      <c r="H428" s="6">
        <v>14</v>
      </c>
      <c r="I428" s="7">
        <v>4180.68</v>
      </c>
    </row>
    <row r="429" spans="1:9" ht="18">
      <c r="A429" s="2">
        <v>428</v>
      </c>
      <c r="B429" s="6" t="s">
        <v>24</v>
      </c>
      <c r="C429" s="6">
        <v>4</v>
      </c>
      <c r="D429" s="6"/>
      <c r="E429" s="4">
        <f t="shared" si="6"/>
        <v>0</v>
      </c>
      <c r="F429" s="6">
        <v>84</v>
      </c>
      <c r="G429" s="6">
        <v>54</v>
      </c>
      <c r="H429" s="6">
        <v>8</v>
      </c>
      <c r="I429" s="7">
        <v>2999.7</v>
      </c>
    </row>
    <row r="430" spans="1:9" ht="18">
      <c r="A430" s="2">
        <v>429</v>
      </c>
      <c r="B430" s="6" t="s">
        <v>24</v>
      </c>
      <c r="C430" s="6">
        <v>4</v>
      </c>
      <c r="D430" s="6"/>
      <c r="E430" s="4">
        <f t="shared" si="6"/>
        <v>0</v>
      </c>
      <c r="F430" s="6">
        <v>78</v>
      </c>
      <c r="G430" s="6">
        <v>45</v>
      </c>
      <c r="H430" s="6">
        <v>8</v>
      </c>
      <c r="I430" s="7">
        <v>3780</v>
      </c>
    </row>
    <row r="431" spans="1:9" ht="18">
      <c r="A431" s="2">
        <v>430</v>
      </c>
      <c r="B431" s="6" t="s">
        <v>31</v>
      </c>
      <c r="C431" s="6">
        <v>1</v>
      </c>
      <c r="D431" s="6"/>
      <c r="E431" s="4">
        <f t="shared" si="6"/>
        <v>0</v>
      </c>
      <c r="F431" s="6">
        <v>36</v>
      </c>
      <c r="G431" s="6">
        <v>18</v>
      </c>
      <c r="H431" s="6">
        <v>7</v>
      </c>
      <c r="I431" s="7">
        <v>729</v>
      </c>
    </row>
    <row r="432" spans="1:9" ht="18">
      <c r="A432" s="2">
        <v>431</v>
      </c>
      <c r="B432" s="6" t="s">
        <v>31</v>
      </c>
      <c r="C432" s="6">
        <v>1</v>
      </c>
      <c r="D432" s="6"/>
      <c r="E432" s="4">
        <f t="shared" si="6"/>
        <v>0</v>
      </c>
      <c r="F432" s="6">
        <v>40</v>
      </c>
      <c r="G432" s="6">
        <v>20</v>
      </c>
      <c r="H432" s="6">
        <v>10</v>
      </c>
      <c r="I432" s="7">
        <v>594</v>
      </c>
    </row>
    <row r="433" spans="1:9" ht="18">
      <c r="A433" s="2">
        <v>432</v>
      </c>
      <c r="B433" s="6" t="s">
        <v>31</v>
      </c>
      <c r="C433" s="6">
        <v>1</v>
      </c>
      <c r="D433" s="6"/>
      <c r="E433" s="4">
        <f t="shared" si="6"/>
        <v>0</v>
      </c>
      <c r="F433" s="6">
        <v>32</v>
      </c>
      <c r="G433" s="6">
        <v>17</v>
      </c>
      <c r="H433" s="6">
        <v>6</v>
      </c>
      <c r="I433" s="7">
        <v>950.4</v>
      </c>
    </row>
    <row r="434" spans="1:9" ht="18">
      <c r="A434" s="2">
        <v>433</v>
      </c>
      <c r="B434" s="6" t="s">
        <v>31</v>
      </c>
      <c r="C434" s="6">
        <v>1</v>
      </c>
      <c r="D434" s="6"/>
      <c r="E434" s="4">
        <f t="shared" si="6"/>
        <v>0</v>
      </c>
      <c r="F434" s="6">
        <v>32</v>
      </c>
      <c r="G434" s="6">
        <v>18</v>
      </c>
      <c r="H434" s="6">
        <v>6</v>
      </c>
      <c r="I434" s="7">
        <v>837</v>
      </c>
    </row>
    <row r="435" spans="1:9" ht="18">
      <c r="A435" s="2">
        <v>434</v>
      </c>
      <c r="B435" s="6" t="s">
        <v>31</v>
      </c>
      <c r="C435" s="6">
        <v>1</v>
      </c>
      <c r="D435" s="6"/>
      <c r="E435" s="4">
        <f t="shared" si="6"/>
        <v>0</v>
      </c>
      <c r="F435" s="6">
        <v>30</v>
      </c>
      <c r="G435" s="6">
        <v>17</v>
      </c>
      <c r="H435" s="6">
        <v>6</v>
      </c>
      <c r="I435" s="7">
        <v>799.2</v>
      </c>
    </row>
    <row r="436" spans="1:9" ht="18">
      <c r="A436" s="2">
        <v>435</v>
      </c>
      <c r="B436" s="6" t="s">
        <v>31</v>
      </c>
      <c r="C436" s="6">
        <v>1</v>
      </c>
      <c r="D436" s="6"/>
      <c r="E436" s="4">
        <f t="shared" si="6"/>
        <v>0</v>
      </c>
      <c r="F436" s="6">
        <v>40</v>
      </c>
      <c r="G436" s="6">
        <v>20</v>
      </c>
      <c r="H436" s="6">
        <v>10</v>
      </c>
      <c r="I436" s="7">
        <v>850.5</v>
      </c>
    </row>
    <row r="437" spans="1:9" ht="18">
      <c r="A437" s="2">
        <v>436</v>
      </c>
      <c r="B437" s="6" t="s">
        <v>31</v>
      </c>
      <c r="C437" s="6">
        <v>1</v>
      </c>
      <c r="D437" s="6"/>
      <c r="E437" s="4">
        <f t="shared" si="6"/>
        <v>0</v>
      </c>
      <c r="F437" s="6">
        <v>28</v>
      </c>
      <c r="G437" s="6">
        <v>15</v>
      </c>
      <c r="H437" s="6">
        <v>8</v>
      </c>
      <c r="I437" s="7">
        <v>850.5</v>
      </c>
    </row>
    <row r="438" spans="1:9" ht="18">
      <c r="A438" s="2">
        <v>437</v>
      </c>
      <c r="B438" s="6" t="s">
        <v>31</v>
      </c>
      <c r="C438" s="6">
        <v>1</v>
      </c>
      <c r="D438" s="6"/>
      <c r="E438" s="4">
        <f t="shared" si="6"/>
        <v>0</v>
      </c>
      <c r="F438" s="6">
        <v>52</v>
      </c>
      <c r="G438" s="6">
        <v>24</v>
      </c>
      <c r="H438" s="6">
        <v>11</v>
      </c>
      <c r="I438" s="7">
        <v>899.91</v>
      </c>
    </row>
    <row r="439" spans="1:9" ht="18">
      <c r="A439" s="2">
        <v>438</v>
      </c>
      <c r="B439" s="6" t="s">
        <v>31</v>
      </c>
      <c r="C439" s="6">
        <v>2</v>
      </c>
      <c r="D439" s="6"/>
      <c r="E439" s="4">
        <f t="shared" si="6"/>
        <v>0</v>
      </c>
      <c r="F439" s="6">
        <v>51</v>
      </c>
      <c r="G439" s="6">
        <v>31</v>
      </c>
      <c r="H439" s="6">
        <v>7</v>
      </c>
      <c r="I439" s="7">
        <v>1200.1500000000001</v>
      </c>
    </row>
    <row r="440" spans="1:9" ht="18">
      <c r="A440" s="2">
        <v>439</v>
      </c>
      <c r="B440" s="6" t="s">
        <v>31</v>
      </c>
      <c r="C440" s="6">
        <v>2</v>
      </c>
      <c r="D440" s="6"/>
      <c r="E440" s="4">
        <f t="shared" si="6"/>
        <v>0</v>
      </c>
      <c r="F440" s="6">
        <v>62</v>
      </c>
      <c r="G440" s="6">
        <v>30</v>
      </c>
      <c r="H440" s="6">
        <v>12</v>
      </c>
      <c r="I440" s="7">
        <v>1252.8</v>
      </c>
    </row>
    <row r="441" spans="1:9" ht="18">
      <c r="A441" s="2">
        <v>440</v>
      </c>
      <c r="B441" s="6" t="s">
        <v>31</v>
      </c>
      <c r="C441" s="6">
        <v>2</v>
      </c>
      <c r="D441" s="6"/>
      <c r="E441" s="4">
        <f t="shared" si="6"/>
        <v>0</v>
      </c>
      <c r="F441" s="6">
        <v>34</v>
      </c>
      <c r="G441" s="6">
        <v>26</v>
      </c>
      <c r="H441" s="6">
        <v>15</v>
      </c>
      <c r="I441" s="7">
        <v>810</v>
      </c>
    </row>
    <row r="442" spans="1:9" ht="18">
      <c r="A442" s="2">
        <v>441</v>
      </c>
      <c r="B442" s="6" t="s">
        <v>31</v>
      </c>
      <c r="C442" s="6">
        <v>2</v>
      </c>
      <c r="D442" s="6"/>
      <c r="E442" s="4">
        <f t="shared" si="6"/>
        <v>0</v>
      </c>
      <c r="F442" s="6">
        <v>45</v>
      </c>
      <c r="G442" s="6">
        <v>28</v>
      </c>
      <c r="H442" s="6">
        <v>8</v>
      </c>
      <c r="I442" s="7">
        <v>1198.8</v>
      </c>
    </row>
    <row r="443" spans="1:9" ht="18">
      <c r="A443" s="2">
        <v>442</v>
      </c>
      <c r="B443" s="6" t="s">
        <v>31</v>
      </c>
      <c r="C443" s="6">
        <v>2</v>
      </c>
      <c r="D443" s="6"/>
      <c r="E443" s="4">
        <f t="shared" si="6"/>
        <v>0</v>
      </c>
      <c r="F443" s="6">
        <v>48</v>
      </c>
      <c r="G443" s="6">
        <v>30</v>
      </c>
      <c r="H443" s="6">
        <v>6</v>
      </c>
      <c r="I443" s="7">
        <v>1215</v>
      </c>
    </row>
    <row r="444" spans="1:9" ht="18">
      <c r="A444" s="2">
        <v>443</v>
      </c>
      <c r="B444" s="6" t="s">
        <v>31</v>
      </c>
      <c r="C444" s="6">
        <v>2</v>
      </c>
      <c r="D444" s="6"/>
      <c r="E444" s="4">
        <f t="shared" si="6"/>
        <v>0</v>
      </c>
      <c r="F444" s="6">
        <v>41</v>
      </c>
      <c r="G444" s="6">
        <v>30</v>
      </c>
      <c r="H444" s="6">
        <v>5</v>
      </c>
      <c r="I444" s="7">
        <v>418.5</v>
      </c>
    </row>
    <row r="445" spans="1:9" ht="18">
      <c r="A445" s="2">
        <v>444</v>
      </c>
      <c r="B445" s="6" t="s">
        <v>31</v>
      </c>
      <c r="C445" s="6">
        <v>2</v>
      </c>
      <c r="D445" s="6"/>
      <c r="E445" s="4">
        <f t="shared" si="6"/>
        <v>0</v>
      </c>
      <c r="F445" s="6">
        <v>60</v>
      </c>
      <c r="G445" s="6">
        <v>34</v>
      </c>
      <c r="H445" s="6">
        <v>11</v>
      </c>
      <c r="I445" s="7">
        <v>1447.2</v>
      </c>
    </row>
    <row r="446" spans="1:9" ht="18">
      <c r="A446" s="2">
        <v>445</v>
      </c>
      <c r="B446" s="6" t="s">
        <v>31</v>
      </c>
      <c r="C446" s="6">
        <v>2</v>
      </c>
      <c r="D446" s="6"/>
      <c r="E446" s="4">
        <f t="shared" si="6"/>
        <v>0</v>
      </c>
      <c r="F446" s="6">
        <v>61</v>
      </c>
      <c r="G446" s="6">
        <v>34</v>
      </c>
      <c r="H446" s="6">
        <v>10</v>
      </c>
      <c r="I446" s="7">
        <v>1447.2</v>
      </c>
    </row>
    <row r="447" spans="1:9" ht="18">
      <c r="A447" s="2">
        <v>446</v>
      </c>
      <c r="B447" s="6" t="s">
        <v>31</v>
      </c>
      <c r="C447" s="6">
        <v>2</v>
      </c>
      <c r="D447" s="6"/>
      <c r="E447" s="4">
        <f t="shared" si="6"/>
        <v>0</v>
      </c>
      <c r="F447" s="6">
        <v>65</v>
      </c>
      <c r="G447" s="6">
        <v>30</v>
      </c>
      <c r="H447" s="6">
        <v>14</v>
      </c>
      <c r="I447" s="7">
        <v>1255.5</v>
      </c>
    </row>
    <row r="448" spans="1:9" ht="18">
      <c r="A448" s="2">
        <v>447</v>
      </c>
      <c r="B448" s="6" t="s">
        <v>31</v>
      </c>
      <c r="C448" s="6">
        <v>2</v>
      </c>
      <c r="D448" s="6"/>
      <c r="E448" s="4">
        <f t="shared" si="6"/>
        <v>0</v>
      </c>
      <c r="F448" s="6">
        <v>58</v>
      </c>
      <c r="G448" s="6">
        <v>39</v>
      </c>
      <c r="H448" s="6">
        <v>8</v>
      </c>
      <c r="I448" s="7">
        <v>1309.5</v>
      </c>
    </row>
    <row r="449" spans="1:9" ht="18">
      <c r="A449" s="2">
        <v>448</v>
      </c>
      <c r="B449" s="6" t="s">
        <v>31</v>
      </c>
      <c r="C449" s="6">
        <v>2</v>
      </c>
      <c r="D449" s="6"/>
      <c r="E449" s="4">
        <f t="shared" si="6"/>
        <v>0</v>
      </c>
      <c r="F449" s="6">
        <v>36</v>
      </c>
      <c r="G449" s="6">
        <v>26</v>
      </c>
      <c r="H449" s="6">
        <v>6</v>
      </c>
      <c r="I449" s="7">
        <v>270</v>
      </c>
    </row>
    <row r="450" spans="1:9" ht="18">
      <c r="A450" s="2">
        <v>449</v>
      </c>
      <c r="B450" s="6" t="s">
        <v>31</v>
      </c>
      <c r="C450" s="6">
        <v>2</v>
      </c>
      <c r="D450" s="6"/>
      <c r="E450" s="4">
        <f t="shared" ref="E450:E513" si="7">IF(D450="кирпичный",1,0)</f>
        <v>0</v>
      </c>
      <c r="F450" s="6">
        <v>42</v>
      </c>
      <c r="G450" s="6">
        <v>27</v>
      </c>
      <c r="H450" s="6">
        <v>6</v>
      </c>
      <c r="I450" s="7">
        <v>945</v>
      </c>
    </row>
    <row r="451" spans="1:9" ht="18">
      <c r="A451" s="2">
        <v>450</v>
      </c>
      <c r="B451" s="6" t="s">
        <v>31</v>
      </c>
      <c r="C451" s="6">
        <v>2</v>
      </c>
      <c r="D451" s="6"/>
      <c r="E451" s="4">
        <f t="shared" si="7"/>
        <v>0</v>
      </c>
      <c r="F451" s="6">
        <v>46</v>
      </c>
      <c r="G451" s="6">
        <v>28</v>
      </c>
      <c r="H451" s="6">
        <v>6</v>
      </c>
      <c r="I451" s="7">
        <v>1300.05</v>
      </c>
    </row>
    <row r="452" spans="1:9" ht="18">
      <c r="A452" s="2">
        <v>451</v>
      </c>
      <c r="B452" s="6" t="s">
        <v>31</v>
      </c>
      <c r="C452" s="6">
        <v>2</v>
      </c>
      <c r="D452" s="6"/>
      <c r="E452" s="4">
        <f t="shared" si="7"/>
        <v>0</v>
      </c>
      <c r="F452" s="6">
        <v>46</v>
      </c>
      <c r="G452" s="6">
        <v>31</v>
      </c>
      <c r="H452" s="6">
        <v>6</v>
      </c>
      <c r="I452" s="7">
        <v>864</v>
      </c>
    </row>
    <row r="453" spans="1:9" ht="18">
      <c r="A453" s="2">
        <v>452</v>
      </c>
      <c r="B453" s="6" t="s">
        <v>31</v>
      </c>
      <c r="C453" s="6">
        <v>2</v>
      </c>
      <c r="D453" s="6"/>
      <c r="E453" s="4">
        <f t="shared" si="7"/>
        <v>0</v>
      </c>
      <c r="F453" s="6">
        <v>56</v>
      </c>
      <c r="G453" s="6">
        <v>39</v>
      </c>
      <c r="H453" s="6">
        <v>9</v>
      </c>
      <c r="I453" s="7">
        <v>1250.0999999999999</v>
      </c>
    </row>
    <row r="454" spans="1:9" ht="18">
      <c r="A454" s="2">
        <v>453</v>
      </c>
      <c r="B454" s="6" t="s">
        <v>31</v>
      </c>
      <c r="C454" s="6">
        <v>2</v>
      </c>
      <c r="D454" s="6"/>
      <c r="E454" s="4">
        <f t="shared" si="7"/>
        <v>0</v>
      </c>
      <c r="F454" s="6">
        <v>45</v>
      </c>
      <c r="G454" s="6">
        <v>30</v>
      </c>
      <c r="H454" s="6">
        <v>5</v>
      </c>
      <c r="I454" s="7">
        <v>1198.8</v>
      </c>
    </row>
    <row r="455" spans="1:9" ht="18">
      <c r="A455" s="2">
        <v>454</v>
      </c>
      <c r="B455" s="6" t="s">
        <v>31</v>
      </c>
      <c r="C455" s="6">
        <v>2</v>
      </c>
      <c r="D455" s="6"/>
      <c r="E455" s="4">
        <f t="shared" si="7"/>
        <v>0</v>
      </c>
      <c r="F455" s="6">
        <v>30</v>
      </c>
      <c r="G455" s="6">
        <v>27</v>
      </c>
      <c r="H455" s="6">
        <v>3</v>
      </c>
      <c r="I455" s="7">
        <v>580.5</v>
      </c>
    </row>
    <row r="456" spans="1:9" ht="18">
      <c r="A456" s="2">
        <v>455</v>
      </c>
      <c r="B456" s="6" t="s">
        <v>31</v>
      </c>
      <c r="C456" s="6">
        <v>2</v>
      </c>
      <c r="D456" s="6"/>
      <c r="E456" s="4">
        <f t="shared" si="7"/>
        <v>0</v>
      </c>
      <c r="F456" s="6">
        <v>38</v>
      </c>
      <c r="G456" s="6">
        <v>21</v>
      </c>
      <c r="H456" s="6">
        <v>8</v>
      </c>
      <c r="I456" s="7">
        <v>928.8</v>
      </c>
    </row>
    <row r="457" spans="1:9" ht="18">
      <c r="A457" s="2">
        <v>456</v>
      </c>
      <c r="B457" s="6" t="s">
        <v>31</v>
      </c>
      <c r="C457" s="6">
        <v>3</v>
      </c>
      <c r="D457" s="6"/>
      <c r="E457" s="4">
        <f t="shared" si="7"/>
        <v>0</v>
      </c>
      <c r="F457" s="6">
        <v>68</v>
      </c>
      <c r="G457" s="6">
        <v>45</v>
      </c>
      <c r="H457" s="6">
        <v>7</v>
      </c>
      <c r="I457" s="7">
        <v>1399.95</v>
      </c>
    </row>
    <row r="458" spans="1:9" ht="18">
      <c r="A458" s="2">
        <v>457</v>
      </c>
      <c r="B458" s="6" t="s">
        <v>31</v>
      </c>
      <c r="C458" s="6">
        <v>3</v>
      </c>
      <c r="D458" s="6"/>
      <c r="E458" s="4">
        <f t="shared" si="7"/>
        <v>0</v>
      </c>
      <c r="F458" s="6">
        <v>61</v>
      </c>
      <c r="G458" s="6">
        <v>40</v>
      </c>
      <c r="H458" s="6">
        <v>7</v>
      </c>
      <c r="I458" s="7">
        <v>1499.85</v>
      </c>
    </row>
    <row r="459" spans="1:9" ht="18">
      <c r="A459" s="2">
        <v>458</v>
      </c>
      <c r="B459" s="6" t="s">
        <v>31</v>
      </c>
      <c r="C459" s="6">
        <v>3</v>
      </c>
      <c r="D459" s="6"/>
      <c r="E459" s="4">
        <f t="shared" si="7"/>
        <v>0</v>
      </c>
      <c r="F459" s="6">
        <v>63</v>
      </c>
      <c r="G459" s="6">
        <v>46</v>
      </c>
      <c r="H459" s="6">
        <v>8</v>
      </c>
      <c r="I459" s="7">
        <v>1499.85</v>
      </c>
    </row>
    <row r="460" spans="1:9" ht="18">
      <c r="A460" s="2">
        <v>459</v>
      </c>
      <c r="B460" s="6" t="s">
        <v>31</v>
      </c>
      <c r="C460" s="6">
        <v>3</v>
      </c>
      <c r="D460" s="6"/>
      <c r="E460" s="4">
        <f t="shared" si="7"/>
        <v>0</v>
      </c>
      <c r="F460" s="6">
        <v>64</v>
      </c>
      <c r="G460" s="6">
        <v>40</v>
      </c>
      <c r="H460" s="6">
        <v>8</v>
      </c>
      <c r="I460" s="7">
        <v>1500.12</v>
      </c>
    </row>
    <row r="461" spans="1:9" ht="18">
      <c r="A461" s="2">
        <v>460</v>
      </c>
      <c r="B461" s="6" t="s">
        <v>31</v>
      </c>
      <c r="C461" s="6">
        <v>3</v>
      </c>
      <c r="D461" s="6"/>
      <c r="E461" s="4">
        <f t="shared" si="7"/>
        <v>0</v>
      </c>
      <c r="F461" s="6">
        <v>64</v>
      </c>
      <c r="G461" s="6">
        <v>40</v>
      </c>
      <c r="H461" s="6">
        <v>8</v>
      </c>
      <c r="I461" s="7">
        <v>1600.02</v>
      </c>
    </row>
    <row r="462" spans="1:9" ht="18">
      <c r="A462" s="2">
        <v>461</v>
      </c>
      <c r="B462" s="6" t="s">
        <v>31</v>
      </c>
      <c r="C462" s="6">
        <v>3</v>
      </c>
      <c r="D462" s="6"/>
      <c r="E462" s="4">
        <f t="shared" si="7"/>
        <v>0</v>
      </c>
      <c r="F462" s="6">
        <v>62</v>
      </c>
      <c r="G462" s="6">
        <v>43</v>
      </c>
      <c r="H462" s="6">
        <v>9</v>
      </c>
      <c r="I462" s="7">
        <v>1205.28</v>
      </c>
    </row>
    <row r="463" spans="1:9" ht="18">
      <c r="A463" s="2">
        <v>462</v>
      </c>
      <c r="B463" s="6" t="s">
        <v>31</v>
      </c>
      <c r="C463" s="6">
        <v>3</v>
      </c>
      <c r="D463" s="6"/>
      <c r="E463" s="4">
        <f t="shared" si="7"/>
        <v>0</v>
      </c>
      <c r="F463" s="6">
        <v>64</v>
      </c>
      <c r="G463" s="6">
        <v>38</v>
      </c>
      <c r="H463" s="6">
        <v>9</v>
      </c>
      <c r="I463" s="7">
        <v>850.5</v>
      </c>
    </row>
    <row r="464" spans="1:9" ht="18">
      <c r="A464" s="2">
        <v>463</v>
      </c>
      <c r="B464" s="6" t="s">
        <v>31</v>
      </c>
      <c r="C464" s="6">
        <v>3</v>
      </c>
      <c r="D464" s="6"/>
      <c r="E464" s="4">
        <f t="shared" si="7"/>
        <v>0</v>
      </c>
      <c r="F464" s="6">
        <v>62</v>
      </c>
      <c r="G464" s="6">
        <v>44</v>
      </c>
      <c r="H464" s="6">
        <v>6</v>
      </c>
      <c r="I464" s="7">
        <v>1080</v>
      </c>
    </row>
    <row r="465" spans="1:9" ht="18">
      <c r="A465" s="2">
        <v>464</v>
      </c>
      <c r="B465" s="6" t="s">
        <v>31</v>
      </c>
      <c r="C465" s="6">
        <v>3</v>
      </c>
      <c r="D465" s="6"/>
      <c r="E465" s="4">
        <f t="shared" si="7"/>
        <v>0</v>
      </c>
      <c r="F465" s="6">
        <v>150</v>
      </c>
      <c r="G465" s="6">
        <v>120</v>
      </c>
      <c r="H465" s="6">
        <v>6</v>
      </c>
      <c r="I465" s="7">
        <v>499.5</v>
      </c>
    </row>
    <row r="466" spans="1:9" ht="18">
      <c r="A466" s="2">
        <v>465</v>
      </c>
      <c r="B466" s="6" t="s">
        <v>31</v>
      </c>
      <c r="C466" s="6">
        <v>4</v>
      </c>
      <c r="D466" s="6"/>
      <c r="E466" s="4">
        <f t="shared" si="7"/>
        <v>0</v>
      </c>
      <c r="F466" s="6">
        <v>80</v>
      </c>
      <c r="G466" s="6">
        <v>51</v>
      </c>
      <c r="H466" s="6">
        <v>8</v>
      </c>
      <c r="I466" s="7">
        <v>1300.05</v>
      </c>
    </row>
    <row r="467" spans="1:9" ht="18">
      <c r="A467" s="2">
        <v>466</v>
      </c>
      <c r="B467" s="6" t="s">
        <v>31</v>
      </c>
      <c r="C467" s="6">
        <v>4</v>
      </c>
      <c r="D467" s="6"/>
      <c r="E467" s="4">
        <f t="shared" si="7"/>
        <v>0</v>
      </c>
      <c r="F467" s="6">
        <v>81</v>
      </c>
      <c r="G467" s="6">
        <v>48</v>
      </c>
      <c r="H467" s="6"/>
      <c r="I467" s="7">
        <v>1601.1</v>
      </c>
    </row>
    <row r="468" spans="1:9" ht="18">
      <c r="A468" s="2">
        <v>467</v>
      </c>
      <c r="B468" s="6" t="s">
        <v>31</v>
      </c>
      <c r="C468" s="6">
        <v>4</v>
      </c>
      <c r="D468" s="6"/>
      <c r="E468" s="4">
        <f t="shared" si="7"/>
        <v>0</v>
      </c>
      <c r="F468" s="6">
        <v>81</v>
      </c>
      <c r="G468" s="6">
        <v>52</v>
      </c>
      <c r="H468" s="6">
        <v>11</v>
      </c>
      <c r="I468" s="7">
        <v>1699.92</v>
      </c>
    </row>
    <row r="469" spans="1:9" ht="18">
      <c r="A469" s="2">
        <v>468</v>
      </c>
      <c r="B469" s="6" t="s">
        <v>31</v>
      </c>
      <c r="C469" s="6">
        <v>4</v>
      </c>
      <c r="D469" s="6"/>
      <c r="E469" s="4">
        <f t="shared" si="7"/>
        <v>0</v>
      </c>
      <c r="F469" s="6">
        <v>81</v>
      </c>
      <c r="G469" s="6">
        <v>54</v>
      </c>
      <c r="H469" s="6">
        <v>9</v>
      </c>
      <c r="I469" s="7">
        <v>1169.0999999999999</v>
      </c>
    </row>
    <row r="470" spans="1:9" ht="18">
      <c r="A470" s="2">
        <v>469</v>
      </c>
      <c r="B470" s="5" t="s">
        <v>14</v>
      </c>
      <c r="C470" s="5">
        <v>3</v>
      </c>
      <c r="D470" s="5" t="s">
        <v>12</v>
      </c>
      <c r="E470" s="4">
        <f t="shared" si="7"/>
        <v>1</v>
      </c>
      <c r="F470" s="5">
        <v>11</v>
      </c>
      <c r="G470" s="5">
        <v>11</v>
      </c>
      <c r="H470" s="5">
        <v>6</v>
      </c>
      <c r="I470" s="7">
        <v>1351</v>
      </c>
    </row>
    <row r="471" spans="1:9" ht="18">
      <c r="A471" s="2">
        <v>470</v>
      </c>
      <c r="B471" s="5" t="s">
        <v>14</v>
      </c>
      <c r="C471" s="5">
        <v>3</v>
      </c>
      <c r="D471" s="5" t="s">
        <v>12</v>
      </c>
      <c r="E471" s="4">
        <f t="shared" si="7"/>
        <v>1</v>
      </c>
      <c r="F471" s="5">
        <v>21</v>
      </c>
      <c r="G471" s="5">
        <v>13</v>
      </c>
      <c r="H471" s="5">
        <v>5</v>
      </c>
      <c r="I471" s="7">
        <v>850.5</v>
      </c>
    </row>
    <row r="472" spans="1:9" ht="18">
      <c r="A472" s="2">
        <v>471</v>
      </c>
      <c r="B472" s="5" t="s">
        <v>14</v>
      </c>
      <c r="C472" s="5">
        <v>3</v>
      </c>
      <c r="D472" s="5" t="s">
        <v>10</v>
      </c>
      <c r="E472" s="4">
        <f t="shared" si="7"/>
        <v>0</v>
      </c>
      <c r="F472" s="5">
        <v>21</v>
      </c>
      <c r="G472" s="5">
        <v>13</v>
      </c>
      <c r="H472" s="5">
        <v>6</v>
      </c>
      <c r="I472" s="7">
        <v>877.5</v>
      </c>
    </row>
    <row r="473" spans="1:9" ht="18">
      <c r="A473" s="2">
        <v>472</v>
      </c>
      <c r="B473" s="5" t="s">
        <v>23</v>
      </c>
      <c r="C473" s="5">
        <v>1</v>
      </c>
      <c r="D473" s="5" t="s">
        <v>32</v>
      </c>
      <c r="E473" s="4">
        <f t="shared" si="7"/>
        <v>0</v>
      </c>
      <c r="F473" s="5">
        <v>23</v>
      </c>
      <c r="G473" s="5">
        <v>12</v>
      </c>
      <c r="H473" s="5">
        <v>5</v>
      </c>
      <c r="I473" s="7">
        <v>1161</v>
      </c>
    </row>
    <row r="474" spans="1:9" ht="18">
      <c r="A474" s="2">
        <v>473</v>
      </c>
      <c r="B474" s="5" t="s">
        <v>33</v>
      </c>
      <c r="C474" s="5">
        <v>1</v>
      </c>
      <c r="D474" s="5" t="s">
        <v>12</v>
      </c>
      <c r="E474" s="4">
        <f t="shared" si="7"/>
        <v>1</v>
      </c>
      <c r="F474" s="5">
        <v>25</v>
      </c>
      <c r="G474" s="5">
        <v>18</v>
      </c>
      <c r="H474" s="5">
        <v>6</v>
      </c>
      <c r="I474" s="7">
        <v>1300.05</v>
      </c>
    </row>
    <row r="475" spans="1:9" ht="18">
      <c r="A475" s="2">
        <v>474</v>
      </c>
      <c r="B475" s="5" t="s">
        <v>14</v>
      </c>
      <c r="C475" s="5">
        <v>3</v>
      </c>
      <c r="D475" s="5" t="s">
        <v>12</v>
      </c>
      <c r="E475" s="4">
        <f t="shared" si="7"/>
        <v>1</v>
      </c>
      <c r="F475" s="5">
        <v>25</v>
      </c>
      <c r="G475" s="5">
        <v>13</v>
      </c>
      <c r="H475" s="5">
        <v>6</v>
      </c>
      <c r="I475" s="7">
        <v>1201.5</v>
      </c>
    </row>
    <row r="476" spans="1:9" ht="18">
      <c r="A476" s="2">
        <v>475</v>
      </c>
      <c r="B476" s="5" t="s">
        <v>34</v>
      </c>
      <c r="C476" s="5">
        <v>1</v>
      </c>
      <c r="D476" s="5" t="s">
        <v>12</v>
      </c>
      <c r="E476" s="4">
        <f t="shared" si="7"/>
        <v>1</v>
      </c>
      <c r="F476" s="5">
        <v>26</v>
      </c>
      <c r="G476" s="5">
        <v>16</v>
      </c>
      <c r="H476" s="5">
        <v>10</v>
      </c>
      <c r="I476" s="7">
        <v>702</v>
      </c>
    </row>
    <row r="477" spans="1:9" ht="18">
      <c r="A477" s="2">
        <v>476</v>
      </c>
      <c r="B477" s="5" t="s">
        <v>14</v>
      </c>
      <c r="C477" s="5">
        <v>3</v>
      </c>
      <c r="D477" s="5" t="s">
        <v>12</v>
      </c>
      <c r="E477" s="4">
        <f t="shared" si="7"/>
        <v>1</v>
      </c>
      <c r="F477" s="5">
        <v>26</v>
      </c>
      <c r="G477" s="5">
        <v>16</v>
      </c>
      <c r="H477" s="5">
        <v>6</v>
      </c>
      <c r="I477" s="7">
        <v>850.5</v>
      </c>
    </row>
    <row r="478" spans="1:9" ht="18">
      <c r="A478" s="2">
        <v>477</v>
      </c>
      <c r="B478" s="5" t="s">
        <v>14</v>
      </c>
      <c r="C478" s="5">
        <v>3</v>
      </c>
      <c r="D478" s="5" t="s">
        <v>10</v>
      </c>
      <c r="E478" s="4">
        <f t="shared" si="7"/>
        <v>0</v>
      </c>
      <c r="F478" s="5">
        <v>27</v>
      </c>
      <c r="G478" s="5">
        <v>13</v>
      </c>
      <c r="H478" s="5">
        <v>6</v>
      </c>
      <c r="I478" s="7">
        <v>1674</v>
      </c>
    </row>
    <row r="479" spans="1:9" ht="18">
      <c r="A479" s="2">
        <v>478</v>
      </c>
      <c r="B479" s="5" t="s">
        <v>15</v>
      </c>
      <c r="C479" s="5">
        <v>3</v>
      </c>
      <c r="D479" s="5" t="s">
        <v>10</v>
      </c>
      <c r="E479" s="4">
        <f t="shared" si="7"/>
        <v>0</v>
      </c>
      <c r="F479" s="5">
        <v>27</v>
      </c>
      <c r="G479" s="5">
        <v>21</v>
      </c>
      <c r="H479" s="5">
        <v>6</v>
      </c>
      <c r="I479" s="7">
        <v>945</v>
      </c>
    </row>
    <row r="480" spans="1:9" ht="18">
      <c r="A480" s="2">
        <v>479</v>
      </c>
      <c r="B480" s="5" t="s">
        <v>15</v>
      </c>
      <c r="C480" s="5">
        <v>3</v>
      </c>
      <c r="D480" s="5" t="s">
        <v>12</v>
      </c>
      <c r="E480" s="4">
        <f t="shared" si="7"/>
        <v>1</v>
      </c>
      <c r="F480" s="5">
        <v>27</v>
      </c>
      <c r="G480" s="5">
        <v>14</v>
      </c>
      <c r="H480" s="5">
        <v>6</v>
      </c>
      <c r="I480" s="7">
        <v>661.5</v>
      </c>
    </row>
    <row r="481" spans="1:9" ht="18">
      <c r="A481" s="2">
        <v>480</v>
      </c>
      <c r="B481" s="5" t="s">
        <v>15</v>
      </c>
      <c r="C481" s="5">
        <v>3</v>
      </c>
      <c r="D481" s="5" t="s">
        <v>12</v>
      </c>
      <c r="E481" s="4">
        <f t="shared" si="7"/>
        <v>1</v>
      </c>
      <c r="F481" s="5">
        <v>27</v>
      </c>
      <c r="G481" s="5">
        <v>16.399999999999999</v>
      </c>
      <c r="H481" s="5">
        <v>5</v>
      </c>
      <c r="I481" s="7">
        <v>569.70000000000005</v>
      </c>
    </row>
    <row r="482" spans="1:9" ht="18">
      <c r="A482" s="2">
        <v>481</v>
      </c>
      <c r="B482" s="5" t="s">
        <v>15</v>
      </c>
      <c r="C482" s="5">
        <v>3</v>
      </c>
      <c r="D482" s="5" t="s">
        <v>12</v>
      </c>
      <c r="E482" s="4">
        <f t="shared" si="7"/>
        <v>1</v>
      </c>
      <c r="F482" s="5">
        <v>27.7</v>
      </c>
      <c r="G482" s="5">
        <v>17.8</v>
      </c>
      <c r="H482" s="5">
        <v>4.3</v>
      </c>
      <c r="I482" s="7">
        <v>1161</v>
      </c>
    </row>
    <row r="483" spans="1:9" ht="18">
      <c r="A483" s="2">
        <v>482</v>
      </c>
      <c r="B483" s="5" t="s">
        <v>33</v>
      </c>
      <c r="C483" s="5">
        <v>1</v>
      </c>
      <c r="D483" s="5" t="s">
        <v>10</v>
      </c>
      <c r="E483" s="4">
        <f t="shared" si="7"/>
        <v>0</v>
      </c>
      <c r="F483" s="5">
        <v>28</v>
      </c>
      <c r="G483" s="5">
        <v>14</v>
      </c>
      <c r="H483" s="5">
        <v>8</v>
      </c>
      <c r="I483" s="7">
        <v>702</v>
      </c>
    </row>
    <row r="484" spans="1:9" ht="18">
      <c r="A484" s="2">
        <v>483</v>
      </c>
      <c r="B484" s="5" t="s">
        <v>24</v>
      </c>
      <c r="C484" s="5">
        <v>2</v>
      </c>
      <c r="D484" s="5" t="s">
        <v>12</v>
      </c>
      <c r="E484" s="4">
        <f t="shared" si="7"/>
        <v>1</v>
      </c>
      <c r="F484" s="5">
        <v>28</v>
      </c>
      <c r="G484" s="5">
        <v>18</v>
      </c>
      <c r="H484" s="5">
        <v>6</v>
      </c>
      <c r="I484" s="7">
        <v>1449.9</v>
      </c>
    </row>
    <row r="485" spans="1:9" ht="18">
      <c r="A485" s="2">
        <v>484</v>
      </c>
      <c r="B485" s="5" t="s">
        <v>15</v>
      </c>
      <c r="C485" s="5">
        <v>3</v>
      </c>
      <c r="D485" s="5" t="s">
        <v>32</v>
      </c>
      <c r="E485" s="4">
        <f t="shared" si="7"/>
        <v>0</v>
      </c>
      <c r="F485" s="5">
        <v>28</v>
      </c>
      <c r="G485" s="5">
        <v>16</v>
      </c>
      <c r="H485" s="5">
        <v>6</v>
      </c>
      <c r="I485" s="7">
        <v>657.99</v>
      </c>
    </row>
    <row r="486" spans="1:9" ht="18">
      <c r="A486" s="2">
        <v>485</v>
      </c>
      <c r="B486" s="5" t="s">
        <v>14</v>
      </c>
      <c r="C486" s="5">
        <v>3</v>
      </c>
      <c r="D486" s="5" t="s">
        <v>10</v>
      </c>
      <c r="E486" s="4">
        <f t="shared" si="7"/>
        <v>0</v>
      </c>
      <c r="F486" s="5">
        <v>28.3</v>
      </c>
      <c r="G486" s="5">
        <v>18.7</v>
      </c>
      <c r="H486" s="5">
        <v>4</v>
      </c>
      <c r="I486" s="7">
        <v>796.5</v>
      </c>
    </row>
    <row r="487" spans="1:9" ht="18">
      <c r="A487" s="2">
        <v>486</v>
      </c>
      <c r="B487" s="5" t="s">
        <v>14</v>
      </c>
      <c r="C487" s="5">
        <v>3</v>
      </c>
      <c r="D487" s="5" t="s">
        <v>32</v>
      </c>
      <c r="E487" s="4">
        <f t="shared" si="7"/>
        <v>0</v>
      </c>
      <c r="F487" s="5">
        <v>28.3</v>
      </c>
      <c r="G487" s="5">
        <v>25.7</v>
      </c>
      <c r="H487" s="5">
        <v>2.6</v>
      </c>
      <c r="I487" s="7">
        <v>1242</v>
      </c>
    </row>
    <row r="488" spans="1:9" ht="18">
      <c r="A488" s="2">
        <v>487</v>
      </c>
      <c r="B488" s="5" t="s">
        <v>14</v>
      </c>
      <c r="C488" s="5">
        <v>3</v>
      </c>
      <c r="D488" s="5" t="s">
        <v>10</v>
      </c>
      <c r="E488" s="4">
        <f t="shared" si="7"/>
        <v>0</v>
      </c>
      <c r="F488" s="5">
        <v>28.8</v>
      </c>
      <c r="G488" s="5">
        <v>14.3</v>
      </c>
      <c r="H488" s="5">
        <v>9.1999999999999993</v>
      </c>
      <c r="I488" s="7">
        <v>1107</v>
      </c>
    </row>
    <row r="489" spans="1:9" ht="18">
      <c r="A489" s="2">
        <v>488</v>
      </c>
      <c r="B489" s="5" t="s">
        <v>14</v>
      </c>
      <c r="C489" s="5">
        <v>3</v>
      </c>
      <c r="D489" s="5" t="s">
        <v>32</v>
      </c>
      <c r="E489" s="4">
        <f t="shared" si="7"/>
        <v>0</v>
      </c>
      <c r="F489" s="5">
        <v>28.8</v>
      </c>
      <c r="G489" s="5">
        <v>19.7</v>
      </c>
      <c r="H489" s="5">
        <v>5.7</v>
      </c>
      <c r="I489" s="7">
        <v>1053</v>
      </c>
    </row>
    <row r="490" spans="1:9" ht="18">
      <c r="A490" s="2">
        <v>489</v>
      </c>
      <c r="B490" s="5" t="s">
        <v>23</v>
      </c>
      <c r="C490" s="5">
        <v>1</v>
      </c>
      <c r="D490" s="5" t="s">
        <v>10</v>
      </c>
      <c r="E490" s="4">
        <f t="shared" si="7"/>
        <v>0</v>
      </c>
      <c r="F490" s="5">
        <v>29</v>
      </c>
      <c r="G490" s="5">
        <v>15</v>
      </c>
      <c r="H490" s="5">
        <v>6.5</v>
      </c>
      <c r="I490" s="7">
        <v>1444.5</v>
      </c>
    </row>
    <row r="491" spans="1:9" ht="18">
      <c r="A491" s="2">
        <v>490</v>
      </c>
      <c r="B491" s="5" t="s">
        <v>14</v>
      </c>
      <c r="C491" s="5">
        <v>3</v>
      </c>
      <c r="D491" s="5" t="s">
        <v>12</v>
      </c>
      <c r="E491" s="4">
        <f t="shared" si="7"/>
        <v>1</v>
      </c>
      <c r="F491" s="5">
        <v>29</v>
      </c>
      <c r="G491" s="5">
        <v>16</v>
      </c>
      <c r="H491" s="5">
        <v>6</v>
      </c>
      <c r="I491" s="7">
        <v>1112.4000000000001</v>
      </c>
    </row>
    <row r="492" spans="1:9" ht="18">
      <c r="A492" s="2">
        <v>491</v>
      </c>
      <c r="B492" s="5" t="s">
        <v>14</v>
      </c>
      <c r="C492" s="5">
        <v>3</v>
      </c>
      <c r="D492" s="5" t="s">
        <v>32</v>
      </c>
      <c r="E492" s="4">
        <f t="shared" si="7"/>
        <v>0</v>
      </c>
      <c r="F492" s="5">
        <v>29</v>
      </c>
      <c r="G492" s="5">
        <v>17</v>
      </c>
      <c r="H492" s="5">
        <v>8</v>
      </c>
      <c r="I492" s="7">
        <v>999</v>
      </c>
    </row>
    <row r="493" spans="1:9" ht="18">
      <c r="A493" s="2">
        <v>492</v>
      </c>
      <c r="B493" s="5" t="s">
        <v>14</v>
      </c>
      <c r="C493" s="5">
        <v>3</v>
      </c>
      <c r="D493" s="5" t="s">
        <v>10</v>
      </c>
      <c r="E493" s="4">
        <f t="shared" si="7"/>
        <v>0</v>
      </c>
      <c r="F493" s="5">
        <v>29</v>
      </c>
      <c r="G493" s="5">
        <v>16</v>
      </c>
      <c r="H493" s="5">
        <v>6</v>
      </c>
      <c r="I493" s="7">
        <v>1101.5999999999999</v>
      </c>
    </row>
    <row r="494" spans="1:9" ht="18">
      <c r="A494" s="2">
        <v>493</v>
      </c>
      <c r="B494" s="5" t="s">
        <v>33</v>
      </c>
      <c r="C494" s="5">
        <v>1</v>
      </c>
      <c r="D494" s="5" t="s">
        <v>12</v>
      </c>
      <c r="E494" s="4">
        <f t="shared" si="7"/>
        <v>1</v>
      </c>
      <c r="F494" s="5">
        <v>30</v>
      </c>
      <c r="G494" s="5">
        <v>16</v>
      </c>
      <c r="H494" s="5">
        <v>6</v>
      </c>
      <c r="I494" s="7">
        <v>1150.2</v>
      </c>
    </row>
    <row r="495" spans="1:9" ht="18">
      <c r="A495" s="2">
        <v>494</v>
      </c>
      <c r="B495" s="5" t="s">
        <v>35</v>
      </c>
      <c r="C495" s="5">
        <v>1</v>
      </c>
      <c r="D495" s="5" t="s">
        <v>32</v>
      </c>
      <c r="E495" s="4">
        <f t="shared" si="7"/>
        <v>0</v>
      </c>
      <c r="F495" s="5">
        <v>30</v>
      </c>
      <c r="G495" s="5">
        <v>17</v>
      </c>
      <c r="H495" s="5">
        <v>6</v>
      </c>
      <c r="I495" s="7">
        <v>1201.5</v>
      </c>
    </row>
    <row r="496" spans="1:9" ht="18">
      <c r="A496" s="2">
        <v>495</v>
      </c>
      <c r="B496" s="5" t="s">
        <v>24</v>
      </c>
      <c r="C496" s="5">
        <v>2</v>
      </c>
      <c r="D496" s="5" t="s">
        <v>32</v>
      </c>
      <c r="E496" s="4">
        <f t="shared" si="7"/>
        <v>0</v>
      </c>
      <c r="F496" s="5">
        <v>30</v>
      </c>
      <c r="G496" s="5">
        <v>17</v>
      </c>
      <c r="H496" s="5">
        <v>6.5</v>
      </c>
      <c r="I496" s="7">
        <v>1215</v>
      </c>
    </row>
    <row r="497" spans="1:9" ht="18">
      <c r="A497" s="2">
        <v>496</v>
      </c>
      <c r="B497" s="5" t="s">
        <v>24</v>
      </c>
      <c r="C497" s="5">
        <v>2</v>
      </c>
      <c r="D497" s="5" t="s">
        <v>32</v>
      </c>
      <c r="E497" s="4">
        <f t="shared" si="7"/>
        <v>0</v>
      </c>
      <c r="F497" s="5">
        <v>30</v>
      </c>
      <c r="G497" s="5">
        <v>16.2</v>
      </c>
      <c r="H497" s="5">
        <v>6.4</v>
      </c>
      <c r="I497" s="7">
        <v>1350</v>
      </c>
    </row>
    <row r="498" spans="1:9" ht="18">
      <c r="A498" s="2">
        <v>497</v>
      </c>
      <c r="B498" s="5" t="s">
        <v>14</v>
      </c>
      <c r="C498" s="5">
        <v>3</v>
      </c>
      <c r="D498" s="5" t="s">
        <v>12</v>
      </c>
      <c r="E498" s="4">
        <f t="shared" si="7"/>
        <v>1</v>
      </c>
      <c r="F498" s="5">
        <v>30</v>
      </c>
      <c r="G498" s="5">
        <v>18</v>
      </c>
      <c r="H498" s="5">
        <v>6</v>
      </c>
      <c r="I498" s="7">
        <v>1301.4000000000001</v>
      </c>
    </row>
    <row r="499" spans="1:9" ht="18">
      <c r="A499" s="2">
        <v>498</v>
      </c>
      <c r="B499" s="5" t="s">
        <v>14</v>
      </c>
      <c r="C499" s="5">
        <v>3</v>
      </c>
      <c r="D499" s="5" t="s">
        <v>12</v>
      </c>
      <c r="E499" s="4">
        <f t="shared" si="7"/>
        <v>1</v>
      </c>
      <c r="F499" s="5">
        <v>30</v>
      </c>
      <c r="G499" s="5">
        <v>21</v>
      </c>
      <c r="H499" s="5">
        <v>0</v>
      </c>
      <c r="I499" s="7">
        <v>1080</v>
      </c>
    </row>
    <row r="500" spans="1:9" ht="18">
      <c r="A500" s="2">
        <v>499</v>
      </c>
      <c r="B500" s="5" t="s">
        <v>14</v>
      </c>
      <c r="C500" s="5">
        <v>3</v>
      </c>
      <c r="D500" s="5" t="s">
        <v>12</v>
      </c>
      <c r="E500" s="4">
        <f t="shared" si="7"/>
        <v>1</v>
      </c>
      <c r="F500" s="5">
        <v>30</v>
      </c>
      <c r="G500" s="5">
        <v>19</v>
      </c>
      <c r="H500" s="5">
        <v>6</v>
      </c>
      <c r="I500" s="7">
        <v>1093.5</v>
      </c>
    </row>
    <row r="501" spans="1:9" ht="18">
      <c r="A501" s="2">
        <v>500</v>
      </c>
      <c r="B501" s="5" t="s">
        <v>14</v>
      </c>
      <c r="C501" s="5">
        <v>3</v>
      </c>
      <c r="D501" s="5" t="s">
        <v>12</v>
      </c>
      <c r="E501" s="4">
        <f t="shared" si="7"/>
        <v>1</v>
      </c>
      <c r="F501" s="5">
        <v>30</v>
      </c>
      <c r="G501" s="5">
        <v>18</v>
      </c>
      <c r="H501" s="5">
        <v>6</v>
      </c>
      <c r="I501" s="7">
        <v>1593</v>
      </c>
    </row>
    <row r="502" spans="1:9" ht="18">
      <c r="A502" s="2">
        <v>501</v>
      </c>
      <c r="B502" s="5" t="s">
        <v>14</v>
      </c>
      <c r="C502" s="5">
        <v>3</v>
      </c>
      <c r="D502" s="5" t="s">
        <v>12</v>
      </c>
      <c r="E502" s="4">
        <f t="shared" si="7"/>
        <v>1</v>
      </c>
      <c r="F502" s="5">
        <v>30</v>
      </c>
      <c r="G502" s="5">
        <v>17</v>
      </c>
      <c r="H502" s="5">
        <v>6</v>
      </c>
      <c r="I502" s="7">
        <v>1188</v>
      </c>
    </row>
    <row r="503" spans="1:9" ht="18">
      <c r="A503" s="2">
        <v>502</v>
      </c>
      <c r="B503" s="5" t="s">
        <v>14</v>
      </c>
      <c r="C503" s="5">
        <v>3</v>
      </c>
      <c r="D503" s="5" t="s">
        <v>12</v>
      </c>
      <c r="E503" s="4">
        <f t="shared" si="7"/>
        <v>1</v>
      </c>
      <c r="F503" s="5">
        <v>30</v>
      </c>
      <c r="G503" s="5">
        <v>18</v>
      </c>
      <c r="H503" s="5">
        <v>6</v>
      </c>
      <c r="I503" s="7">
        <v>1301.4000000000001</v>
      </c>
    </row>
    <row r="504" spans="1:9" ht="18">
      <c r="A504" s="2">
        <v>503</v>
      </c>
      <c r="B504" s="5" t="s">
        <v>14</v>
      </c>
      <c r="C504" s="5">
        <v>3</v>
      </c>
      <c r="D504" s="5" t="s">
        <v>10</v>
      </c>
      <c r="E504" s="4">
        <f t="shared" si="7"/>
        <v>0</v>
      </c>
      <c r="F504" s="5">
        <v>30</v>
      </c>
      <c r="G504" s="5">
        <v>27</v>
      </c>
      <c r="H504" s="5">
        <v>7</v>
      </c>
      <c r="I504" s="7">
        <v>1198.8</v>
      </c>
    </row>
    <row r="505" spans="1:9" ht="18">
      <c r="A505" s="2">
        <v>504</v>
      </c>
      <c r="B505" s="5" t="s">
        <v>14</v>
      </c>
      <c r="C505" s="5">
        <v>3</v>
      </c>
      <c r="D505" s="5" t="s">
        <v>32</v>
      </c>
      <c r="E505" s="4">
        <f t="shared" si="7"/>
        <v>0</v>
      </c>
      <c r="F505" s="5">
        <v>30</v>
      </c>
      <c r="G505" s="5">
        <v>26</v>
      </c>
      <c r="H505" s="5">
        <v>4</v>
      </c>
      <c r="I505" s="7">
        <v>1174.5</v>
      </c>
    </row>
    <row r="506" spans="1:9" ht="18">
      <c r="A506" s="2">
        <v>505</v>
      </c>
      <c r="B506" s="5" t="s">
        <v>15</v>
      </c>
      <c r="C506" s="5">
        <v>3</v>
      </c>
      <c r="D506" s="5" t="s">
        <v>32</v>
      </c>
      <c r="E506" s="4">
        <f t="shared" si="7"/>
        <v>0</v>
      </c>
      <c r="F506" s="5">
        <v>30</v>
      </c>
      <c r="G506" s="5">
        <v>18</v>
      </c>
      <c r="H506" s="5">
        <v>6</v>
      </c>
      <c r="I506" s="7">
        <v>1242</v>
      </c>
    </row>
    <row r="507" spans="1:9" ht="18">
      <c r="A507" s="2">
        <v>506</v>
      </c>
      <c r="B507" s="5" t="s">
        <v>15</v>
      </c>
      <c r="C507" s="5">
        <v>3</v>
      </c>
      <c r="D507" s="5" t="s">
        <v>12</v>
      </c>
      <c r="E507" s="4">
        <f t="shared" si="7"/>
        <v>1</v>
      </c>
      <c r="F507" s="5">
        <v>30</v>
      </c>
      <c r="G507" s="5">
        <v>18</v>
      </c>
      <c r="H507" s="5">
        <v>8</v>
      </c>
      <c r="I507" s="7">
        <v>1200.1500000000001</v>
      </c>
    </row>
    <row r="508" spans="1:9" ht="18">
      <c r="A508" s="2">
        <v>507</v>
      </c>
      <c r="B508" s="5" t="s">
        <v>36</v>
      </c>
      <c r="C508" s="5">
        <v>2</v>
      </c>
      <c r="D508" s="5" t="s">
        <v>10</v>
      </c>
      <c r="E508" s="4">
        <f t="shared" si="7"/>
        <v>0</v>
      </c>
      <c r="F508" s="5">
        <v>30.5</v>
      </c>
      <c r="G508" s="5">
        <v>15</v>
      </c>
      <c r="H508" s="5">
        <v>8.6</v>
      </c>
      <c r="I508" s="7">
        <v>1350</v>
      </c>
    </row>
    <row r="509" spans="1:9" ht="18">
      <c r="A509" s="2">
        <v>508</v>
      </c>
      <c r="B509" s="5" t="s">
        <v>14</v>
      </c>
      <c r="C509" s="5">
        <v>3</v>
      </c>
      <c r="D509" s="5" t="s">
        <v>10</v>
      </c>
      <c r="E509" s="4">
        <f t="shared" si="7"/>
        <v>0</v>
      </c>
      <c r="F509" s="5">
        <v>30.5</v>
      </c>
      <c r="G509" s="5">
        <v>16.399999999999999</v>
      </c>
      <c r="H509" s="5">
        <v>6.4</v>
      </c>
      <c r="I509" s="7">
        <v>1120.5</v>
      </c>
    </row>
    <row r="510" spans="1:9" ht="18">
      <c r="A510" s="2">
        <v>509</v>
      </c>
      <c r="B510" s="5" t="s">
        <v>14</v>
      </c>
      <c r="C510" s="5">
        <v>3</v>
      </c>
      <c r="D510" s="5" t="s">
        <v>10</v>
      </c>
      <c r="E510" s="4">
        <f t="shared" si="7"/>
        <v>0</v>
      </c>
      <c r="F510" s="5">
        <v>30.8</v>
      </c>
      <c r="G510" s="5">
        <v>17.3</v>
      </c>
      <c r="H510" s="5">
        <v>6</v>
      </c>
      <c r="I510" s="7">
        <v>1755</v>
      </c>
    </row>
    <row r="511" spans="1:9" ht="18">
      <c r="A511" s="2">
        <v>510</v>
      </c>
      <c r="B511" s="5" t="s">
        <v>21</v>
      </c>
      <c r="C511" s="5">
        <v>1</v>
      </c>
      <c r="D511" s="5" t="s">
        <v>32</v>
      </c>
      <c r="E511" s="4">
        <f t="shared" si="7"/>
        <v>0</v>
      </c>
      <c r="F511" s="5">
        <v>31</v>
      </c>
      <c r="G511" s="5">
        <v>24</v>
      </c>
      <c r="H511" s="5">
        <v>7</v>
      </c>
      <c r="I511" s="7">
        <v>945</v>
      </c>
    </row>
    <row r="512" spans="1:9" ht="18">
      <c r="A512" s="2">
        <v>511</v>
      </c>
      <c r="B512" s="5" t="s">
        <v>33</v>
      </c>
      <c r="C512" s="5">
        <v>1</v>
      </c>
      <c r="D512" s="5" t="s">
        <v>12</v>
      </c>
      <c r="E512" s="4">
        <f t="shared" si="7"/>
        <v>1</v>
      </c>
      <c r="F512" s="5">
        <v>31</v>
      </c>
      <c r="G512" s="5">
        <v>17</v>
      </c>
      <c r="H512" s="5">
        <v>6</v>
      </c>
      <c r="I512" s="7">
        <v>1300.05</v>
      </c>
    </row>
    <row r="513" spans="1:9" ht="18">
      <c r="A513" s="2">
        <v>512</v>
      </c>
      <c r="B513" s="5" t="s">
        <v>35</v>
      </c>
      <c r="C513" s="5">
        <v>1</v>
      </c>
      <c r="D513" s="5" t="s">
        <v>10</v>
      </c>
      <c r="E513" s="4">
        <f t="shared" si="7"/>
        <v>0</v>
      </c>
      <c r="F513" s="5">
        <v>31</v>
      </c>
      <c r="G513" s="5">
        <v>17</v>
      </c>
      <c r="H513" s="5">
        <v>6</v>
      </c>
      <c r="I513" s="7">
        <v>1447.2</v>
      </c>
    </row>
    <row r="514" spans="1:9" ht="18">
      <c r="A514" s="2">
        <v>513</v>
      </c>
      <c r="B514" s="5" t="s">
        <v>11</v>
      </c>
      <c r="C514" s="5">
        <v>1</v>
      </c>
      <c r="D514" s="5" t="s">
        <v>12</v>
      </c>
      <c r="E514" s="4">
        <f t="shared" ref="E514:E577" si="8">IF(D514="кирпичный",1,0)</f>
        <v>1</v>
      </c>
      <c r="F514" s="5">
        <v>31</v>
      </c>
      <c r="G514" s="5">
        <v>15</v>
      </c>
      <c r="H514" s="5">
        <v>8</v>
      </c>
      <c r="I514" s="7">
        <v>1309.5</v>
      </c>
    </row>
    <row r="515" spans="1:9" ht="18">
      <c r="A515" s="2">
        <v>514</v>
      </c>
      <c r="B515" s="5" t="s">
        <v>24</v>
      </c>
      <c r="C515" s="5">
        <v>2</v>
      </c>
      <c r="D515" s="5" t="s">
        <v>32</v>
      </c>
      <c r="E515" s="4">
        <f t="shared" si="8"/>
        <v>0</v>
      </c>
      <c r="F515" s="5">
        <v>31</v>
      </c>
      <c r="G515" s="5">
        <v>17</v>
      </c>
      <c r="H515" s="5">
        <v>7</v>
      </c>
      <c r="I515" s="7">
        <v>999</v>
      </c>
    </row>
    <row r="516" spans="1:9" ht="18">
      <c r="A516" s="2">
        <v>515</v>
      </c>
      <c r="B516" s="5" t="s">
        <v>24</v>
      </c>
      <c r="C516" s="5">
        <v>2</v>
      </c>
      <c r="D516" s="5" t="s">
        <v>32</v>
      </c>
      <c r="E516" s="4">
        <f t="shared" si="8"/>
        <v>0</v>
      </c>
      <c r="F516" s="5">
        <v>31</v>
      </c>
      <c r="G516" s="5">
        <v>17</v>
      </c>
      <c r="H516" s="5">
        <v>7</v>
      </c>
      <c r="I516" s="7">
        <v>1201.5</v>
      </c>
    </row>
    <row r="517" spans="1:9" ht="18">
      <c r="A517" s="2">
        <v>516</v>
      </c>
      <c r="B517" s="5" t="s">
        <v>24</v>
      </c>
      <c r="C517" s="5">
        <v>2</v>
      </c>
      <c r="D517" s="5" t="s">
        <v>32</v>
      </c>
      <c r="E517" s="4">
        <f t="shared" si="8"/>
        <v>0</v>
      </c>
      <c r="F517" s="5">
        <v>31</v>
      </c>
      <c r="G517" s="5">
        <v>17</v>
      </c>
      <c r="H517" s="5">
        <v>6</v>
      </c>
      <c r="I517" s="7">
        <v>1250.0999999999999</v>
      </c>
    </row>
    <row r="518" spans="1:9" ht="18">
      <c r="A518" s="2">
        <v>517</v>
      </c>
      <c r="B518" s="5" t="s">
        <v>24</v>
      </c>
      <c r="C518" s="5">
        <v>2</v>
      </c>
      <c r="D518" s="5" t="s">
        <v>32</v>
      </c>
      <c r="E518" s="4">
        <f t="shared" si="8"/>
        <v>0</v>
      </c>
      <c r="F518" s="5">
        <v>31</v>
      </c>
      <c r="G518" s="5">
        <v>19</v>
      </c>
      <c r="H518" s="5">
        <v>6</v>
      </c>
      <c r="I518" s="7">
        <v>1300.05</v>
      </c>
    </row>
    <row r="519" spans="1:9" ht="18">
      <c r="A519" s="2">
        <v>518</v>
      </c>
      <c r="B519" s="5" t="s">
        <v>24</v>
      </c>
      <c r="C519" s="5">
        <v>2</v>
      </c>
      <c r="D519" s="5" t="s">
        <v>32</v>
      </c>
      <c r="E519" s="4">
        <f t="shared" si="8"/>
        <v>0</v>
      </c>
      <c r="F519" s="5">
        <v>31</v>
      </c>
      <c r="G519" s="5">
        <v>19</v>
      </c>
      <c r="H519" s="5">
        <v>6</v>
      </c>
      <c r="I519" s="7">
        <v>1300.05</v>
      </c>
    </row>
    <row r="520" spans="1:9" ht="18">
      <c r="A520" s="2">
        <v>519</v>
      </c>
      <c r="B520" s="5" t="s">
        <v>24</v>
      </c>
      <c r="C520" s="5">
        <v>2</v>
      </c>
      <c r="D520" s="5" t="s">
        <v>12</v>
      </c>
      <c r="E520" s="4">
        <f t="shared" si="8"/>
        <v>1</v>
      </c>
      <c r="F520" s="5">
        <v>31</v>
      </c>
      <c r="G520" s="5">
        <v>17</v>
      </c>
      <c r="H520" s="5">
        <v>6</v>
      </c>
      <c r="I520" s="7">
        <v>1250.0999999999999</v>
      </c>
    </row>
    <row r="521" spans="1:9" ht="18">
      <c r="A521" s="2">
        <v>520</v>
      </c>
      <c r="B521" s="5" t="s">
        <v>24</v>
      </c>
      <c r="C521" s="5">
        <v>2</v>
      </c>
      <c r="D521" s="5" t="s">
        <v>32</v>
      </c>
      <c r="E521" s="4">
        <f t="shared" si="8"/>
        <v>0</v>
      </c>
      <c r="F521" s="5">
        <v>31</v>
      </c>
      <c r="G521" s="5">
        <v>17</v>
      </c>
      <c r="H521" s="5">
        <v>6</v>
      </c>
      <c r="I521" s="7">
        <v>1350</v>
      </c>
    </row>
    <row r="522" spans="1:9" ht="18">
      <c r="A522" s="2">
        <v>521</v>
      </c>
      <c r="B522" s="5" t="s">
        <v>24</v>
      </c>
      <c r="C522" s="5">
        <v>2</v>
      </c>
      <c r="D522" s="5" t="s">
        <v>32</v>
      </c>
      <c r="E522" s="4">
        <f t="shared" si="8"/>
        <v>0</v>
      </c>
      <c r="F522" s="5">
        <v>31</v>
      </c>
      <c r="G522" s="5">
        <v>17</v>
      </c>
      <c r="H522" s="5">
        <v>6</v>
      </c>
      <c r="I522" s="7">
        <v>1350</v>
      </c>
    </row>
    <row r="523" spans="1:9" ht="18">
      <c r="A523" s="2">
        <v>522</v>
      </c>
      <c r="B523" s="5" t="s">
        <v>14</v>
      </c>
      <c r="C523" s="5">
        <v>2</v>
      </c>
      <c r="D523" s="5" t="s">
        <v>12</v>
      </c>
      <c r="E523" s="4">
        <f t="shared" si="8"/>
        <v>1</v>
      </c>
      <c r="F523" s="5">
        <v>31</v>
      </c>
      <c r="G523" s="5">
        <v>17</v>
      </c>
      <c r="H523" s="5">
        <v>7</v>
      </c>
      <c r="I523" s="7">
        <v>1201.5</v>
      </c>
    </row>
    <row r="524" spans="1:9" ht="18">
      <c r="A524" s="2">
        <v>523</v>
      </c>
      <c r="B524" s="5" t="s">
        <v>14</v>
      </c>
      <c r="C524" s="5">
        <v>3</v>
      </c>
      <c r="D524" s="5" t="s">
        <v>12</v>
      </c>
      <c r="E524" s="4">
        <f t="shared" si="8"/>
        <v>1</v>
      </c>
      <c r="F524" s="5">
        <v>31</v>
      </c>
      <c r="G524" s="5">
        <v>17</v>
      </c>
      <c r="H524" s="5">
        <v>6</v>
      </c>
      <c r="I524" s="7">
        <v>1107</v>
      </c>
    </row>
    <row r="525" spans="1:9" ht="18">
      <c r="A525" s="2">
        <v>524</v>
      </c>
      <c r="B525" s="5" t="s">
        <v>14</v>
      </c>
      <c r="C525" s="5">
        <v>3</v>
      </c>
      <c r="D525" s="5" t="s">
        <v>10</v>
      </c>
      <c r="E525" s="4">
        <f t="shared" si="8"/>
        <v>0</v>
      </c>
      <c r="F525" s="5">
        <v>31</v>
      </c>
      <c r="G525" s="5">
        <v>17</v>
      </c>
      <c r="H525" s="5">
        <v>6.5</v>
      </c>
      <c r="I525" s="7">
        <v>1350</v>
      </c>
    </row>
    <row r="526" spans="1:9" ht="18">
      <c r="A526" s="2">
        <v>525</v>
      </c>
      <c r="B526" s="5" t="s">
        <v>14</v>
      </c>
      <c r="C526" s="5">
        <v>3</v>
      </c>
      <c r="D526" s="5" t="s">
        <v>32</v>
      </c>
      <c r="E526" s="4">
        <f t="shared" si="8"/>
        <v>0</v>
      </c>
      <c r="F526" s="5">
        <v>31</v>
      </c>
      <c r="G526" s="5">
        <v>23.3</v>
      </c>
      <c r="H526" s="5">
        <v>4.5</v>
      </c>
      <c r="I526" s="7">
        <v>1026</v>
      </c>
    </row>
    <row r="527" spans="1:9" ht="18">
      <c r="A527" s="2">
        <v>526</v>
      </c>
      <c r="B527" s="5" t="s">
        <v>15</v>
      </c>
      <c r="C527" s="5">
        <v>3</v>
      </c>
      <c r="D527" s="5" t="s">
        <v>12</v>
      </c>
      <c r="E527" s="4">
        <f t="shared" si="8"/>
        <v>1</v>
      </c>
      <c r="F527" s="5">
        <v>31</v>
      </c>
      <c r="G527" s="5">
        <v>17</v>
      </c>
      <c r="H527" s="5">
        <v>6</v>
      </c>
      <c r="I527" s="7">
        <v>1215</v>
      </c>
    </row>
    <row r="528" spans="1:9" ht="18">
      <c r="A528" s="2">
        <v>527</v>
      </c>
      <c r="B528" s="5" t="s">
        <v>15</v>
      </c>
      <c r="C528" s="5">
        <v>3</v>
      </c>
      <c r="D528" s="5" t="s">
        <v>32</v>
      </c>
      <c r="E528" s="4">
        <f t="shared" si="8"/>
        <v>0</v>
      </c>
      <c r="F528" s="5">
        <v>31</v>
      </c>
      <c r="G528" s="5">
        <v>17</v>
      </c>
      <c r="H528" s="5">
        <v>7</v>
      </c>
      <c r="I528" s="7">
        <v>1250.0999999999999</v>
      </c>
    </row>
    <row r="529" spans="1:9" ht="18">
      <c r="A529" s="2">
        <v>528</v>
      </c>
      <c r="B529" s="5" t="s">
        <v>15</v>
      </c>
      <c r="C529" s="5">
        <v>3</v>
      </c>
      <c r="D529" s="5" t="s">
        <v>32</v>
      </c>
      <c r="E529" s="4">
        <f t="shared" si="8"/>
        <v>0</v>
      </c>
      <c r="F529" s="5">
        <v>31</v>
      </c>
      <c r="G529" s="5">
        <v>17</v>
      </c>
      <c r="H529" s="5">
        <v>7</v>
      </c>
      <c r="I529" s="7">
        <v>1250.0999999999999</v>
      </c>
    </row>
    <row r="530" spans="1:9" ht="18">
      <c r="A530" s="2">
        <v>529</v>
      </c>
      <c r="B530" s="5" t="s">
        <v>15</v>
      </c>
      <c r="C530" s="5">
        <v>3</v>
      </c>
      <c r="D530" s="5" t="s">
        <v>32</v>
      </c>
      <c r="E530" s="4">
        <f t="shared" si="8"/>
        <v>0</v>
      </c>
      <c r="F530" s="5">
        <v>31</v>
      </c>
      <c r="G530" s="5">
        <v>17</v>
      </c>
      <c r="H530" s="5">
        <v>6</v>
      </c>
      <c r="I530" s="7">
        <v>1250.0999999999999</v>
      </c>
    </row>
    <row r="531" spans="1:9" ht="18">
      <c r="A531" s="2">
        <v>530</v>
      </c>
      <c r="B531" s="5" t="s">
        <v>15</v>
      </c>
      <c r="C531" s="5">
        <v>3</v>
      </c>
      <c r="D531" s="5" t="s">
        <v>32</v>
      </c>
      <c r="E531" s="4">
        <f t="shared" si="8"/>
        <v>0</v>
      </c>
      <c r="F531" s="5">
        <v>31</v>
      </c>
      <c r="G531" s="5">
        <v>17</v>
      </c>
      <c r="H531" s="5">
        <v>6</v>
      </c>
      <c r="I531" s="7">
        <v>1217.7</v>
      </c>
    </row>
    <row r="532" spans="1:9" ht="18">
      <c r="A532" s="2">
        <v>531</v>
      </c>
      <c r="B532" s="5" t="s">
        <v>15</v>
      </c>
      <c r="C532" s="5">
        <v>3</v>
      </c>
      <c r="D532" s="5" t="s">
        <v>12</v>
      </c>
      <c r="E532" s="4">
        <f t="shared" si="8"/>
        <v>1</v>
      </c>
      <c r="F532" s="5">
        <v>31</v>
      </c>
      <c r="G532" s="5">
        <v>17</v>
      </c>
      <c r="H532" s="5">
        <v>7</v>
      </c>
      <c r="I532" s="7">
        <v>1250.0999999999999</v>
      </c>
    </row>
    <row r="533" spans="1:9" ht="18">
      <c r="A533" s="2">
        <v>532</v>
      </c>
      <c r="B533" s="5" t="s">
        <v>15</v>
      </c>
      <c r="C533" s="5">
        <v>3</v>
      </c>
      <c r="D533" s="5" t="s">
        <v>12</v>
      </c>
      <c r="E533" s="4">
        <f t="shared" si="8"/>
        <v>1</v>
      </c>
      <c r="F533" s="5">
        <v>31</v>
      </c>
      <c r="G533" s="5">
        <v>17</v>
      </c>
      <c r="H533" s="5">
        <v>6</v>
      </c>
      <c r="I533" s="7">
        <v>1150.2</v>
      </c>
    </row>
    <row r="534" spans="1:9" ht="18">
      <c r="A534" s="2">
        <v>533</v>
      </c>
      <c r="B534" s="5" t="s">
        <v>15</v>
      </c>
      <c r="C534" s="5">
        <v>3</v>
      </c>
      <c r="D534" s="5" t="s">
        <v>12</v>
      </c>
      <c r="E534" s="4">
        <f t="shared" si="8"/>
        <v>1</v>
      </c>
      <c r="F534" s="5">
        <v>31</v>
      </c>
      <c r="G534" s="5">
        <v>17.5</v>
      </c>
      <c r="H534" s="5">
        <v>6.7</v>
      </c>
      <c r="I534" s="7">
        <v>1236.5999999999999</v>
      </c>
    </row>
    <row r="535" spans="1:9" ht="18">
      <c r="A535" s="2">
        <v>534</v>
      </c>
      <c r="B535" s="5" t="s">
        <v>15</v>
      </c>
      <c r="C535" s="5">
        <v>3</v>
      </c>
      <c r="D535" s="5" t="s">
        <v>12</v>
      </c>
      <c r="E535" s="4">
        <f t="shared" si="8"/>
        <v>1</v>
      </c>
      <c r="F535" s="5">
        <v>31</v>
      </c>
      <c r="G535" s="5">
        <v>18.5</v>
      </c>
      <c r="H535" s="5">
        <v>6.5</v>
      </c>
      <c r="I535" s="7">
        <v>1255.5</v>
      </c>
    </row>
    <row r="536" spans="1:9" ht="18">
      <c r="A536" s="2">
        <v>535</v>
      </c>
      <c r="B536" s="5" t="s">
        <v>15</v>
      </c>
      <c r="C536" s="5">
        <v>3</v>
      </c>
      <c r="D536" s="5" t="s">
        <v>12</v>
      </c>
      <c r="E536" s="4">
        <f t="shared" si="8"/>
        <v>1</v>
      </c>
      <c r="F536" s="5">
        <v>31</v>
      </c>
      <c r="G536" s="5">
        <v>16</v>
      </c>
      <c r="H536" s="5">
        <v>7</v>
      </c>
      <c r="I536" s="7">
        <v>1366.2</v>
      </c>
    </row>
    <row r="537" spans="1:9" ht="18">
      <c r="A537" s="2">
        <v>536</v>
      </c>
      <c r="B537" s="5" t="s">
        <v>14</v>
      </c>
      <c r="C537" s="5">
        <v>3</v>
      </c>
      <c r="D537" s="5" t="s">
        <v>10</v>
      </c>
      <c r="E537" s="4">
        <f t="shared" si="8"/>
        <v>0</v>
      </c>
      <c r="F537" s="5">
        <v>31.4</v>
      </c>
      <c r="G537" s="5">
        <v>16.600000000000001</v>
      </c>
      <c r="H537" s="5">
        <v>6</v>
      </c>
      <c r="I537" s="7">
        <v>1458</v>
      </c>
    </row>
    <row r="538" spans="1:9" ht="18">
      <c r="A538" s="2">
        <v>537</v>
      </c>
      <c r="B538" s="5" t="s">
        <v>23</v>
      </c>
      <c r="C538" s="5">
        <v>1</v>
      </c>
      <c r="D538" s="5" t="s">
        <v>32</v>
      </c>
      <c r="E538" s="4">
        <f t="shared" si="8"/>
        <v>0</v>
      </c>
      <c r="F538" s="5">
        <v>31.6</v>
      </c>
      <c r="G538" s="5">
        <v>17.7</v>
      </c>
      <c r="H538" s="5">
        <v>7</v>
      </c>
      <c r="I538" s="7">
        <v>1439.1</v>
      </c>
    </row>
    <row r="539" spans="1:9" ht="18">
      <c r="A539" s="2">
        <v>538</v>
      </c>
      <c r="B539" s="5" t="s">
        <v>21</v>
      </c>
      <c r="C539" s="5">
        <v>1</v>
      </c>
      <c r="D539" s="5" t="s">
        <v>12</v>
      </c>
      <c r="E539" s="4">
        <f t="shared" si="8"/>
        <v>1</v>
      </c>
      <c r="F539" s="5">
        <v>32</v>
      </c>
      <c r="G539" s="5">
        <v>18</v>
      </c>
      <c r="H539" s="5">
        <v>9</v>
      </c>
      <c r="I539" s="7">
        <v>1250.0999999999999</v>
      </c>
    </row>
    <row r="540" spans="1:9" ht="18">
      <c r="A540" s="2">
        <v>539</v>
      </c>
      <c r="B540" s="5" t="s">
        <v>33</v>
      </c>
      <c r="C540" s="5">
        <v>1</v>
      </c>
      <c r="D540" s="5" t="s">
        <v>12</v>
      </c>
      <c r="E540" s="4">
        <f t="shared" si="8"/>
        <v>1</v>
      </c>
      <c r="F540" s="5">
        <v>32</v>
      </c>
      <c r="G540" s="5">
        <v>17</v>
      </c>
      <c r="H540" s="5">
        <v>6</v>
      </c>
      <c r="I540" s="7">
        <v>1209.5999999999999</v>
      </c>
    </row>
    <row r="541" spans="1:9" ht="18">
      <c r="A541" s="2">
        <v>540</v>
      </c>
      <c r="B541" s="5" t="s">
        <v>33</v>
      </c>
      <c r="C541" s="5">
        <v>1</v>
      </c>
      <c r="D541" s="5" t="s">
        <v>12</v>
      </c>
      <c r="E541" s="4">
        <f t="shared" si="8"/>
        <v>1</v>
      </c>
      <c r="F541" s="5">
        <v>32</v>
      </c>
      <c r="G541" s="5">
        <v>18</v>
      </c>
      <c r="H541" s="5">
        <v>6</v>
      </c>
      <c r="I541" s="7">
        <v>1188</v>
      </c>
    </row>
    <row r="542" spans="1:9" ht="18">
      <c r="A542" s="2">
        <v>541</v>
      </c>
      <c r="B542" s="5" t="s">
        <v>35</v>
      </c>
      <c r="C542" s="5">
        <v>1</v>
      </c>
      <c r="D542" s="5" t="s">
        <v>32</v>
      </c>
      <c r="E542" s="4">
        <f t="shared" si="8"/>
        <v>0</v>
      </c>
      <c r="F542" s="5">
        <v>32</v>
      </c>
      <c r="G542" s="5">
        <v>18</v>
      </c>
      <c r="H542" s="5">
        <v>7</v>
      </c>
      <c r="I542" s="7">
        <v>1401.3</v>
      </c>
    </row>
    <row r="543" spans="1:9" ht="18">
      <c r="A543" s="2">
        <v>542</v>
      </c>
      <c r="B543" s="5" t="s">
        <v>35</v>
      </c>
      <c r="C543" s="5">
        <v>1</v>
      </c>
      <c r="D543" s="5" t="s">
        <v>32</v>
      </c>
      <c r="E543" s="4">
        <f t="shared" si="8"/>
        <v>0</v>
      </c>
      <c r="F543" s="5">
        <v>32</v>
      </c>
      <c r="G543" s="5">
        <v>18</v>
      </c>
      <c r="H543" s="5">
        <v>7</v>
      </c>
      <c r="I543" s="7">
        <v>1188</v>
      </c>
    </row>
    <row r="544" spans="1:9" ht="18">
      <c r="A544" s="2">
        <v>543</v>
      </c>
      <c r="B544" s="5" t="s">
        <v>11</v>
      </c>
      <c r="C544" s="5">
        <v>1</v>
      </c>
      <c r="D544" s="5" t="s">
        <v>32</v>
      </c>
      <c r="E544" s="4">
        <f t="shared" si="8"/>
        <v>0</v>
      </c>
      <c r="F544" s="5">
        <v>32</v>
      </c>
      <c r="G544" s="5">
        <v>18</v>
      </c>
      <c r="H544" s="5">
        <v>7</v>
      </c>
      <c r="I544" s="7">
        <v>1039.5</v>
      </c>
    </row>
    <row r="545" spans="1:9" ht="18">
      <c r="A545" s="2">
        <v>544</v>
      </c>
      <c r="B545" s="5" t="s">
        <v>24</v>
      </c>
      <c r="C545" s="5">
        <v>2</v>
      </c>
      <c r="D545" s="5" t="s">
        <v>32</v>
      </c>
      <c r="E545" s="4">
        <f t="shared" si="8"/>
        <v>0</v>
      </c>
      <c r="F545" s="5">
        <v>32</v>
      </c>
      <c r="G545" s="5">
        <v>18</v>
      </c>
      <c r="H545" s="5">
        <v>6</v>
      </c>
      <c r="I545" s="7">
        <v>874.8</v>
      </c>
    </row>
    <row r="546" spans="1:9" ht="18">
      <c r="A546" s="2">
        <v>545</v>
      </c>
      <c r="B546" s="5" t="s">
        <v>24</v>
      </c>
      <c r="C546" s="5">
        <v>2</v>
      </c>
      <c r="D546" s="5" t="s">
        <v>32</v>
      </c>
      <c r="E546" s="4">
        <f t="shared" si="8"/>
        <v>0</v>
      </c>
      <c r="F546" s="5">
        <v>32</v>
      </c>
      <c r="G546" s="5">
        <v>17</v>
      </c>
      <c r="H546" s="5">
        <v>6</v>
      </c>
      <c r="I546" s="7">
        <v>1198.8</v>
      </c>
    </row>
    <row r="547" spans="1:9" ht="18">
      <c r="A547" s="2">
        <v>546</v>
      </c>
      <c r="B547" s="5" t="s">
        <v>14</v>
      </c>
      <c r="C547" s="5">
        <v>3</v>
      </c>
      <c r="D547" s="5" t="s">
        <v>12</v>
      </c>
      <c r="E547" s="4">
        <f t="shared" si="8"/>
        <v>1</v>
      </c>
      <c r="F547" s="5">
        <v>32</v>
      </c>
      <c r="G547" s="5">
        <v>16</v>
      </c>
      <c r="H547" s="5">
        <v>10</v>
      </c>
      <c r="I547" s="7">
        <v>1100.25</v>
      </c>
    </row>
    <row r="548" spans="1:9" ht="18">
      <c r="A548" s="2">
        <v>547</v>
      </c>
      <c r="B548" s="5" t="s">
        <v>14</v>
      </c>
      <c r="C548" s="5">
        <v>3</v>
      </c>
      <c r="D548" s="5" t="s">
        <v>10</v>
      </c>
      <c r="E548" s="4">
        <f t="shared" si="8"/>
        <v>0</v>
      </c>
      <c r="F548" s="5">
        <v>32</v>
      </c>
      <c r="G548" s="5">
        <v>20</v>
      </c>
      <c r="H548" s="5">
        <v>6</v>
      </c>
      <c r="I548" s="7">
        <v>1300.05</v>
      </c>
    </row>
    <row r="549" spans="1:9" ht="18">
      <c r="A549" s="2">
        <v>548</v>
      </c>
      <c r="B549" s="5" t="s">
        <v>15</v>
      </c>
      <c r="C549" s="5">
        <v>3</v>
      </c>
      <c r="D549" s="5" t="s">
        <v>12</v>
      </c>
      <c r="E549" s="4">
        <f t="shared" si="8"/>
        <v>1</v>
      </c>
      <c r="F549" s="5">
        <v>32</v>
      </c>
      <c r="G549" s="5">
        <v>18</v>
      </c>
      <c r="H549" s="5">
        <v>6</v>
      </c>
      <c r="I549" s="7">
        <v>1350</v>
      </c>
    </row>
    <row r="550" spans="1:9" ht="18">
      <c r="A550" s="2">
        <v>549</v>
      </c>
      <c r="B550" s="5" t="s">
        <v>15</v>
      </c>
      <c r="C550" s="5">
        <v>3</v>
      </c>
      <c r="D550" s="5" t="s">
        <v>32</v>
      </c>
      <c r="E550" s="4">
        <f t="shared" si="8"/>
        <v>0</v>
      </c>
      <c r="F550" s="5">
        <v>32</v>
      </c>
      <c r="G550" s="5">
        <v>16</v>
      </c>
      <c r="H550" s="5">
        <v>9</v>
      </c>
      <c r="I550" s="7">
        <v>837</v>
      </c>
    </row>
    <row r="551" spans="1:9" ht="18">
      <c r="A551" s="2">
        <v>550</v>
      </c>
      <c r="B551" s="5" t="s">
        <v>15</v>
      </c>
      <c r="C551" s="5">
        <v>3</v>
      </c>
      <c r="D551" s="5" t="s">
        <v>32</v>
      </c>
      <c r="E551" s="4">
        <f t="shared" si="8"/>
        <v>0</v>
      </c>
      <c r="F551" s="5">
        <v>32</v>
      </c>
      <c r="G551" s="5">
        <v>18</v>
      </c>
      <c r="H551" s="5">
        <v>6</v>
      </c>
      <c r="I551" s="7">
        <v>1300.05</v>
      </c>
    </row>
    <row r="552" spans="1:9" ht="18">
      <c r="A552" s="2">
        <v>551</v>
      </c>
      <c r="B552" s="5" t="s">
        <v>15</v>
      </c>
      <c r="C552" s="5">
        <v>3</v>
      </c>
      <c r="D552" s="5" t="s">
        <v>32</v>
      </c>
      <c r="E552" s="4">
        <f t="shared" si="8"/>
        <v>0</v>
      </c>
      <c r="F552" s="5">
        <v>32</v>
      </c>
      <c r="G552" s="5">
        <v>17</v>
      </c>
      <c r="H552" s="5">
        <v>6</v>
      </c>
      <c r="I552" s="7">
        <v>1300.05</v>
      </c>
    </row>
    <row r="553" spans="1:9" ht="18">
      <c r="A553" s="2">
        <v>552</v>
      </c>
      <c r="B553" s="5" t="s">
        <v>15</v>
      </c>
      <c r="C553" s="5">
        <v>3</v>
      </c>
      <c r="D553" s="5" t="s">
        <v>32</v>
      </c>
      <c r="E553" s="4">
        <f t="shared" si="8"/>
        <v>0</v>
      </c>
      <c r="F553" s="5">
        <v>32</v>
      </c>
      <c r="G553" s="5">
        <v>17</v>
      </c>
      <c r="H553" s="5">
        <v>6</v>
      </c>
      <c r="I553" s="7">
        <v>1198.8</v>
      </c>
    </row>
    <row r="554" spans="1:9" ht="18">
      <c r="A554" s="2">
        <v>553</v>
      </c>
      <c r="B554" s="5" t="s">
        <v>15</v>
      </c>
      <c r="C554" s="5">
        <v>3</v>
      </c>
      <c r="D554" s="5" t="s">
        <v>32</v>
      </c>
      <c r="E554" s="4">
        <f t="shared" si="8"/>
        <v>0</v>
      </c>
      <c r="F554" s="5">
        <v>32</v>
      </c>
      <c r="G554" s="5">
        <v>18</v>
      </c>
      <c r="H554" s="5">
        <v>6</v>
      </c>
      <c r="I554" s="7">
        <v>1301.4000000000001</v>
      </c>
    </row>
    <row r="555" spans="1:9" ht="18">
      <c r="A555" s="2">
        <v>554</v>
      </c>
      <c r="B555" s="5" t="s">
        <v>15</v>
      </c>
      <c r="C555" s="5">
        <v>3</v>
      </c>
      <c r="D555" s="5" t="s">
        <v>32</v>
      </c>
      <c r="E555" s="4">
        <f t="shared" si="8"/>
        <v>0</v>
      </c>
      <c r="F555" s="5">
        <v>32</v>
      </c>
      <c r="G555" s="5">
        <v>18</v>
      </c>
      <c r="H555" s="5">
        <v>6</v>
      </c>
      <c r="I555" s="7">
        <v>1301.4000000000001</v>
      </c>
    </row>
    <row r="556" spans="1:9" ht="18">
      <c r="A556" s="2">
        <v>555</v>
      </c>
      <c r="B556" s="5" t="s">
        <v>15</v>
      </c>
      <c r="C556" s="5">
        <v>3</v>
      </c>
      <c r="D556" s="5" t="s">
        <v>32</v>
      </c>
      <c r="E556" s="4">
        <f t="shared" si="8"/>
        <v>0</v>
      </c>
      <c r="F556" s="5">
        <v>32</v>
      </c>
      <c r="G556" s="5">
        <v>17</v>
      </c>
      <c r="H556" s="5">
        <v>6</v>
      </c>
      <c r="I556" s="7">
        <v>1300.05</v>
      </c>
    </row>
    <row r="557" spans="1:9" ht="18">
      <c r="A557" s="2">
        <v>556</v>
      </c>
      <c r="B557" s="5" t="s">
        <v>15</v>
      </c>
      <c r="C557" s="5">
        <v>3</v>
      </c>
      <c r="D557" s="5" t="s">
        <v>32</v>
      </c>
      <c r="E557" s="4">
        <f t="shared" si="8"/>
        <v>0</v>
      </c>
      <c r="F557" s="5">
        <v>32</v>
      </c>
      <c r="G557" s="5">
        <v>17</v>
      </c>
      <c r="H557" s="5">
        <v>6</v>
      </c>
      <c r="I557" s="7">
        <v>1250.0999999999999</v>
      </c>
    </row>
    <row r="558" spans="1:9" ht="18">
      <c r="A558" s="2">
        <v>557</v>
      </c>
      <c r="B558" s="5" t="s">
        <v>15</v>
      </c>
      <c r="C558" s="5">
        <v>3</v>
      </c>
      <c r="D558" s="5" t="s">
        <v>12</v>
      </c>
      <c r="E558" s="4">
        <f t="shared" si="8"/>
        <v>1</v>
      </c>
      <c r="F558" s="5">
        <v>32</v>
      </c>
      <c r="G558" s="5">
        <v>18</v>
      </c>
      <c r="H558" s="5">
        <v>6</v>
      </c>
      <c r="I558" s="7">
        <v>1539</v>
      </c>
    </row>
    <row r="559" spans="1:9" ht="18">
      <c r="A559" s="2">
        <v>558</v>
      </c>
      <c r="B559" s="5" t="s">
        <v>15</v>
      </c>
      <c r="C559" s="5">
        <v>3</v>
      </c>
      <c r="D559" s="5" t="s">
        <v>12</v>
      </c>
      <c r="E559" s="4">
        <f t="shared" si="8"/>
        <v>1</v>
      </c>
      <c r="F559" s="5">
        <v>32</v>
      </c>
      <c r="G559" s="5">
        <v>18</v>
      </c>
      <c r="H559" s="5">
        <v>7</v>
      </c>
      <c r="I559" s="7">
        <v>1220.4000000000001</v>
      </c>
    </row>
    <row r="560" spans="1:9" ht="18">
      <c r="A560" s="2">
        <v>559</v>
      </c>
      <c r="B560" s="5" t="s">
        <v>15</v>
      </c>
      <c r="C560" s="5">
        <v>3</v>
      </c>
      <c r="D560" s="5" t="s">
        <v>12</v>
      </c>
      <c r="E560" s="4">
        <f t="shared" si="8"/>
        <v>1</v>
      </c>
      <c r="F560" s="5">
        <v>32</v>
      </c>
      <c r="G560" s="5">
        <v>18</v>
      </c>
      <c r="H560" s="5">
        <v>6</v>
      </c>
      <c r="I560" s="7">
        <v>1198.8</v>
      </c>
    </row>
    <row r="561" spans="1:9" ht="18">
      <c r="A561" s="2">
        <v>560</v>
      </c>
      <c r="B561" s="5" t="s">
        <v>15</v>
      </c>
      <c r="C561" s="5">
        <v>3</v>
      </c>
      <c r="D561" s="5" t="s">
        <v>12</v>
      </c>
      <c r="E561" s="4">
        <f t="shared" si="8"/>
        <v>1</v>
      </c>
      <c r="F561" s="5">
        <v>32</v>
      </c>
      <c r="G561" s="5">
        <v>16</v>
      </c>
      <c r="H561" s="5">
        <v>9</v>
      </c>
      <c r="I561" s="7">
        <v>864</v>
      </c>
    </row>
    <row r="562" spans="1:9" ht="18">
      <c r="A562" s="2">
        <v>561</v>
      </c>
      <c r="B562" s="5" t="s">
        <v>15</v>
      </c>
      <c r="C562" s="5">
        <v>3</v>
      </c>
      <c r="D562" s="5" t="s">
        <v>12</v>
      </c>
      <c r="E562" s="4">
        <f t="shared" si="8"/>
        <v>1</v>
      </c>
      <c r="F562" s="5">
        <v>32</v>
      </c>
      <c r="G562" s="5">
        <v>17.2</v>
      </c>
      <c r="H562" s="5">
        <v>6.5</v>
      </c>
      <c r="I562" s="7">
        <v>1296</v>
      </c>
    </row>
    <row r="563" spans="1:9" ht="18">
      <c r="A563" s="2">
        <v>562</v>
      </c>
      <c r="B563" s="5" t="s">
        <v>14</v>
      </c>
      <c r="C563" s="5">
        <v>3</v>
      </c>
      <c r="D563" s="5" t="s">
        <v>10</v>
      </c>
      <c r="E563" s="4">
        <f t="shared" si="8"/>
        <v>0</v>
      </c>
      <c r="F563" s="5">
        <v>32.5</v>
      </c>
      <c r="G563" s="5">
        <v>17.399999999999999</v>
      </c>
      <c r="H563" s="5">
        <v>6.7</v>
      </c>
      <c r="I563" s="7">
        <v>1242</v>
      </c>
    </row>
    <row r="564" spans="1:9" ht="18">
      <c r="A564" s="2">
        <v>563</v>
      </c>
      <c r="B564" s="5" t="s">
        <v>15</v>
      </c>
      <c r="C564" s="5">
        <v>3</v>
      </c>
      <c r="D564" s="5" t="s">
        <v>12</v>
      </c>
      <c r="E564" s="4">
        <f t="shared" si="8"/>
        <v>1</v>
      </c>
      <c r="F564" s="5">
        <v>32.5</v>
      </c>
      <c r="G564" s="5">
        <v>16.5</v>
      </c>
      <c r="H564" s="5">
        <v>8.8000000000000007</v>
      </c>
      <c r="I564" s="7">
        <v>945</v>
      </c>
    </row>
    <row r="565" spans="1:9" ht="18">
      <c r="A565" s="2">
        <v>564</v>
      </c>
      <c r="B565" s="5" t="s">
        <v>14</v>
      </c>
      <c r="C565" s="5">
        <v>3</v>
      </c>
      <c r="D565" s="5" t="s">
        <v>32</v>
      </c>
      <c r="E565" s="4">
        <f t="shared" si="8"/>
        <v>0</v>
      </c>
      <c r="F565" s="5">
        <v>32.700000000000003</v>
      </c>
      <c r="G565" s="5">
        <v>17.8</v>
      </c>
      <c r="H565" s="5">
        <v>10.3</v>
      </c>
      <c r="I565" s="7">
        <v>1485</v>
      </c>
    </row>
    <row r="566" spans="1:9" ht="18">
      <c r="A566" s="2">
        <v>565</v>
      </c>
      <c r="B566" s="5" t="s">
        <v>11</v>
      </c>
      <c r="C566" s="5">
        <v>1</v>
      </c>
      <c r="D566" s="5" t="s">
        <v>12</v>
      </c>
      <c r="E566" s="4">
        <f t="shared" si="8"/>
        <v>1</v>
      </c>
      <c r="F566" s="5">
        <v>33</v>
      </c>
      <c r="G566" s="5">
        <v>18</v>
      </c>
      <c r="H566" s="5">
        <v>6</v>
      </c>
      <c r="I566" s="7">
        <v>1228.5</v>
      </c>
    </row>
    <row r="567" spans="1:9" ht="18">
      <c r="A567" s="2">
        <v>566</v>
      </c>
      <c r="B567" s="5" t="s">
        <v>11</v>
      </c>
      <c r="C567" s="5">
        <v>2</v>
      </c>
      <c r="D567" s="5" t="s">
        <v>12</v>
      </c>
      <c r="E567" s="4">
        <f t="shared" si="8"/>
        <v>1</v>
      </c>
      <c r="F567" s="5">
        <v>33</v>
      </c>
      <c r="G567" s="5">
        <v>19</v>
      </c>
      <c r="H567" s="5">
        <v>7</v>
      </c>
      <c r="I567" s="7">
        <v>1260.9000000000001</v>
      </c>
    </row>
    <row r="568" spans="1:9" ht="18">
      <c r="A568" s="2">
        <v>567</v>
      </c>
      <c r="B568" s="5" t="s">
        <v>11</v>
      </c>
      <c r="C568" s="5">
        <v>2</v>
      </c>
      <c r="D568" s="5" t="s">
        <v>12</v>
      </c>
      <c r="E568" s="4">
        <f t="shared" si="8"/>
        <v>1</v>
      </c>
      <c r="F568" s="5">
        <v>33</v>
      </c>
      <c r="G568" s="5">
        <v>18</v>
      </c>
      <c r="H568" s="5">
        <v>11</v>
      </c>
      <c r="I568" s="7">
        <v>1449.9</v>
      </c>
    </row>
    <row r="569" spans="1:9" ht="18">
      <c r="A569" s="2">
        <v>568</v>
      </c>
      <c r="B569" s="5" t="s">
        <v>11</v>
      </c>
      <c r="C569" s="5">
        <v>2</v>
      </c>
      <c r="D569" s="5" t="s">
        <v>12</v>
      </c>
      <c r="E569" s="4">
        <f t="shared" si="8"/>
        <v>1</v>
      </c>
      <c r="F569" s="5">
        <v>33</v>
      </c>
      <c r="G569" s="5">
        <v>18</v>
      </c>
      <c r="H569" s="5">
        <v>11</v>
      </c>
      <c r="I569" s="7">
        <v>1198.8</v>
      </c>
    </row>
    <row r="570" spans="1:9" ht="18">
      <c r="A570" s="2">
        <v>569</v>
      </c>
      <c r="B570" s="5" t="s">
        <v>24</v>
      </c>
      <c r="C570" s="5">
        <v>2</v>
      </c>
      <c r="D570" s="5" t="s">
        <v>32</v>
      </c>
      <c r="E570" s="4">
        <f t="shared" si="8"/>
        <v>0</v>
      </c>
      <c r="F570" s="5">
        <v>33</v>
      </c>
      <c r="G570" s="5">
        <v>17</v>
      </c>
      <c r="H570" s="5">
        <v>6</v>
      </c>
      <c r="I570" s="7">
        <v>1296</v>
      </c>
    </row>
    <row r="571" spans="1:9" ht="18">
      <c r="A571" s="2">
        <v>570</v>
      </c>
      <c r="B571" s="5" t="s">
        <v>14</v>
      </c>
      <c r="C571" s="5">
        <v>3</v>
      </c>
      <c r="D571" s="5" t="s">
        <v>32</v>
      </c>
      <c r="E571" s="4">
        <f t="shared" si="8"/>
        <v>0</v>
      </c>
      <c r="F571" s="5">
        <v>33</v>
      </c>
      <c r="G571" s="5">
        <v>19</v>
      </c>
      <c r="H571" s="5">
        <v>6</v>
      </c>
      <c r="I571" s="7">
        <v>1800.9</v>
      </c>
    </row>
    <row r="572" spans="1:9" ht="18">
      <c r="A572" s="2">
        <v>571</v>
      </c>
      <c r="B572" s="5" t="s">
        <v>14</v>
      </c>
      <c r="C572" s="5">
        <v>3</v>
      </c>
      <c r="D572" s="5" t="s">
        <v>10</v>
      </c>
      <c r="E572" s="4">
        <f t="shared" si="8"/>
        <v>0</v>
      </c>
      <c r="F572" s="5">
        <v>33</v>
      </c>
      <c r="G572" s="5">
        <v>17</v>
      </c>
      <c r="H572" s="5">
        <v>6</v>
      </c>
      <c r="I572" s="7">
        <v>1399.95</v>
      </c>
    </row>
    <row r="573" spans="1:9" ht="18">
      <c r="A573" s="2">
        <v>572</v>
      </c>
      <c r="B573" s="5" t="s">
        <v>14</v>
      </c>
      <c r="C573" s="5">
        <v>3</v>
      </c>
      <c r="D573" s="5" t="s">
        <v>10</v>
      </c>
      <c r="E573" s="4">
        <f t="shared" si="8"/>
        <v>0</v>
      </c>
      <c r="F573" s="5">
        <v>33</v>
      </c>
      <c r="G573" s="5">
        <v>18</v>
      </c>
      <c r="H573" s="5">
        <v>7</v>
      </c>
      <c r="I573" s="7">
        <v>1296</v>
      </c>
    </row>
    <row r="574" spans="1:9" ht="18">
      <c r="A574" s="2">
        <v>573</v>
      </c>
      <c r="B574" s="5" t="s">
        <v>14</v>
      </c>
      <c r="C574" s="5">
        <v>3</v>
      </c>
      <c r="D574" s="5" t="s">
        <v>10</v>
      </c>
      <c r="E574" s="4">
        <f t="shared" si="8"/>
        <v>0</v>
      </c>
      <c r="F574" s="5">
        <v>33</v>
      </c>
      <c r="G574" s="5">
        <v>24</v>
      </c>
      <c r="H574" s="5">
        <v>6</v>
      </c>
      <c r="I574" s="7">
        <v>1755</v>
      </c>
    </row>
    <row r="575" spans="1:9" ht="18">
      <c r="A575" s="2">
        <v>574</v>
      </c>
      <c r="B575" s="5" t="s">
        <v>14</v>
      </c>
      <c r="C575" s="5">
        <v>3</v>
      </c>
      <c r="D575" s="5" t="s">
        <v>32</v>
      </c>
      <c r="E575" s="4">
        <f t="shared" si="8"/>
        <v>0</v>
      </c>
      <c r="F575" s="5">
        <v>33</v>
      </c>
      <c r="G575" s="5">
        <v>23</v>
      </c>
      <c r="H575" s="5">
        <v>5.8</v>
      </c>
      <c r="I575" s="7">
        <v>1458</v>
      </c>
    </row>
    <row r="576" spans="1:9" ht="18">
      <c r="A576" s="2">
        <v>575</v>
      </c>
      <c r="B576" s="5" t="s">
        <v>15</v>
      </c>
      <c r="C576" s="5">
        <v>3</v>
      </c>
      <c r="D576" s="5" t="s">
        <v>12</v>
      </c>
      <c r="E576" s="4">
        <f t="shared" si="8"/>
        <v>1</v>
      </c>
      <c r="F576" s="5">
        <v>33</v>
      </c>
      <c r="G576" s="5">
        <v>16</v>
      </c>
      <c r="H576" s="5">
        <v>7</v>
      </c>
      <c r="I576" s="7">
        <v>783</v>
      </c>
    </row>
    <row r="577" spans="1:9" ht="18">
      <c r="A577" s="2">
        <v>576</v>
      </c>
      <c r="B577" s="5" t="s">
        <v>15</v>
      </c>
      <c r="C577" s="5">
        <v>3</v>
      </c>
      <c r="D577" s="5" t="s">
        <v>32</v>
      </c>
      <c r="E577" s="4">
        <f t="shared" si="8"/>
        <v>0</v>
      </c>
      <c r="F577" s="5">
        <v>33</v>
      </c>
      <c r="G577" s="5">
        <v>17</v>
      </c>
      <c r="H577" s="5">
        <v>11</v>
      </c>
      <c r="I577" s="7">
        <v>900.18</v>
      </c>
    </row>
    <row r="578" spans="1:9" ht="18">
      <c r="A578" s="2">
        <v>577</v>
      </c>
      <c r="B578" s="5" t="s">
        <v>15</v>
      </c>
      <c r="C578" s="5">
        <v>3</v>
      </c>
      <c r="D578" s="5" t="s">
        <v>32</v>
      </c>
      <c r="E578" s="4">
        <f t="shared" ref="E578:E641" si="9">IF(D578="кирпичный",1,0)</f>
        <v>0</v>
      </c>
      <c r="F578" s="5">
        <v>33</v>
      </c>
      <c r="G578" s="5">
        <v>18</v>
      </c>
      <c r="H578" s="5">
        <v>8</v>
      </c>
      <c r="I578" s="7">
        <v>1198.8</v>
      </c>
    </row>
    <row r="579" spans="1:9" ht="18">
      <c r="A579" s="2">
        <v>578</v>
      </c>
      <c r="B579" s="5" t="s">
        <v>15</v>
      </c>
      <c r="C579" s="5">
        <v>3</v>
      </c>
      <c r="D579" s="5" t="s">
        <v>12</v>
      </c>
      <c r="E579" s="4">
        <f t="shared" si="9"/>
        <v>1</v>
      </c>
      <c r="F579" s="5">
        <v>33</v>
      </c>
      <c r="G579" s="5">
        <v>19.5</v>
      </c>
      <c r="H579" s="5">
        <v>6.5</v>
      </c>
      <c r="I579" s="7">
        <v>1323</v>
      </c>
    </row>
    <row r="580" spans="1:9" ht="18">
      <c r="A580" s="2">
        <v>579</v>
      </c>
      <c r="B580" s="5" t="s">
        <v>9</v>
      </c>
      <c r="C580" s="5">
        <v>4</v>
      </c>
      <c r="D580" s="5" t="s">
        <v>32</v>
      </c>
      <c r="E580" s="4">
        <f t="shared" si="9"/>
        <v>0</v>
      </c>
      <c r="F580" s="5">
        <v>33</v>
      </c>
      <c r="G580" s="5">
        <v>18</v>
      </c>
      <c r="H580" s="5">
        <v>9</v>
      </c>
      <c r="I580" s="7">
        <v>1498.5</v>
      </c>
    </row>
    <row r="581" spans="1:9" ht="18">
      <c r="A581" s="2">
        <v>580</v>
      </c>
      <c r="B581" s="5" t="s">
        <v>9</v>
      </c>
      <c r="C581" s="5">
        <v>4</v>
      </c>
      <c r="D581" s="5" t="s">
        <v>10</v>
      </c>
      <c r="E581" s="4">
        <f t="shared" si="9"/>
        <v>0</v>
      </c>
      <c r="F581" s="5">
        <v>33</v>
      </c>
      <c r="G581" s="5">
        <v>18</v>
      </c>
      <c r="H581" s="5">
        <v>11</v>
      </c>
      <c r="I581" s="7">
        <v>1449.9</v>
      </c>
    </row>
    <row r="582" spans="1:9" ht="18">
      <c r="A582" s="2">
        <v>581</v>
      </c>
      <c r="B582" s="5" t="s">
        <v>15</v>
      </c>
      <c r="C582" s="5">
        <v>3</v>
      </c>
      <c r="D582" s="5" t="s">
        <v>12</v>
      </c>
      <c r="E582" s="4">
        <f t="shared" si="9"/>
        <v>1</v>
      </c>
      <c r="F582" s="5">
        <v>33.6</v>
      </c>
      <c r="G582" s="5">
        <v>16</v>
      </c>
      <c r="H582" s="5">
        <v>17.600000000000001</v>
      </c>
      <c r="I582" s="7">
        <v>810</v>
      </c>
    </row>
    <row r="583" spans="1:9" ht="18">
      <c r="A583" s="2">
        <v>582</v>
      </c>
      <c r="B583" s="5" t="s">
        <v>23</v>
      </c>
      <c r="C583" s="5">
        <v>1</v>
      </c>
      <c r="D583" s="5" t="s">
        <v>32</v>
      </c>
      <c r="E583" s="4">
        <f t="shared" si="9"/>
        <v>0</v>
      </c>
      <c r="F583" s="5">
        <v>34</v>
      </c>
      <c r="G583" s="5">
        <v>19.5</v>
      </c>
      <c r="H583" s="5">
        <v>7</v>
      </c>
      <c r="I583" s="7">
        <v>1188</v>
      </c>
    </row>
    <row r="584" spans="1:9" ht="18">
      <c r="A584" s="2">
        <v>583</v>
      </c>
      <c r="B584" s="5" t="s">
        <v>33</v>
      </c>
      <c r="C584" s="5">
        <v>1</v>
      </c>
      <c r="D584" s="5" t="s">
        <v>12</v>
      </c>
      <c r="E584" s="4">
        <f t="shared" si="9"/>
        <v>1</v>
      </c>
      <c r="F584" s="5">
        <v>34</v>
      </c>
      <c r="G584" s="5">
        <v>17</v>
      </c>
      <c r="H584" s="5">
        <v>6</v>
      </c>
      <c r="I584" s="7">
        <v>1150.2</v>
      </c>
    </row>
    <row r="585" spans="1:9" ht="18">
      <c r="A585" s="2">
        <v>584</v>
      </c>
      <c r="B585" s="5" t="s">
        <v>33</v>
      </c>
      <c r="C585" s="5">
        <v>1</v>
      </c>
      <c r="D585" s="5" t="s">
        <v>12</v>
      </c>
      <c r="E585" s="4">
        <f t="shared" si="9"/>
        <v>1</v>
      </c>
      <c r="F585" s="5">
        <v>34</v>
      </c>
      <c r="G585" s="5">
        <v>17</v>
      </c>
      <c r="H585" s="5">
        <v>6</v>
      </c>
      <c r="I585" s="7">
        <v>1134</v>
      </c>
    </row>
    <row r="586" spans="1:9" ht="18">
      <c r="A586" s="2">
        <v>585</v>
      </c>
      <c r="B586" s="5" t="s">
        <v>33</v>
      </c>
      <c r="C586" s="5">
        <v>1</v>
      </c>
      <c r="D586" s="5" t="s">
        <v>12</v>
      </c>
      <c r="E586" s="4">
        <f t="shared" si="9"/>
        <v>1</v>
      </c>
      <c r="F586" s="5">
        <v>34</v>
      </c>
      <c r="G586" s="5">
        <v>17</v>
      </c>
      <c r="H586" s="5">
        <v>12</v>
      </c>
      <c r="I586" s="7">
        <v>1099.98</v>
      </c>
    </row>
    <row r="587" spans="1:9" ht="18">
      <c r="A587" s="2">
        <v>586</v>
      </c>
      <c r="B587" s="5" t="s">
        <v>35</v>
      </c>
      <c r="C587" s="5">
        <v>1</v>
      </c>
      <c r="D587" s="5" t="s">
        <v>32</v>
      </c>
      <c r="E587" s="4">
        <f t="shared" si="9"/>
        <v>0</v>
      </c>
      <c r="F587" s="5">
        <v>34</v>
      </c>
      <c r="G587" s="5">
        <v>17</v>
      </c>
      <c r="H587" s="5">
        <v>6</v>
      </c>
      <c r="I587" s="7">
        <v>918</v>
      </c>
    </row>
    <row r="588" spans="1:9" ht="18">
      <c r="A588" s="2">
        <v>587</v>
      </c>
      <c r="B588" s="5" t="s">
        <v>34</v>
      </c>
      <c r="C588" s="5">
        <v>1</v>
      </c>
      <c r="D588" s="5" t="s">
        <v>12</v>
      </c>
      <c r="E588" s="4">
        <f t="shared" si="9"/>
        <v>1</v>
      </c>
      <c r="F588" s="5">
        <v>34</v>
      </c>
      <c r="G588" s="5">
        <v>17</v>
      </c>
      <c r="H588" s="5">
        <v>7</v>
      </c>
      <c r="I588" s="7">
        <v>1099.98</v>
      </c>
    </row>
    <row r="589" spans="1:9" ht="18">
      <c r="A589" s="2">
        <v>588</v>
      </c>
      <c r="B589" s="5" t="s">
        <v>11</v>
      </c>
      <c r="C589" s="5">
        <v>1</v>
      </c>
      <c r="D589" s="5" t="s">
        <v>12</v>
      </c>
      <c r="E589" s="4">
        <f t="shared" si="9"/>
        <v>1</v>
      </c>
      <c r="F589" s="5">
        <v>34</v>
      </c>
      <c r="G589" s="5">
        <v>19</v>
      </c>
      <c r="H589" s="5">
        <v>7</v>
      </c>
      <c r="I589" s="7">
        <v>1250.0999999999999</v>
      </c>
    </row>
    <row r="590" spans="1:9" ht="18">
      <c r="A590" s="2">
        <v>589</v>
      </c>
      <c r="B590" s="5" t="s">
        <v>11</v>
      </c>
      <c r="C590" s="5">
        <v>2</v>
      </c>
      <c r="D590" s="5" t="s">
        <v>12</v>
      </c>
      <c r="E590" s="4">
        <f t="shared" si="9"/>
        <v>1</v>
      </c>
      <c r="F590" s="5">
        <v>34</v>
      </c>
      <c r="G590" s="5">
        <v>19</v>
      </c>
      <c r="H590" s="5">
        <v>6</v>
      </c>
      <c r="I590" s="7">
        <v>1135.08</v>
      </c>
    </row>
    <row r="591" spans="1:9" ht="18">
      <c r="A591" s="2">
        <v>590</v>
      </c>
      <c r="B591" s="5" t="s">
        <v>14</v>
      </c>
      <c r="C591" s="5">
        <v>2</v>
      </c>
      <c r="D591" s="5" t="s">
        <v>12</v>
      </c>
      <c r="E591" s="4">
        <f t="shared" si="9"/>
        <v>1</v>
      </c>
      <c r="F591" s="5">
        <v>34</v>
      </c>
      <c r="G591" s="5">
        <v>23</v>
      </c>
      <c r="H591" s="5">
        <v>6</v>
      </c>
      <c r="I591" s="7">
        <v>1498.5</v>
      </c>
    </row>
    <row r="592" spans="1:9" ht="18">
      <c r="A592" s="2">
        <v>591</v>
      </c>
      <c r="B592" s="5" t="s">
        <v>14</v>
      </c>
      <c r="C592" s="5">
        <v>2</v>
      </c>
      <c r="D592" s="5" t="s">
        <v>12</v>
      </c>
      <c r="E592" s="4">
        <f t="shared" si="9"/>
        <v>1</v>
      </c>
      <c r="F592" s="5">
        <v>34</v>
      </c>
      <c r="G592" s="5">
        <v>18</v>
      </c>
      <c r="H592" s="5">
        <v>8</v>
      </c>
      <c r="I592" s="7">
        <v>1350</v>
      </c>
    </row>
    <row r="593" spans="1:9" ht="18">
      <c r="A593" s="2">
        <v>592</v>
      </c>
      <c r="B593" s="5" t="s">
        <v>14</v>
      </c>
      <c r="C593" s="5">
        <v>3</v>
      </c>
      <c r="D593" s="5" t="s">
        <v>32</v>
      </c>
      <c r="E593" s="4">
        <f t="shared" si="9"/>
        <v>0</v>
      </c>
      <c r="F593" s="5">
        <v>34</v>
      </c>
      <c r="G593" s="5">
        <v>18</v>
      </c>
      <c r="H593" s="5">
        <v>7</v>
      </c>
      <c r="I593" s="7">
        <v>1026</v>
      </c>
    </row>
    <row r="594" spans="1:9" ht="18">
      <c r="A594" s="2">
        <v>593</v>
      </c>
      <c r="B594" s="5" t="s">
        <v>14</v>
      </c>
      <c r="C594" s="5">
        <v>3</v>
      </c>
      <c r="D594" s="5" t="s">
        <v>10</v>
      </c>
      <c r="E594" s="4">
        <f t="shared" si="9"/>
        <v>0</v>
      </c>
      <c r="F594" s="5">
        <v>34</v>
      </c>
      <c r="G594" s="5">
        <v>20</v>
      </c>
      <c r="H594" s="5">
        <v>8</v>
      </c>
      <c r="I594" s="7">
        <v>1350</v>
      </c>
    </row>
    <row r="595" spans="1:9" ht="18">
      <c r="A595" s="2">
        <v>594</v>
      </c>
      <c r="B595" s="5" t="s">
        <v>15</v>
      </c>
      <c r="C595" s="5">
        <v>3</v>
      </c>
      <c r="D595" s="5" t="s">
        <v>12</v>
      </c>
      <c r="E595" s="4">
        <f t="shared" si="9"/>
        <v>1</v>
      </c>
      <c r="F595" s="5">
        <v>34</v>
      </c>
      <c r="G595" s="5">
        <v>16</v>
      </c>
      <c r="H595" s="5">
        <v>10</v>
      </c>
      <c r="I595" s="7">
        <v>950.4</v>
      </c>
    </row>
    <row r="596" spans="1:9" ht="18">
      <c r="A596" s="2">
        <v>595</v>
      </c>
      <c r="B596" s="5" t="s">
        <v>15</v>
      </c>
      <c r="C596" s="5">
        <v>3</v>
      </c>
      <c r="D596" s="5" t="s">
        <v>32</v>
      </c>
      <c r="E596" s="4">
        <f t="shared" si="9"/>
        <v>0</v>
      </c>
      <c r="F596" s="5">
        <v>34</v>
      </c>
      <c r="G596" s="5">
        <v>19</v>
      </c>
      <c r="H596" s="5">
        <v>17</v>
      </c>
      <c r="I596" s="7">
        <v>1485</v>
      </c>
    </row>
    <row r="597" spans="1:9" ht="18">
      <c r="A597" s="2">
        <v>596</v>
      </c>
      <c r="B597" s="5" t="s">
        <v>15</v>
      </c>
      <c r="C597" s="5">
        <v>3</v>
      </c>
      <c r="D597" s="5" t="s">
        <v>32</v>
      </c>
      <c r="E597" s="4">
        <f t="shared" si="9"/>
        <v>0</v>
      </c>
      <c r="F597" s="5">
        <v>34</v>
      </c>
      <c r="G597" s="5">
        <v>18</v>
      </c>
      <c r="H597" s="5">
        <v>11</v>
      </c>
      <c r="I597" s="7">
        <v>842.4</v>
      </c>
    </row>
    <row r="598" spans="1:9" ht="18">
      <c r="A598" s="2">
        <v>597</v>
      </c>
      <c r="B598" s="5" t="s">
        <v>15</v>
      </c>
      <c r="C598" s="5">
        <v>3</v>
      </c>
      <c r="D598" s="5" t="s">
        <v>32</v>
      </c>
      <c r="E598" s="4">
        <f t="shared" si="9"/>
        <v>0</v>
      </c>
      <c r="F598" s="5">
        <v>34</v>
      </c>
      <c r="G598" s="5">
        <v>19</v>
      </c>
      <c r="H598" s="5">
        <v>10</v>
      </c>
      <c r="I598" s="7">
        <v>1161</v>
      </c>
    </row>
    <row r="599" spans="1:9" ht="18">
      <c r="A599" s="2">
        <v>598</v>
      </c>
      <c r="B599" s="5" t="s">
        <v>15</v>
      </c>
      <c r="C599" s="5">
        <v>3</v>
      </c>
      <c r="D599" s="5" t="s">
        <v>12</v>
      </c>
      <c r="E599" s="4">
        <f t="shared" si="9"/>
        <v>1</v>
      </c>
      <c r="F599" s="5">
        <v>34</v>
      </c>
      <c r="G599" s="5">
        <v>17</v>
      </c>
      <c r="H599" s="5">
        <v>8</v>
      </c>
      <c r="I599" s="7">
        <v>1201.5</v>
      </c>
    </row>
    <row r="600" spans="1:9" ht="18">
      <c r="A600" s="2">
        <v>599</v>
      </c>
      <c r="B600" s="5" t="s">
        <v>15</v>
      </c>
      <c r="C600" s="5">
        <v>3</v>
      </c>
      <c r="D600" s="5" t="s">
        <v>12</v>
      </c>
      <c r="E600" s="4">
        <f t="shared" si="9"/>
        <v>1</v>
      </c>
      <c r="F600" s="5">
        <v>34</v>
      </c>
      <c r="G600" s="5">
        <v>17</v>
      </c>
      <c r="H600" s="5">
        <v>10</v>
      </c>
      <c r="I600" s="7">
        <v>1350</v>
      </c>
    </row>
    <row r="601" spans="1:9" ht="18">
      <c r="A601" s="2">
        <v>600</v>
      </c>
      <c r="B601" s="5" t="s">
        <v>9</v>
      </c>
      <c r="C601" s="5">
        <v>4</v>
      </c>
      <c r="D601" s="5" t="s">
        <v>10</v>
      </c>
      <c r="E601" s="4">
        <f t="shared" si="9"/>
        <v>0</v>
      </c>
      <c r="F601" s="5">
        <v>34</v>
      </c>
      <c r="G601" s="5">
        <v>19</v>
      </c>
      <c r="H601" s="5">
        <v>6</v>
      </c>
      <c r="I601" s="7">
        <v>1134</v>
      </c>
    </row>
    <row r="602" spans="1:9" ht="18">
      <c r="A602" s="2">
        <v>601</v>
      </c>
      <c r="B602" s="5" t="s">
        <v>9</v>
      </c>
      <c r="C602" s="5">
        <v>4</v>
      </c>
      <c r="D602" s="5" t="s">
        <v>10</v>
      </c>
      <c r="E602" s="4">
        <f t="shared" si="9"/>
        <v>0</v>
      </c>
      <c r="F602" s="5">
        <v>34</v>
      </c>
      <c r="G602" s="5">
        <v>18</v>
      </c>
      <c r="H602" s="5">
        <v>8</v>
      </c>
      <c r="I602" s="7">
        <v>1350</v>
      </c>
    </row>
    <row r="603" spans="1:9" ht="18">
      <c r="A603" s="2">
        <v>602</v>
      </c>
      <c r="B603" s="5" t="s">
        <v>9</v>
      </c>
      <c r="C603" s="5">
        <v>4</v>
      </c>
      <c r="D603" s="5" t="s">
        <v>10</v>
      </c>
      <c r="E603" s="4">
        <f t="shared" si="9"/>
        <v>0</v>
      </c>
      <c r="F603" s="5">
        <v>34</v>
      </c>
      <c r="G603" s="5">
        <v>19</v>
      </c>
      <c r="H603" s="5">
        <v>8</v>
      </c>
      <c r="I603" s="7">
        <v>1512</v>
      </c>
    </row>
    <row r="604" spans="1:9" ht="18">
      <c r="A604" s="2">
        <v>603</v>
      </c>
      <c r="B604" s="5" t="s">
        <v>9</v>
      </c>
      <c r="C604" s="5">
        <v>4</v>
      </c>
      <c r="D604" s="5" t="s">
        <v>10</v>
      </c>
      <c r="E604" s="4">
        <f t="shared" si="9"/>
        <v>0</v>
      </c>
      <c r="F604" s="5">
        <v>34</v>
      </c>
      <c r="G604" s="5">
        <v>19</v>
      </c>
      <c r="H604" s="5">
        <v>15</v>
      </c>
      <c r="I604" s="7">
        <v>1301.4000000000001</v>
      </c>
    </row>
    <row r="605" spans="1:9" ht="18">
      <c r="A605" s="2">
        <v>604</v>
      </c>
      <c r="B605" s="5" t="s">
        <v>9</v>
      </c>
      <c r="C605" s="5">
        <v>5</v>
      </c>
      <c r="D605" s="5" t="s">
        <v>12</v>
      </c>
      <c r="E605" s="4">
        <f t="shared" si="9"/>
        <v>1</v>
      </c>
      <c r="F605" s="5">
        <v>34</v>
      </c>
      <c r="G605" s="5">
        <v>18</v>
      </c>
      <c r="H605" s="5">
        <v>9</v>
      </c>
      <c r="I605" s="7">
        <v>1350</v>
      </c>
    </row>
    <row r="606" spans="1:9" ht="18">
      <c r="A606" s="2">
        <v>605</v>
      </c>
      <c r="B606" s="5" t="s">
        <v>14</v>
      </c>
      <c r="C606" s="5">
        <v>3</v>
      </c>
      <c r="D606" s="5" t="s">
        <v>32</v>
      </c>
      <c r="E606" s="4">
        <f t="shared" si="9"/>
        <v>0</v>
      </c>
      <c r="F606" s="5">
        <v>34.299999999999997</v>
      </c>
      <c r="G606" s="5">
        <v>25.7</v>
      </c>
      <c r="H606" s="5">
        <v>8.5</v>
      </c>
      <c r="I606" s="7">
        <v>1134</v>
      </c>
    </row>
    <row r="607" spans="1:9" ht="18">
      <c r="A607" s="2">
        <v>606</v>
      </c>
      <c r="B607" s="5" t="s">
        <v>23</v>
      </c>
      <c r="C607" s="5">
        <v>1</v>
      </c>
      <c r="D607" s="5" t="s">
        <v>10</v>
      </c>
      <c r="E607" s="4">
        <f t="shared" si="9"/>
        <v>0</v>
      </c>
      <c r="F607" s="5">
        <v>35</v>
      </c>
      <c r="G607" s="5">
        <v>27</v>
      </c>
      <c r="H607" s="5">
        <v>5</v>
      </c>
      <c r="I607" s="7">
        <v>1485</v>
      </c>
    </row>
    <row r="608" spans="1:9" ht="18">
      <c r="A608" s="2">
        <v>607</v>
      </c>
      <c r="B608" s="5" t="s">
        <v>35</v>
      </c>
      <c r="C608" s="5">
        <v>1</v>
      </c>
      <c r="D608" s="5" t="s">
        <v>32</v>
      </c>
      <c r="E608" s="4">
        <f t="shared" si="9"/>
        <v>0</v>
      </c>
      <c r="F608" s="5">
        <v>35</v>
      </c>
      <c r="G608" s="5">
        <v>18</v>
      </c>
      <c r="H608" s="5">
        <v>7</v>
      </c>
      <c r="I608" s="7">
        <v>1512</v>
      </c>
    </row>
    <row r="609" spans="1:9" ht="18">
      <c r="A609" s="2">
        <v>608</v>
      </c>
      <c r="B609" s="5" t="s">
        <v>11</v>
      </c>
      <c r="C609" s="5">
        <v>2</v>
      </c>
      <c r="D609" s="5" t="s">
        <v>12</v>
      </c>
      <c r="E609" s="4">
        <f t="shared" si="9"/>
        <v>1</v>
      </c>
      <c r="F609" s="5">
        <v>35</v>
      </c>
      <c r="G609" s="5">
        <v>18</v>
      </c>
      <c r="H609" s="5">
        <v>9</v>
      </c>
      <c r="I609" s="7">
        <v>1242</v>
      </c>
    </row>
    <row r="610" spans="1:9" ht="18">
      <c r="A610" s="2">
        <v>609</v>
      </c>
      <c r="B610" s="5" t="s">
        <v>36</v>
      </c>
      <c r="C610" s="5">
        <v>2</v>
      </c>
      <c r="D610" s="5" t="s">
        <v>10</v>
      </c>
      <c r="E610" s="4">
        <f t="shared" si="9"/>
        <v>0</v>
      </c>
      <c r="F610" s="5">
        <v>35</v>
      </c>
      <c r="G610" s="5">
        <v>17</v>
      </c>
      <c r="H610" s="5">
        <v>7</v>
      </c>
      <c r="I610" s="7">
        <v>1215</v>
      </c>
    </row>
    <row r="611" spans="1:9" ht="18">
      <c r="A611" s="2">
        <v>610</v>
      </c>
      <c r="B611" s="5" t="s">
        <v>14</v>
      </c>
      <c r="C611" s="5">
        <v>2</v>
      </c>
      <c r="D611" s="5" t="s">
        <v>12</v>
      </c>
      <c r="E611" s="4">
        <f t="shared" si="9"/>
        <v>1</v>
      </c>
      <c r="F611" s="5">
        <v>35</v>
      </c>
      <c r="G611" s="5">
        <v>23</v>
      </c>
      <c r="H611" s="5">
        <v>5</v>
      </c>
      <c r="I611" s="7">
        <v>2349</v>
      </c>
    </row>
    <row r="612" spans="1:9" ht="18">
      <c r="A612" s="2">
        <v>611</v>
      </c>
      <c r="B612" s="5" t="s">
        <v>14</v>
      </c>
      <c r="C612" s="5">
        <v>2</v>
      </c>
      <c r="D612" s="5" t="s">
        <v>12</v>
      </c>
      <c r="E612" s="4">
        <f t="shared" si="9"/>
        <v>1</v>
      </c>
      <c r="F612" s="5">
        <v>35</v>
      </c>
      <c r="G612" s="5">
        <v>27</v>
      </c>
      <c r="H612" s="5">
        <v>7</v>
      </c>
      <c r="I612" s="7">
        <v>1323</v>
      </c>
    </row>
    <row r="613" spans="1:9" ht="18">
      <c r="A613" s="2">
        <v>612</v>
      </c>
      <c r="B613" s="5" t="s">
        <v>14</v>
      </c>
      <c r="C613" s="5">
        <v>3</v>
      </c>
      <c r="D613" s="5" t="s">
        <v>32</v>
      </c>
      <c r="E613" s="4">
        <f t="shared" si="9"/>
        <v>0</v>
      </c>
      <c r="F613" s="5">
        <v>35</v>
      </c>
      <c r="G613" s="5">
        <v>22</v>
      </c>
      <c r="H613" s="5">
        <v>8</v>
      </c>
      <c r="I613" s="7">
        <v>1485</v>
      </c>
    </row>
    <row r="614" spans="1:9" ht="18">
      <c r="A614" s="2">
        <v>613</v>
      </c>
      <c r="B614" s="5" t="s">
        <v>14</v>
      </c>
      <c r="C614" s="5">
        <v>3</v>
      </c>
      <c r="D614" s="5" t="s">
        <v>32</v>
      </c>
      <c r="E614" s="4">
        <f t="shared" si="9"/>
        <v>0</v>
      </c>
      <c r="F614" s="5">
        <v>35</v>
      </c>
      <c r="G614" s="5">
        <v>18</v>
      </c>
      <c r="H614" s="5">
        <v>6</v>
      </c>
      <c r="I614" s="7">
        <v>1250.0999999999999</v>
      </c>
    </row>
    <row r="615" spans="1:9" ht="18">
      <c r="A615" s="2">
        <v>614</v>
      </c>
      <c r="B615" s="5" t="s">
        <v>14</v>
      </c>
      <c r="C615" s="5">
        <v>3</v>
      </c>
      <c r="D615" s="5" t="s">
        <v>32</v>
      </c>
      <c r="E615" s="4">
        <f t="shared" si="9"/>
        <v>0</v>
      </c>
      <c r="F615" s="5">
        <v>35</v>
      </c>
      <c r="G615" s="5">
        <v>18</v>
      </c>
      <c r="H615" s="5">
        <v>6</v>
      </c>
      <c r="I615" s="7">
        <v>1250.0999999999999</v>
      </c>
    </row>
    <row r="616" spans="1:9" ht="18">
      <c r="A616" s="2">
        <v>615</v>
      </c>
      <c r="B616" s="5" t="s">
        <v>14</v>
      </c>
      <c r="C616" s="5">
        <v>3</v>
      </c>
      <c r="D616" s="5" t="s">
        <v>10</v>
      </c>
      <c r="E616" s="4">
        <f t="shared" si="9"/>
        <v>0</v>
      </c>
      <c r="F616" s="5">
        <v>35</v>
      </c>
      <c r="G616" s="5">
        <v>18</v>
      </c>
      <c r="H616" s="5">
        <v>7</v>
      </c>
      <c r="I616" s="7">
        <v>1250.0999999999999</v>
      </c>
    </row>
    <row r="617" spans="1:9" ht="18">
      <c r="A617" s="2">
        <v>616</v>
      </c>
      <c r="B617" s="5" t="s">
        <v>14</v>
      </c>
      <c r="C617" s="5">
        <v>3</v>
      </c>
      <c r="D617" s="5" t="s">
        <v>10</v>
      </c>
      <c r="E617" s="4">
        <f t="shared" si="9"/>
        <v>0</v>
      </c>
      <c r="F617" s="5">
        <v>35</v>
      </c>
      <c r="G617" s="5">
        <v>18</v>
      </c>
      <c r="H617" s="5">
        <v>9</v>
      </c>
      <c r="I617" s="7">
        <v>1404</v>
      </c>
    </row>
    <row r="618" spans="1:9" ht="18">
      <c r="A618" s="2">
        <v>617</v>
      </c>
      <c r="B618" s="5" t="s">
        <v>23</v>
      </c>
      <c r="C618" s="5">
        <v>1</v>
      </c>
      <c r="D618" s="5" t="s">
        <v>32</v>
      </c>
      <c r="E618" s="4">
        <f t="shared" si="9"/>
        <v>0</v>
      </c>
      <c r="F618" s="5">
        <v>36</v>
      </c>
      <c r="G618" s="5">
        <v>18.7</v>
      </c>
      <c r="H618" s="5">
        <v>10.8</v>
      </c>
      <c r="I618" s="7">
        <v>1250.0999999999999</v>
      </c>
    </row>
    <row r="619" spans="1:9" ht="18">
      <c r="A619" s="2">
        <v>618</v>
      </c>
      <c r="B619" s="5" t="s">
        <v>33</v>
      </c>
      <c r="C619" s="5">
        <v>1</v>
      </c>
      <c r="D619" s="5" t="s">
        <v>12</v>
      </c>
      <c r="E619" s="4">
        <f t="shared" si="9"/>
        <v>1</v>
      </c>
      <c r="F619" s="5">
        <v>36</v>
      </c>
      <c r="G619" s="5">
        <v>18</v>
      </c>
      <c r="H619" s="5">
        <v>10</v>
      </c>
      <c r="I619" s="7">
        <v>1179.9000000000001</v>
      </c>
    </row>
    <row r="620" spans="1:9" ht="18">
      <c r="A620" s="2">
        <v>619</v>
      </c>
      <c r="B620" s="5" t="s">
        <v>14</v>
      </c>
      <c r="C620" s="5">
        <v>2</v>
      </c>
      <c r="D620" s="5" t="s">
        <v>12</v>
      </c>
      <c r="E620" s="4">
        <f t="shared" si="9"/>
        <v>1</v>
      </c>
      <c r="F620" s="5">
        <v>36</v>
      </c>
      <c r="G620" s="5">
        <v>24</v>
      </c>
      <c r="H620" s="5">
        <v>4</v>
      </c>
      <c r="I620" s="7">
        <v>1890</v>
      </c>
    </row>
    <row r="621" spans="1:9" ht="18">
      <c r="A621" s="2">
        <v>620</v>
      </c>
      <c r="B621" s="5" t="s">
        <v>14</v>
      </c>
      <c r="C621" s="5">
        <v>3</v>
      </c>
      <c r="D621" s="5" t="s">
        <v>10</v>
      </c>
      <c r="E621" s="4">
        <f t="shared" si="9"/>
        <v>0</v>
      </c>
      <c r="F621" s="5">
        <v>36</v>
      </c>
      <c r="G621" s="5">
        <v>18</v>
      </c>
      <c r="H621" s="5">
        <v>8</v>
      </c>
      <c r="I621" s="7">
        <v>1201.5</v>
      </c>
    </row>
    <row r="622" spans="1:9" ht="18">
      <c r="A622" s="2">
        <v>621</v>
      </c>
      <c r="B622" s="5" t="s">
        <v>14</v>
      </c>
      <c r="C622" s="5">
        <v>3</v>
      </c>
      <c r="D622" s="5" t="s">
        <v>10</v>
      </c>
      <c r="E622" s="4">
        <f t="shared" si="9"/>
        <v>0</v>
      </c>
      <c r="F622" s="5">
        <v>36</v>
      </c>
      <c r="G622" s="5">
        <v>19</v>
      </c>
      <c r="H622" s="5">
        <v>8.5</v>
      </c>
      <c r="I622" s="7">
        <v>2430</v>
      </c>
    </row>
    <row r="623" spans="1:9" ht="18">
      <c r="A623" s="2">
        <v>622</v>
      </c>
      <c r="B623" s="5" t="s">
        <v>15</v>
      </c>
      <c r="C623" s="5">
        <v>3</v>
      </c>
      <c r="D623" s="5" t="s">
        <v>32</v>
      </c>
      <c r="E623" s="4">
        <f t="shared" si="9"/>
        <v>0</v>
      </c>
      <c r="F623" s="5">
        <v>36</v>
      </c>
      <c r="G623" s="5">
        <v>15</v>
      </c>
      <c r="H623" s="5">
        <v>10</v>
      </c>
      <c r="I623" s="7">
        <v>865.08</v>
      </c>
    </row>
    <row r="624" spans="1:9" ht="18">
      <c r="A624" s="2">
        <v>623</v>
      </c>
      <c r="B624" s="5" t="s">
        <v>15</v>
      </c>
      <c r="C624" s="5">
        <v>3</v>
      </c>
      <c r="D624" s="5" t="s">
        <v>12</v>
      </c>
      <c r="E624" s="4">
        <f t="shared" si="9"/>
        <v>1</v>
      </c>
      <c r="F624" s="5">
        <v>36</v>
      </c>
      <c r="G624" s="5">
        <v>18</v>
      </c>
      <c r="H624" s="5">
        <v>10</v>
      </c>
      <c r="I624" s="7">
        <v>810</v>
      </c>
    </row>
    <row r="625" spans="1:9" ht="18">
      <c r="A625" s="2">
        <v>624</v>
      </c>
      <c r="B625" s="5" t="s">
        <v>15</v>
      </c>
      <c r="C625" s="5">
        <v>3</v>
      </c>
      <c r="D625" s="5" t="s">
        <v>10</v>
      </c>
      <c r="E625" s="4">
        <f t="shared" si="9"/>
        <v>0</v>
      </c>
      <c r="F625" s="5">
        <v>36</v>
      </c>
      <c r="G625" s="5">
        <v>27</v>
      </c>
      <c r="H625" s="5">
        <v>8</v>
      </c>
      <c r="I625" s="7">
        <v>1350</v>
      </c>
    </row>
    <row r="626" spans="1:9" ht="18">
      <c r="A626" s="2">
        <v>625</v>
      </c>
      <c r="B626" s="5" t="s">
        <v>37</v>
      </c>
      <c r="C626" s="5">
        <v>3</v>
      </c>
      <c r="D626" s="5" t="s">
        <v>10</v>
      </c>
      <c r="E626" s="4">
        <f t="shared" si="9"/>
        <v>0</v>
      </c>
      <c r="F626" s="5">
        <v>36</v>
      </c>
      <c r="G626" s="5">
        <v>16</v>
      </c>
      <c r="H626" s="5">
        <v>9</v>
      </c>
      <c r="I626" s="7">
        <v>1250.0999999999999</v>
      </c>
    </row>
    <row r="627" spans="1:9" ht="18">
      <c r="A627" s="2">
        <v>626</v>
      </c>
      <c r="B627" s="5" t="s">
        <v>14</v>
      </c>
      <c r="C627" s="5">
        <v>3</v>
      </c>
      <c r="D627" s="5" t="s">
        <v>10</v>
      </c>
      <c r="E627" s="4">
        <f t="shared" si="9"/>
        <v>0</v>
      </c>
      <c r="F627" s="5">
        <v>36.200000000000003</v>
      </c>
      <c r="G627" s="5">
        <v>19.3</v>
      </c>
      <c r="H627" s="5">
        <v>7.6</v>
      </c>
      <c r="I627" s="7">
        <v>1512</v>
      </c>
    </row>
    <row r="628" spans="1:9" ht="18">
      <c r="A628" s="2">
        <v>627</v>
      </c>
      <c r="B628" s="5" t="s">
        <v>11</v>
      </c>
      <c r="C628" s="5">
        <v>2</v>
      </c>
      <c r="D628" s="5" t="s">
        <v>10</v>
      </c>
      <c r="E628" s="4">
        <f t="shared" si="9"/>
        <v>0</v>
      </c>
      <c r="F628" s="5">
        <v>36.6</v>
      </c>
      <c r="G628" s="5">
        <v>24.1</v>
      </c>
      <c r="H628" s="5">
        <v>7.1</v>
      </c>
      <c r="I628" s="7">
        <v>1039.5</v>
      </c>
    </row>
    <row r="629" spans="1:9" ht="18">
      <c r="A629" s="2">
        <v>628</v>
      </c>
      <c r="B629" s="5" t="s">
        <v>14</v>
      </c>
      <c r="C629" s="5">
        <v>3</v>
      </c>
      <c r="D629" s="5" t="s">
        <v>32</v>
      </c>
      <c r="E629" s="4">
        <f t="shared" si="9"/>
        <v>0</v>
      </c>
      <c r="F629" s="5">
        <v>36.6</v>
      </c>
      <c r="G629" s="5">
        <v>23</v>
      </c>
      <c r="H629" s="5">
        <v>8</v>
      </c>
      <c r="I629" s="7">
        <v>810</v>
      </c>
    </row>
    <row r="630" spans="1:9" ht="18">
      <c r="A630" s="2">
        <v>629</v>
      </c>
      <c r="B630" s="5" t="s">
        <v>14</v>
      </c>
      <c r="C630" s="5">
        <v>3</v>
      </c>
      <c r="D630" s="5" t="s">
        <v>32</v>
      </c>
      <c r="E630" s="4">
        <f t="shared" si="9"/>
        <v>0</v>
      </c>
      <c r="F630" s="5">
        <v>36.700000000000003</v>
      </c>
      <c r="G630" s="5">
        <v>22.4</v>
      </c>
      <c r="H630" s="5">
        <v>6</v>
      </c>
      <c r="I630" s="7">
        <v>1242</v>
      </c>
    </row>
    <row r="631" spans="1:9" ht="18">
      <c r="A631" s="2">
        <v>630</v>
      </c>
      <c r="B631" s="5" t="s">
        <v>34</v>
      </c>
      <c r="C631" s="5">
        <v>1</v>
      </c>
      <c r="D631" s="5" t="s">
        <v>12</v>
      </c>
      <c r="E631" s="4">
        <f t="shared" si="9"/>
        <v>1</v>
      </c>
      <c r="F631" s="5">
        <v>37</v>
      </c>
      <c r="G631" s="5">
        <v>24</v>
      </c>
      <c r="H631" s="5">
        <v>5</v>
      </c>
      <c r="I631" s="7">
        <v>599.4</v>
      </c>
    </row>
    <row r="632" spans="1:9" ht="18">
      <c r="A632" s="2">
        <v>631</v>
      </c>
      <c r="B632" s="5" t="s">
        <v>24</v>
      </c>
      <c r="C632" s="5">
        <v>2</v>
      </c>
      <c r="D632" s="5" t="s">
        <v>32</v>
      </c>
      <c r="E632" s="4">
        <f t="shared" si="9"/>
        <v>0</v>
      </c>
      <c r="F632" s="5">
        <v>37</v>
      </c>
      <c r="G632" s="5">
        <v>19</v>
      </c>
      <c r="H632" s="5">
        <v>8</v>
      </c>
      <c r="I632" s="7">
        <v>1301.4000000000001</v>
      </c>
    </row>
    <row r="633" spans="1:9" ht="18">
      <c r="A633" s="2">
        <v>632</v>
      </c>
      <c r="B633" s="5" t="s">
        <v>14</v>
      </c>
      <c r="C633" s="5">
        <v>3</v>
      </c>
      <c r="D633" s="5" t="s">
        <v>10</v>
      </c>
      <c r="E633" s="4">
        <f t="shared" si="9"/>
        <v>0</v>
      </c>
      <c r="F633" s="5">
        <v>37</v>
      </c>
      <c r="G633" s="5">
        <v>18</v>
      </c>
      <c r="H633" s="5">
        <v>8</v>
      </c>
      <c r="I633" s="7">
        <v>1250.0999999999999</v>
      </c>
    </row>
    <row r="634" spans="1:9" ht="18">
      <c r="A634" s="2">
        <v>633</v>
      </c>
      <c r="B634" s="5" t="s">
        <v>14</v>
      </c>
      <c r="C634" s="5">
        <v>3</v>
      </c>
      <c r="D634" s="5" t="s">
        <v>10</v>
      </c>
      <c r="E634" s="4">
        <f t="shared" si="9"/>
        <v>0</v>
      </c>
      <c r="F634" s="5">
        <v>37</v>
      </c>
      <c r="G634" s="5">
        <v>19</v>
      </c>
      <c r="H634" s="5">
        <v>10</v>
      </c>
      <c r="I634" s="7">
        <v>1134</v>
      </c>
    </row>
    <row r="635" spans="1:9" ht="18">
      <c r="A635" s="2">
        <v>634</v>
      </c>
      <c r="B635" s="5" t="s">
        <v>9</v>
      </c>
      <c r="C635" s="5">
        <v>4</v>
      </c>
      <c r="D635" s="5" t="s">
        <v>10</v>
      </c>
      <c r="E635" s="4">
        <f t="shared" si="9"/>
        <v>0</v>
      </c>
      <c r="F635" s="5">
        <v>37</v>
      </c>
      <c r="G635" s="5">
        <v>19</v>
      </c>
      <c r="H635" s="5">
        <v>8</v>
      </c>
      <c r="I635" s="7">
        <v>1439.1</v>
      </c>
    </row>
    <row r="636" spans="1:9" ht="18">
      <c r="A636" s="2">
        <v>635</v>
      </c>
      <c r="B636" s="5" t="s">
        <v>9</v>
      </c>
      <c r="C636" s="5">
        <v>5</v>
      </c>
      <c r="D636" s="5" t="s">
        <v>32</v>
      </c>
      <c r="E636" s="4">
        <f t="shared" si="9"/>
        <v>0</v>
      </c>
      <c r="F636" s="5">
        <v>37</v>
      </c>
      <c r="G636" s="5">
        <v>18</v>
      </c>
      <c r="H636" s="5">
        <v>10</v>
      </c>
      <c r="I636" s="7">
        <v>1620</v>
      </c>
    </row>
    <row r="637" spans="1:9" ht="18">
      <c r="A637" s="2">
        <v>636</v>
      </c>
      <c r="B637" s="5" t="s">
        <v>11</v>
      </c>
      <c r="C637" s="5">
        <v>2</v>
      </c>
      <c r="D637" s="5" t="s">
        <v>12</v>
      </c>
      <c r="E637" s="4">
        <f t="shared" si="9"/>
        <v>1</v>
      </c>
      <c r="F637" s="5">
        <v>38</v>
      </c>
      <c r="G637" s="5">
        <v>18</v>
      </c>
      <c r="H637" s="5">
        <v>10</v>
      </c>
      <c r="I637" s="7">
        <v>1379.7</v>
      </c>
    </row>
    <row r="638" spans="1:9" ht="18">
      <c r="A638" s="2">
        <v>637</v>
      </c>
      <c r="B638" s="5" t="s">
        <v>24</v>
      </c>
      <c r="C638" s="5">
        <v>2</v>
      </c>
      <c r="D638" s="5" t="s">
        <v>12</v>
      </c>
      <c r="E638" s="4">
        <f t="shared" si="9"/>
        <v>1</v>
      </c>
      <c r="F638" s="5">
        <v>38</v>
      </c>
      <c r="G638" s="5">
        <v>18</v>
      </c>
      <c r="H638" s="5">
        <v>11</v>
      </c>
      <c r="I638" s="7">
        <v>1215</v>
      </c>
    </row>
    <row r="639" spans="1:9" ht="18">
      <c r="A639" s="2">
        <v>638</v>
      </c>
      <c r="B639" s="5" t="s">
        <v>14</v>
      </c>
      <c r="C639" s="5">
        <v>2</v>
      </c>
      <c r="D639" s="5" t="s">
        <v>12</v>
      </c>
      <c r="E639" s="4">
        <f t="shared" si="9"/>
        <v>1</v>
      </c>
      <c r="F639" s="5">
        <v>38</v>
      </c>
      <c r="G639" s="5">
        <v>33</v>
      </c>
      <c r="H639" s="5">
        <v>5</v>
      </c>
      <c r="I639" s="7">
        <v>1485</v>
      </c>
    </row>
    <row r="640" spans="1:9" ht="18">
      <c r="A640" s="2">
        <v>639</v>
      </c>
      <c r="B640" s="5" t="s">
        <v>14</v>
      </c>
      <c r="C640" s="5">
        <v>2</v>
      </c>
      <c r="D640" s="5" t="s">
        <v>12</v>
      </c>
      <c r="E640" s="4">
        <f t="shared" si="9"/>
        <v>1</v>
      </c>
      <c r="F640" s="5">
        <v>38</v>
      </c>
      <c r="G640" s="5">
        <v>18</v>
      </c>
      <c r="H640" s="5">
        <v>9</v>
      </c>
      <c r="I640" s="7">
        <v>1350</v>
      </c>
    </row>
    <row r="641" spans="1:9" ht="18">
      <c r="A641" s="2">
        <v>640</v>
      </c>
      <c r="B641" s="5" t="s">
        <v>9</v>
      </c>
      <c r="C641" s="5">
        <v>5</v>
      </c>
      <c r="D641" s="5" t="s">
        <v>12</v>
      </c>
      <c r="E641" s="4">
        <f t="shared" si="9"/>
        <v>1</v>
      </c>
      <c r="F641" s="5">
        <v>38</v>
      </c>
      <c r="G641" s="5">
        <v>18</v>
      </c>
      <c r="H641" s="5">
        <v>11</v>
      </c>
      <c r="I641" s="7">
        <v>1300.05</v>
      </c>
    </row>
    <row r="642" spans="1:9" ht="18">
      <c r="A642" s="2">
        <v>641</v>
      </c>
      <c r="B642" s="5" t="s">
        <v>9</v>
      </c>
      <c r="C642" s="5">
        <v>5</v>
      </c>
      <c r="D642" s="5" t="s">
        <v>12</v>
      </c>
      <c r="E642" s="4">
        <f t="shared" ref="E642:E705" si="10">IF(D642="кирпичный",1,0)</f>
        <v>1</v>
      </c>
      <c r="F642" s="5">
        <v>38</v>
      </c>
      <c r="G642" s="5">
        <v>18</v>
      </c>
      <c r="H642" s="5">
        <v>11</v>
      </c>
      <c r="I642" s="7">
        <v>1300.05</v>
      </c>
    </row>
    <row r="643" spans="1:9" ht="18">
      <c r="A643" s="2">
        <v>642</v>
      </c>
      <c r="B643" s="5" t="s">
        <v>11</v>
      </c>
      <c r="C643" s="5">
        <v>1</v>
      </c>
      <c r="D643" s="5" t="s">
        <v>32</v>
      </c>
      <c r="E643" s="4">
        <f t="shared" si="10"/>
        <v>0</v>
      </c>
      <c r="F643" s="5">
        <v>39</v>
      </c>
      <c r="G643" s="5">
        <v>25</v>
      </c>
      <c r="H643" s="5">
        <v>6</v>
      </c>
      <c r="I643" s="7">
        <v>1649.7</v>
      </c>
    </row>
    <row r="644" spans="1:9" ht="18">
      <c r="A644" s="2">
        <v>643</v>
      </c>
      <c r="B644" s="5" t="s">
        <v>24</v>
      </c>
      <c r="C644" s="5">
        <v>2</v>
      </c>
      <c r="D644" s="5" t="s">
        <v>32</v>
      </c>
      <c r="E644" s="4">
        <f t="shared" si="10"/>
        <v>0</v>
      </c>
      <c r="F644" s="5">
        <v>39</v>
      </c>
      <c r="G644" s="5">
        <v>27</v>
      </c>
      <c r="H644" s="5">
        <v>10</v>
      </c>
      <c r="I644" s="7">
        <v>1500.12</v>
      </c>
    </row>
    <row r="645" spans="1:9" ht="18">
      <c r="A645" s="2">
        <v>644</v>
      </c>
      <c r="B645" s="5" t="s">
        <v>24</v>
      </c>
      <c r="C645" s="5">
        <v>2</v>
      </c>
      <c r="D645" s="5" t="s">
        <v>32</v>
      </c>
      <c r="E645" s="4">
        <f t="shared" si="10"/>
        <v>0</v>
      </c>
      <c r="F645" s="5">
        <v>39</v>
      </c>
      <c r="G645" s="5">
        <v>27</v>
      </c>
      <c r="H645" s="5">
        <v>10</v>
      </c>
      <c r="I645" s="7">
        <v>1500.12</v>
      </c>
    </row>
    <row r="646" spans="1:9" ht="18">
      <c r="A646" s="2">
        <v>645</v>
      </c>
      <c r="B646" s="5" t="s">
        <v>24</v>
      </c>
      <c r="C646" s="5">
        <v>2</v>
      </c>
      <c r="D646" s="5" t="s">
        <v>32</v>
      </c>
      <c r="E646" s="4">
        <f t="shared" si="10"/>
        <v>0</v>
      </c>
      <c r="F646" s="5">
        <v>39</v>
      </c>
      <c r="G646" s="5">
        <v>16</v>
      </c>
      <c r="H646" s="5">
        <v>12.5</v>
      </c>
      <c r="I646" s="7">
        <v>2295</v>
      </c>
    </row>
    <row r="647" spans="1:9" ht="18">
      <c r="A647" s="2">
        <v>646</v>
      </c>
      <c r="B647" s="5" t="s">
        <v>14</v>
      </c>
      <c r="C647" s="5">
        <v>2</v>
      </c>
      <c r="D647" s="5" t="s">
        <v>12</v>
      </c>
      <c r="E647" s="4">
        <f t="shared" si="10"/>
        <v>1</v>
      </c>
      <c r="F647" s="5">
        <v>39</v>
      </c>
      <c r="G647" s="5">
        <v>27</v>
      </c>
      <c r="H647" s="5">
        <v>6</v>
      </c>
      <c r="I647" s="7">
        <v>1431</v>
      </c>
    </row>
    <row r="648" spans="1:9" ht="18">
      <c r="A648" s="2">
        <v>647</v>
      </c>
      <c r="B648" s="5" t="s">
        <v>14</v>
      </c>
      <c r="C648" s="5">
        <v>3</v>
      </c>
      <c r="D648" s="5" t="s">
        <v>32</v>
      </c>
      <c r="E648" s="4">
        <f t="shared" si="10"/>
        <v>0</v>
      </c>
      <c r="F648" s="5">
        <v>39</v>
      </c>
      <c r="G648" s="5">
        <v>24</v>
      </c>
      <c r="H648" s="5">
        <v>11</v>
      </c>
      <c r="I648" s="7">
        <v>1134</v>
      </c>
    </row>
    <row r="649" spans="1:9" ht="18">
      <c r="A649" s="2">
        <v>648</v>
      </c>
      <c r="B649" s="5" t="s">
        <v>15</v>
      </c>
      <c r="C649" s="5">
        <v>3</v>
      </c>
      <c r="D649" s="5" t="s">
        <v>32</v>
      </c>
      <c r="E649" s="4">
        <f t="shared" si="10"/>
        <v>0</v>
      </c>
      <c r="F649" s="5">
        <v>39</v>
      </c>
      <c r="G649" s="5">
        <v>18</v>
      </c>
      <c r="H649" s="5">
        <v>11</v>
      </c>
      <c r="I649" s="7">
        <v>1174.5</v>
      </c>
    </row>
    <row r="650" spans="1:9" ht="18">
      <c r="A650" s="2">
        <v>649</v>
      </c>
      <c r="B650" s="5" t="s">
        <v>37</v>
      </c>
      <c r="C650" s="5">
        <v>3</v>
      </c>
      <c r="D650" s="5" t="s">
        <v>10</v>
      </c>
      <c r="E650" s="4">
        <f t="shared" si="10"/>
        <v>0</v>
      </c>
      <c r="F650" s="5">
        <v>39</v>
      </c>
      <c r="G650" s="5">
        <v>20</v>
      </c>
      <c r="H650" s="5">
        <v>8</v>
      </c>
      <c r="I650" s="7">
        <v>1309.5</v>
      </c>
    </row>
    <row r="651" spans="1:9" ht="18">
      <c r="A651" s="2">
        <v>650</v>
      </c>
      <c r="B651" s="5" t="s">
        <v>21</v>
      </c>
      <c r="C651" s="5">
        <v>1</v>
      </c>
      <c r="D651" s="5" t="s">
        <v>12</v>
      </c>
      <c r="E651" s="4">
        <f t="shared" si="10"/>
        <v>1</v>
      </c>
      <c r="F651" s="5">
        <v>40</v>
      </c>
      <c r="G651" s="5">
        <v>20</v>
      </c>
      <c r="H651" s="5">
        <v>10</v>
      </c>
      <c r="I651" s="7">
        <v>1390.5</v>
      </c>
    </row>
    <row r="652" spans="1:9" ht="18">
      <c r="A652" s="2">
        <v>651</v>
      </c>
      <c r="B652" s="5" t="s">
        <v>35</v>
      </c>
      <c r="C652" s="5">
        <v>1</v>
      </c>
      <c r="D652" s="5" t="s">
        <v>32</v>
      </c>
      <c r="E652" s="4">
        <f t="shared" si="10"/>
        <v>0</v>
      </c>
      <c r="F652" s="5">
        <v>40</v>
      </c>
      <c r="G652" s="5">
        <v>23</v>
      </c>
      <c r="H652" s="5">
        <v>10</v>
      </c>
      <c r="I652" s="7">
        <v>1099.98</v>
      </c>
    </row>
    <row r="653" spans="1:9" ht="18">
      <c r="A653" s="2">
        <v>652</v>
      </c>
      <c r="B653" s="5" t="s">
        <v>11</v>
      </c>
      <c r="C653" s="5">
        <v>1</v>
      </c>
      <c r="D653" s="5" t="s">
        <v>32</v>
      </c>
      <c r="E653" s="4">
        <f t="shared" si="10"/>
        <v>0</v>
      </c>
      <c r="F653" s="5">
        <v>40</v>
      </c>
      <c r="G653" s="5">
        <v>20</v>
      </c>
      <c r="H653" s="5">
        <v>10</v>
      </c>
      <c r="I653" s="7">
        <v>1449.9</v>
      </c>
    </row>
    <row r="654" spans="1:9" ht="18">
      <c r="A654" s="2">
        <v>653</v>
      </c>
      <c r="B654" s="5" t="s">
        <v>11</v>
      </c>
      <c r="C654" s="5">
        <v>1</v>
      </c>
      <c r="D654" s="5" t="s">
        <v>10</v>
      </c>
      <c r="E654" s="4">
        <f t="shared" si="10"/>
        <v>0</v>
      </c>
      <c r="F654" s="5">
        <v>40</v>
      </c>
      <c r="G654" s="5">
        <v>20</v>
      </c>
      <c r="H654" s="5">
        <v>10</v>
      </c>
      <c r="I654" s="7">
        <v>1498.5</v>
      </c>
    </row>
    <row r="655" spans="1:9" ht="18">
      <c r="A655" s="2">
        <v>654</v>
      </c>
      <c r="B655" s="5" t="s">
        <v>11</v>
      </c>
      <c r="C655" s="5">
        <v>1</v>
      </c>
      <c r="D655" s="5" t="s">
        <v>12</v>
      </c>
      <c r="E655" s="4">
        <f t="shared" si="10"/>
        <v>1</v>
      </c>
      <c r="F655" s="5">
        <v>40</v>
      </c>
      <c r="G655" s="5">
        <v>22</v>
      </c>
      <c r="H655" s="5">
        <v>10</v>
      </c>
      <c r="I655" s="7">
        <v>1600.02</v>
      </c>
    </row>
    <row r="656" spans="1:9" ht="18">
      <c r="A656" s="2">
        <v>655</v>
      </c>
      <c r="B656" s="5" t="s">
        <v>11</v>
      </c>
      <c r="C656" s="5">
        <v>2</v>
      </c>
      <c r="D656" s="5" t="s">
        <v>12</v>
      </c>
      <c r="E656" s="4">
        <f t="shared" si="10"/>
        <v>1</v>
      </c>
      <c r="F656" s="5">
        <v>40</v>
      </c>
      <c r="G656" s="5">
        <v>20</v>
      </c>
      <c r="H656" s="5">
        <v>10</v>
      </c>
      <c r="I656" s="7">
        <v>1449.9</v>
      </c>
    </row>
    <row r="657" spans="1:9" ht="18">
      <c r="A657" s="2">
        <v>656</v>
      </c>
      <c r="B657" s="5" t="s">
        <v>11</v>
      </c>
      <c r="C657" s="5">
        <v>2</v>
      </c>
      <c r="D657" s="5" t="s">
        <v>12</v>
      </c>
      <c r="E657" s="4">
        <f t="shared" si="10"/>
        <v>1</v>
      </c>
      <c r="F657" s="5">
        <v>40</v>
      </c>
      <c r="G657" s="5">
        <v>20</v>
      </c>
      <c r="H657" s="5">
        <v>10</v>
      </c>
      <c r="I657" s="7">
        <v>1498.5</v>
      </c>
    </row>
    <row r="658" spans="1:9" ht="18">
      <c r="A658" s="2">
        <v>657</v>
      </c>
      <c r="B658" s="5" t="s">
        <v>11</v>
      </c>
      <c r="C658" s="5">
        <v>2</v>
      </c>
      <c r="D658" s="5" t="s">
        <v>12</v>
      </c>
      <c r="E658" s="4">
        <f t="shared" si="10"/>
        <v>1</v>
      </c>
      <c r="F658" s="5">
        <v>40</v>
      </c>
      <c r="G658" s="5">
        <v>20</v>
      </c>
      <c r="H658" s="5">
        <v>10</v>
      </c>
      <c r="I658" s="7">
        <v>1498.5</v>
      </c>
    </row>
    <row r="659" spans="1:9" ht="18">
      <c r="A659" s="2">
        <v>658</v>
      </c>
      <c r="B659" s="5" t="s">
        <v>11</v>
      </c>
      <c r="C659" s="5">
        <v>2</v>
      </c>
      <c r="D659" s="5" t="s">
        <v>12</v>
      </c>
      <c r="E659" s="4">
        <f t="shared" si="10"/>
        <v>1</v>
      </c>
      <c r="F659" s="5">
        <v>40</v>
      </c>
      <c r="G659" s="5">
        <v>20</v>
      </c>
      <c r="H659" s="5">
        <v>10</v>
      </c>
      <c r="I659" s="7">
        <v>1404</v>
      </c>
    </row>
    <row r="660" spans="1:9" ht="18">
      <c r="A660" s="2">
        <v>659</v>
      </c>
      <c r="B660" s="5" t="s">
        <v>11</v>
      </c>
      <c r="C660" s="5">
        <v>2</v>
      </c>
      <c r="D660" s="5" t="s">
        <v>12</v>
      </c>
      <c r="E660" s="4">
        <f t="shared" si="10"/>
        <v>1</v>
      </c>
      <c r="F660" s="5">
        <v>40</v>
      </c>
      <c r="G660" s="5">
        <v>20</v>
      </c>
      <c r="H660" s="5">
        <v>10</v>
      </c>
      <c r="I660" s="7">
        <v>1501.2</v>
      </c>
    </row>
    <row r="661" spans="1:9" ht="18">
      <c r="A661" s="2">
        <v>660</v>
      </c>
      <c r="B661" s="5" t="s">
        <v>36</v>
      </c>
      <c r="C661" s="5">
        <v>2</v>
      </c>
      <c r="D661" s="5" t="s">
        <v>10</v>
      </c>
      <c r="E661" s="4">
        <f t="shared" si="10"/>
        <v>0</v>
      </c>
      <c r="F661" s="5">
        <v>40</v>
      </c>
      <c r="G661" s="5">
        <v>20</v>
      </c>
      <c r="H661" s="5">
        <v>8</v>
      </c>
      <c r="I661" s="7">
        <v>1296</v>
      </c>
    </row>
    <row r="662" spans="1:9" ht="18">
      <c r="A662" s="2">
        <v>661</v>
      </c>
      <c r="B662" s="5" t="s">
        <v>24</v>
      </c>
      <c r="C662" s="5">
        <v>2</v>
      </c>
      <c r="D662" s="5" t="s">
        <v>12</v>
      </c>
      <c r="E662" s="4">
        <f t="shared" si="10"/>
        <v>1</v>
      </c>
      <c r="F662" s="5">
        <v>40</v>
      </c>
      <c r="G662" s="5">
        <v>25</v>
      </c>
      <c r="H662" s="5">
        <v>6</v>
      </c>
      <c r="I662" s="7">
        <v>1501.2</v>
      </c>
    </row>
    <row r="663" spans="1:9" ht="18">
      <c r="A663" s="2">
        <v>662</v>
      </c>
      <c r="B663" s="5" t="s">
        <v>24</v>
      </c>
      <c r="C663" s="5">
        <v>2</v>
      </c>
      <c r="D663" s="5" t="s">
        <v>10</v>
      </c>
      <c r="E663" s="4">
        <f t="shared" si="10"/>
        <v>0</v>
      </c>
      <c r="F663" s="5">
        <v>40</v>
      </c>
      <c r="G663" s="5">
        <v>18</v>
      </c>
      <c r="H663" s="5">
        <v>11</v>
      </c>
      <c r="I663" s="7">
        <v>1501.2</v>
      </c>
    </row>
    <row r="664" spans="1:9" ht="18">
      <c r="A664" s="2">
        <v>663</v>
      </c>
      <c r="B664" s="5" t="s">
        <v>24</v>
      </c>
      <c r="C664" s="5">
        <v>2</v>
      </c>
      <c r="D664" s="5" t="s">
        <v>10</v>
      </c>
      <c r="E664" s="4">
        <f t="shared" si="10"/>
        <v>0</v>
      </c>
      <c r="F664" s="5">
        <v>40</v>
      </c>
      <c r="G664" s="5">
        <v>20</v>
      </c>
      <c r="H664" s="5">
        <v>10</v>
      </c>
      <c r="I664" s="7">
        <v>1512</v>
      </c>
    </row>
    <row r="665" spans="1:9" ht="18">
      <c r="A665" s="2">
        <v>664</v>
      </c>
      <c r="B665" s="5" t="s">
        <v>24</v>
      </c>
      <c r="C665" s="5">
        <v>2</v>
      </c>
      <c r="D665" s="5" t="s">
        <v>10</v>
      </c>
      <c r="E665" s="4">
        <f t="shared" si="10"/>
        <v>0</v>
      </c>
      <c r="F665" s="5">
        <v>40</v>
      </c>
      <c r="G665" s="5">
        <v>20</v>
      </c>
      <c r="H665" s="5">
        <v>10</v>
      </c>
      <c r="I665" s="7">
        <v>1215</v>
      </c>
    </row>
    <row r="666" spans="1:9" ht="18">
      <c r="A666" s="2">
        <v>665</v>
      </c>
      <c r="B666" s="5" t="s">
        <v>24</v>
      </c>
      <c r="C666" s="5">
        <v>2</v>
      </c>
      <c r="D666" s="5" t="s">
        <v>12</v>
      </c>
      <c r="E666" s="4">
        <f t="shared" si="10"/>
        <v>1</v>
      </c>
      <c r="F666" s="5">
        <v>40</v>
      </c>
      <c r="G666" s="5">
        <v>20</v>
      </c>
      <c r="H666" s="5">
        <v>10</v>
      </c>
      <c r="I666" s="7">
        <v>1134</v>
      </c>
    </row>
    <row r="667" spans="1:9" ht="18">
      <c r="A667" s="2">
        <v>666</v>
      </c>
      <c r="B667" s="5" t="s">
        <v>24</v>
      </c>
      <c r="C667" s="5">
        <v>2</v>
      </c>
      <c r="D667" s="5" t="s">
        <v>12</v>
      </c>
      <c r="E667" s="4">
        <f t="shared" si="10"/>
        <v>1</v>
      </c>
      <c r="F667" s="5">
        <v>40</v>
      </c>
      <c r="G667" s="5">
        <v>20</v>
      </c>
      <c r="H667" s="5">
        <v>10</v>
      </c>
      <c r="I667" s="7">
        <v>1401.3</v>
      </c>
    </row>
    <row r="668" spans="1:9" ht="18">
      <c r="A668" s="2">
        <v>667</v>
      </c>
      <c r="B668" s="5" t="s">
        <v>24</v>
      </c>
      <c r="C668" s="5">
        <v>2</v>
      </c>
      <c r="D668" s="5" t="s">
        <v>12</v>
      </c>
      <c r="E668" s="4">
        <f t="shared" si="10"/>
        <v>1</v>
      </c>
      <c r="F668" s="5">
        <v>40</v>
      </c>
      <c r="G668" s="5">
        <v>20</v>
      </c>
      <c r="H668" s="5">
        <v>10</v>
      </c>
      <c r="I668" s="7">
        <v>1600.02</v>
      </c>
    </row>
    <row r="669" spans="1:9" ht="18">
      <c r="A669" s="2">
        <v>668</v>
      </c>
      <c r="B669" s="5" t="s">
        <v>24</v>
      </c>
      <c r="C669" s="5">
        <v>2</v>
      </c>
      <c r="D669" s="5" t="s">
        <v>12</v>
      </c>
      <c r="E669" s="4">
        <f t="shared" si="10"/>
        <v>1</v>
      </c>
      <c r="F669" s="5">
        <v>40</v>
      </c>
      <c r="G669" s="5">
        <v>20</v>
      </c>
      <c r="H669" s="5">
        <v>10</v>
      </c>
      <c r="I669" s="7">
        <v>1350</v>
      </c>
    </row>
    <row r="670" spans="1:9" ht="18">
      <c r="A670" s="2">
        <v>669</v>
      </c>
      <c r="B670" s="5" t="s">
        <v>24</v>
      </c>
      <c r="C670" s="5">
        <v>2</v>
      </c>
      <c r="D670" s="5" t="s">
        <v>12</v>
      </c>
      <c r="E670" s="4">
        <f t="shared" si="10"/>
        <v>1</v>
      </c>
      <c r="F670" s="5">
        <v>40</v>
      </c>
      <c r="G670" s="5">
        <v>20</v>
      </c>
      <c r="H670" s="5">
        <v>10</v>
      </c>
      <c r="I670" s="7">
        <v>1399.95</v>
      </c>
    </row>
    <row r="671" spans="1:9" ht="18">
      <c r="A671" s="2">
        <v>670</v>
      </c>
      <c r="B671" s="5" t="s">
        <v>24</v>
      </c>
      <c r="C671" s="5">
        <v>2</v>
      </c>
      <c r="D671" s="5" t="s">
        <v>12</v>
      </c>
      <c r="E671" s="4">
        <f t="shared" si="10"/>
        <v>1</v>
      </c>
      <c r="F671" s="5">
        <v>40</v>
      </c>
      <c r="G671" s="5">
        <v>20</v>
      </c>
      <c r="H671" s="5">
        <v>10</v>
      </c>
      <c r="I671" s="7">
        <v>1149.93</v>
      </c>
    </row>
    <row r="672" spans="1:9" ht="18">
      <c r="A672" s="2">
        <v>671</v>
      </c>
      <c r="B672" s="5" t="s">
        <v>24</v>
      </c>
      <c r="C672" s="5">
        <v>2</v>
      </c>
      <c r="D672" s="5" t="s">
        <v>12</v>
      </c>
      <c r="E672" s="4">
        <f t="shared" si="10"/>
        <v>1</v>
      </c>
      <c r="F672" s="5">
        <v>40</v>
      </c>
      <c r="G672" s="5">
        <v>20</v>
      </c>
      <c r="H672" s="5">
        <v>10</v>
      </c>
      <c r="I672" s="7">
        <v>1359.99</v>
      </c>
    </row>
    <row r="673" spans="1:9" ht="18">
      <c r="A673" s="2">
        <v>672</v>
      </c>
      <c r="B673" s="5" t="s">
        <v>24</v>
      </c>
      <c r="C673" s="5">
        <v>2</v>
      </c>
      <c r="D673" s="5" t="s">
        <v>12</v>
      </c>
      <c r="E673" s="4">
        <f t="shared" si="10"/>
        <v>1</v>
      </c>
      <c r="F673" s="5">
        <v>40</v>
      </c>
      <c r="G673" s="5">
        <v>20</v>
      </c>
      <c r="H673" s="5">
        <v>10</v>
      </c>
      <c r="I673" s="7">
        <v>1399.95</v>
      </c>
    </row>
    <row r="674" spans="1:9" ht="18">
      <c r="A674" s="2">
        <v>673</v>
      </c>
      <c r="B674" s="5" t="s">
        <v>24</v>
      </c>
      <c r="C674" s="5">
        <v>2</v>
      </c>
      <c r="D674" s="5" t="s">
        <v>12</v>
      </c>
      <c r="E674" s="4">
        <f t="shared" si="10"/>
        <v>1</v>
      </c>
      <c r="F674" s="5">
        <v>40</v>
      </c>
      <c r="G674" s="5">
        <v>20</v>
      </c>
      <c r="H674" s="5">
        <v>10</v>
      </c>
      <c r="I674" s="7">
        <v>1250.0999999999999</v>
      </c>
    </row>
    <row r="675" spans="1:9" ht="18">
      <c r="A675" s="2">
        <v>674</v>
      </c>
      <c r="B675" s="5" t="s">
        <v>24</v>
      </c>
      <c r="C675" s="5">
        <v>2</v>
      </c>
      <c r="D675" s="5" t="s">
        <v>12</v>
      </c>
      <c r="E675" s="4">
        <f t="shared" si="10"/>
        <v>1</v>
      </c>
      <c r="F675" s="5">
        <v>40</v>
      </c>
      <c r="G675" s="5">
        <v>20</v>
      </c>
      <c r="H675" s="5">
        <v>10</v>
      </c>
      <c r="I675" s="7">
        <v>1600.02</v>
      </c>
    </row>
    <row r="676" spans="1:9" ht="18">
      <c r="A676" s="2">
        <v>675</v>
      </c>
      <c r="B676" s="5" t="s">
        <v>24</v>
      </c>
      <c r="C676" s="5">
        <v>2</v>
      </c>
      <c r="D676" s="5" t="s">
        <v>12</v>
      </c>
      <c r="E676" s="4">
        <f t="shared" si="10"/>
        <v>1</v>
      </c>
      <c r="F676" s="5">
        <v>40</v>
      </c>
      <c r="G676" s="5">
        <v>20</v>
      </c>
      <c r="H676" s="5">
        <v>10</v>
      </c>
      <c r="I676" s="7">
        <v>1620</v>
      </c>
    </row>
    <row r="677" spans="1:9" ht="18">
      <c r="A677" s="2">
        <v>676</v>
      </c>
      <c r="B677" s="5" t="s">
        <v>24</v>
      </c>
      <c r="C677" s="5">
        <v>2</v>
      </c>
      <c r="D677" s="5" t="s">
        <v>12</v>
      </c>
      <c r="E677" s="4">
        <f t="shared" si="10"/>
        <v>1</v>
      </c>
      <c r="F677" s="5">
        <v>40</v>
      </c>
      <c r="G677" s="5">
        <v>20</v>
      </c>
      <c r="H677" s="5">
        <v>10</v>
      </c>
      <c r="I677" s="7">
        <v>1600.02</v>
      </c>
    </row>
    <row r="678" spans="1:9" ht="18">
      <c r="A678" s="2">
        <v>677</v>
      </c>
      <c r="B678" s="5" t="s">
        <v>24</v>
      </c>
      <c r="C678" s="5">
        <v>2</v>
      </c>
      <c r="D678" s="5" t="s">
        <v>12</v>
      </c>
      <c r="E678" s="4">
        <f t="shared" si="10"/>
        <v>1</v>
      </c>
      <c r="F678" s="5">
        <v>40</v>
      </c>
      <c r="G678" s="5">
        <v>20</v>
      </c>
      <c r="H678" s="5">
        <v>10</v>
      </c>
      <c r="I678" s="7">
        <v>1600.02</v>
      </c>
    </row>
    <row r="679" spans="1:9" ht="18">
      <c r="A679" s="2">
        <v>678</v>
      </c>
      <c r="B679" s="5" t="s">
        <v>24</v>
      </c>
      <c r="C679" s="5">
        <v>2</v>
      </c>
      <c r="D679" s="5" t="s">
        <v>32</v>
      </c>
      <c r="E679" s="4">
        <f t="shared" si="10"/>
        <v>0</v>
      </c>
      <c r="F679" s="5">
        <v>40</v>
      </c>
      <c r="G679" s="5">
        <v>20</v>
      </c>
      <c r="H679" s="5">
        <v>10.5</v>
      </c>
      <c r="I679" s="7">
        <v>1620</v>
      </c>
    </row>
    <row r="680" spans="1:9" ht="18">
      <c r="A680" s="2">
        <v>679</v>
      </c>
      <c r="B680" s="5" t="s">
        <v>14</v>
      </c>
      <c r="C680" s="5">
        <v>3</v>
      </c>
      <c r="D680" s="5" t="s">
        <v>32</v>
      </c>
      <c r="E680" s="4">
        <f t="shared" si="10"/>
        <v>0</v>
      </c>
      <c r="F680" s="5">
        <v>40</v>
      </c>
      <c r="G680" s="5">
        <v>26</v>
      </c>
      <c r="H680" s="5">
        <v>4</v>
      </c>
      <c r="I680" s="7">
        <v>1755</v>
      </c>
    </row>
    <row r="681" spans="1:9" ht="18">
      <c r="A681" s="2">
        <v>680</v>
      </c>
      <c r="B681" s="5" t="s">
        <v>14</v>
      </c>
      <c r="C681" s="5">
        <v>3</v>
      </c>
      <c r="D681" s="5" t="s">
        <v>32</v>
      </c>
      <c r="E681" s="4">
        <f t="shared" si="10"/>
        <v>0</v>
      </c>
      <c r="F681" s="5">
        <v>40</v>
      </c>
      <c r="G681" s="5">
        <v>26</v>
      </c>
      <c r="H681" s="5">
        <v>4</v>
      </c>
      <c r="I681" s="7">
        <v>1755</v>
      </c>
    </row>
    <row r="682" spans="1:9" ht="18">
      <c r="A682" s="2">
        <v>681</v>
      </c>
      <c r="B682" s="5" t="s">
        <v>14</v>
      </c>
      <c r="C682" s="5">
        <v>3</v>
      </c>
      <c r="D682" s="5" t="s">
        <v>10</v>
      </c>
      <c r="E682" s="4">
        <f t="shared" si="10"/>
        <v>0</v>
      </c>
      <c r="F682" s="5">
        <v>40</v>
      </c>
      <c r="G682" s="5">
        <v>25</v>
      </c>
      <c r="H682" s="5">
        <v>12</v>
      </c>
      <c r="I682" s="7">
        <v>1301.4000000000001</v>
      </c>
    </row>
    <row r="683" spans="1:9" ht="18">
      <c r="A683" s="2">
        <v>682</v>
      </c>
      <c r="B683" s="5" t="s">
        <v>14</v>
      </c>
      <c r="C683" s="5">
        <v>3</v>
      </c>
      <c r="D683" s="5" t="s">
        <v>10</v>
      </c>
      <c r="E683" s="4">
        <f t="shared" si="10"/>
        <v>0</v>
      </c>
      <c r="F683" s="5">
        <v>40</v>
      </c>
      <c r="G683" s="5">
        <v>22</v>
      </c>
      <c r="H683" s="5">
        <v>9</v>
      </c>
      <c r="I683" s="7">
        <v>1620</v>
      </c>
    </row>
    <row r="684" spans="1:9" ht="18">
      <c r="A684" s="2">
        <v>683</v>
      </c>
      <c r="B684" s="5" t="s">
        <v>14</v>
      </c>
      <c r="C684" s="5">
        <v>3</v>
      </c>
      <c r="D684" s="5" t="s">
        <v>32</v>
      </c>
      <c r="E684" s="4">
        <f t="shared" si="10"/>
        <v>0</v>
      </c>
      <c r="F684" s="5">
        <v>40</v>
      </c>
      <c r="G684" s="5">
        <v>20</v>
      </c>
      <c r="H684" s="5">
        <v>10</v>
      </c>
      <c r="I684" s="7">
        <v>1485</v>
      </c>
    </row>
    <row r="685" spans="1:9" ht="18">
      <c r="A685" s="2">
        <v>684</v>
      </c>
      <c r="B685" s="5" t="s">
        <v>14</v>
      </c>
      <c r="C685" s="5">
        <v>3</v>
      </c>
      <c r="D685" s="5" t="s">
        <v>32</v>
      </c>
      <c r="E685" s="4">
        <f t="shared" si="10"/>
        <v>0</v>
      </c>
      <c r="F685" s="5">
        <v>40</v>
      </c>
      <c r="G685" s="5">
        <v>17</v>
      </c>
      <c r="H685" s="5">
        <v>7</v>
      </c>
      <c r="I685" s="7">
        <v>1201.5</v>
      </c>
    </row>
    <row r="686" spans="1:9" ht="18">
      <c r="A686" s="2">
        <v>685</v>
      </c>
      <c r="B686" s="5" t="s">
        <v>14</v>
      </c>
      <c r="C686" s="5">
        <v>3</v>
      </c>
      <c r="D686" s="5" t="s">
        <v>32</v>
      </c>
      <c r="E686" s="4">
        <f t="shared" si="10"/>
        <v>0</v>
      </c>
      <c r="F686" s="5">
        <v>40</v>
      </c>
      <c r="G686" s="5">
        <v>20</v>
      </c>
      <c r="H686" s="5">
        <v>10</v>
      </c>
      <c r="I686" s="7">
        <v>3240</v>
      </c>
    </row>
    <row r="687" spans="1:9" ht="18">
      <c r="A687" s="2">
        <v>686</v>
      </c>
      <c r="B687" s="5" t="s">
        <v>14</v>
      </c>
      <c r="C687" s="5">
        <v>3</v>
      </c>
      <c r="D687" s="5" t="s">
        <v>32</v>
      </c>
      <c r="E687" s="4">
        <f t="shared" si="10"/>
        <v>0</v>
      </c>
      <c r="F687" s="5">
        <v>40</v>
      </c>
      <c r="G687" s="5">
        <v>18</v>
      </c>
      <c r="H687" s="5">
        <v>8</v>
      </c>
      <c r="I687" s="7">
        <v>1201.5</v>
      </c>
    </row>
    <row r="688" spans="1:9" ht="18">
      <c r="A688" s="2">
        <v>687</v>
      </c>
      <c r="B688" s="5" t="s">
        <v>14</v>
      </c>
      <c r="C688" s="5">
        <v>3</v>
      </c>
      <c r="D688" s="5" t="s">
        <v>10</v>
      </c>
      <c r="E688" s="4">
        <f t="shared" si="10"/>
        <v>0</v>
      </c>
      <c r="F688" s="5">
        <v>40</v>
      </c>
      <c r="G688" s="5">
        <v>20</v>
      </c>
      <c r="H688" s="5">
        <v>10</v>
      </c>
      <c r="I688" s="7">
        <v>1323</v>
      </c>
    </row>
    <row r="689" spans="1:9" ht="18">
      <c r="A689" s="2">
        <v>688</v>
      </c>
      <c r="B689" s="5" t="s">
        <v>14</v>
      </c>
      <c r="C689" s="5">
        <v>3</v>
      </c>
      <c r="D689" s="5" t="s">
        <v>32</v>
      </c>
      <c r="E689" s="4">
        <f t="shared" si="10"/>
        <v>0</v>
      </c>
      <c r="F689" s="5">
        <v>40</v>
      </c>
      <c r="G689" s="5">
        <v>23</v>
      </c>
      <c r="H689" s="5">
        <v>12</v>
      </c>
      <c r="I689" s="7">
        <v>1269</v>
      </c>
    </row>
    <row r="690" spans="1:9" ht="18">
      <c r="A690" s="2">
        <v>689</v>
      </c>
      <c r="B690" s="5" t="s">
        <v>14</v>
      </c>
      <c r="C690" s="5">
        <v>3</v>
      </c>
      <c r="D690" s="5" t="s">
        <v>32</v>
      </c>
      <c r="E690" s="4">
        <f t="shared" si="10"/>
        <v>0</v>
      </c>
      <c r="F690" s="5">
        <v>40</v>
      </c>
      <c r="G690" s="5">
        <v>28</v>
      </c>
      <c r="H690" s="5">
        <v>8</v>
      </c>
      <c r="I690" s="7">
        <v>1350</v>
      </c>
    </row>
    <row r="691" spans="1:9" ht="18">
      <c r="A691" s="2">
        <v>690</v>
      </c>
      <c r="B691" s="5" t="s">
        <v>15</v>
      </c>
      <c r="C691" s="5">
        <v>3</v>
      </c>
      <c r="D691" s="5" t="s">
        <v>32</v>
      </c>
      <c r="E691" s="4">
        <f t="shared" si="10"/>
        <v>0</v>
      </c>
      <c r="F691" s="5">
        <v>40</v>
      </c>
      <c r="G691" s="5">
        <v>20</v>
      </c>
      <c r="H691" s="5">
        <v>10</v>
      </c>
      <c r="I691" s="7">
        <v>1350</v>
      </c>
    </row>
    <row r="692" spans="1:9" ht="18">
      <c r="A692" s="2">
        <v>691</v>
      </c>
      <c r="B692" s="5" t="s">
        <v>15</v>
      </c>
      <c r="C692" s="5">
        <v>3</v>
      </c>
      <c r="D692" s="5" t="s">
        <v>32</v>
      </c>
      <c r="E692" s="4">
        <f t="shared" si="10"/>
        <v>0</v>
      </c>
      <c r="F692" s="5">
        <v>40</v>
      </c>
      <c r="G692" s="5">
        <v>20</v>
      </c>
      <c r="H692" s="5">
        <v>10</v>
      </c>
      <c r="I692" s="7">
        <v>1652.4</v>
      </c>
    </row>
    <row r="693" spans="1:9" ht="18">
      <c r="A693" s="2">
        <v>692</v>
      </c>
      <c r="B693" s="5" t="s">
        <v>15</v>
      </c>
      <c r="C693" s="5">
        <v>3</v>
      </c>
      <c r="D693" s="5" t="s">
        <v>32</v>
      </c>
      <c r="E693" s="4">
        <f t="shared" si="10"/>
        <v>0</v>
      </c>
      <c r="F693" s="5">
        <v>40</v>
      </c>
      <c r="G693" s="5">
        <v>20</v>
      </c>
      <c r="H693" s="5">
        <v>10</v>
      </c>
      <c r="I693" s="7">
        <v>1001.7</v>
      </c>
    </row>
    <row r="694" spans="1:9" ht="18">
      <c r="A694" s="2">
        <v>693</v>
      </c>
      <c r="B694" s="5" t="s">
        <v>15</v>
      </c>
      <c r="C694" s="5">
        <v>3</v>
      </c>
      <c r="D694" s="5" t="s">
        <v>12</v>
      </c>
      <c r="E694" s="4">
        <f t="shared" si="10"/>
        <v>1</v>
      </c>
      <c r="F694" s="5">
        <v>40</v>
      </c>
      <c r="G694" s="5">
        <v>19</v>
      </c>
      <c r="H694" s="5">
        <v>9</v>
      </c>
      <c r="I694" s="7">
        <v>1498.5</v>
      </c>
    </row>
    <row r="695" spans="1:9" ht="18">
      <c r="A695" s="2">
        <v>694</v>
      </c>
      <c r="B695" s="5" t="s">
        <v>15</v>
      </c>
      <c r="C695" s="5">
        <v>3</v>
      </c>
      <c r="D695" s="5" t="s">
        <v>12</v>
      </c>
      <c r="E695" s="4">
        <f t="shared" si="10"/>
        <v>1</v>
      </c>
      <c r="F695" s="5">
        <v>40</v>
      </c>
      <c r="G695" s="5">
        <v>20</v>
      </c>
      <c r="H695" s="5">
        <v>10</v>
      </c>
      <c r="I695" s="7">
        <v>1198.8</v>
      </c>
    </row>
    <row r="696" spans="1:9" ht="18">
      <c r="A696" s="2">
        <v>695</v>
      </c>
      <c r="B696" s="5" t="s">
        <v>15</v>
      </c>
      <c r="C696" s="5">
        <v>3</v>
      </c>
      <c r="D696" s="5" t="s">
        <v>12</v>
      </c>
      <c r="E696" s="4">
        <f t="shared" si="10"/>
        <v>1</v>
      </c>
      <c r="F696" s="5">
        <v>40</v>
      </c>
      <c r="G696" s="5">
        <v>20</v>
      </c>
      <c r="H696" s="5">
        <v>10</v>
      </c>
      <c r="I696" s="7">
        <v>1404</v>
      </c>
    </row>
    <row r="697" spans="1:9" ht="18">
      <c r="A697" s="2">
        <v>696</v>
      </c>
      <c r="B697" s="5" t="s">
        <v>15</v>
      </c>
      <c r="C697" s="5">
        <v>3</v>
      </c>
      <c r="D697" s="5" t="s">
        <v>12</v>
      </c>
      <c r="E697" s="4">
        <f t="shared" si="10"/>
        <v>1</v>
      </c>
      <c r="F697" s="5">
        <v>40</v>
      </c>
      <c r="G697" s="5">
        <v>20</v>
      </c>
      <c r="H697" s="5">
        <v>10</v>
      </c>
      <c r="I697" s="7">
        <v>2295</v>
      </c>
    </row>
    <row r="698" spans="1:9" ht="18">
      <c r="A698" s="2">
        <v>697</v>
      </c>
      <c r="B698" s="5" t="s">
        <v>37</v>
      </c>
      <c r="C698" s="5">
        <v>3</v>
      </c>
      <c r="D698" s="5" t="s">
        <v>10</v>
      </c>
      <c r="E698" s="4">
        <f t="shared" si="10"/>
        <v>0</v>
      </c>
      <c r="F698" s="5">
        <v>40</v>
      </c>
      <c r="G698" s="5">
        <v>20</v>
      </c>
      <c r="H698" s="5">
        <v>10</v>
      </c>
      <c r="I698" s="7">
        <v>1350</v>
      </c>
    </row>
    <row r="699" spans="1:9" ht="18">
      <c r="A699" s="2">
        <v>698</v>
      </c>
      <c r="B699" s="5" t="s">
        <v>37</v>
      </c>
      <c r="C699" s="5">
        <v>3</v>
      </c>
      <c r="D699" s="5" t="s">
        <v>12</v>
      </c>
      <c r="E699" s="4">
        <f t="shared" si="10"/>
        <v>1</v>
      </c>
      <c r="F699" s="5">
        <v>40</v>
      </c>
      <c r="G699" s="5">
        <v>19</v>
      </c>
      <c r="H699" s="5">
        <v>10</v>
      </c>
      <c r="I699" s="7">
        <v>1350</v>
      </c>
    </row>
    <row r="700" spans="1:9" ht="18">
      <c r="A700" s="2">
        <v>699</v>
      </c>
      <c r="B700" s="5" t="s">
        <v>37</v>
      </c>
      <c r="C700" s="5">
        <v>3</v>
      </c>
      <c r="D700" s="5" t="s">
        <v>12</v>
      </c>
      <c r="E700" s="4">
        <f t="shared" si="10"/>
        <v>1</v>
      </c>
      <c r="F700" s="5">
        <v>40</v>
      </c>
      <c r="G700" s="5">
        <v>19</v>
      </c>
      <c r="H700" s="5">
        <v>10</v>
      </c>
      <c r="I700" s="7">
        <v>1350</v>
      </c>
    </row>
    <row r="701" spans="1:9" ht="18">
      <c r="A701" s="2">
        <v>700</v>
      </c>
      <c r="B701" s="5" t="s">
        <v>9</v>
      </c>
      <c r="C701" s="5">
        <v>4</v>
      </c>
      <c r="D701" s="5" t="s">
        <v>10</v>
      </c>
      <c r="E701" s="4">
        <f t="shared" si="10"/>
        <v>0</v>
      </c>
      <c r="F701" s="5">
        <v>40</v>
      </c>
      <c r="G701" s="5">
        <v>20</v>
      </c>
      <c r="H701" s="5">
        <v>10</v>
      </c>
      <c r="I701" s="7">
        <v>1350</v>
      </c>
    </row>
    <row r="702" spans="1:9" ht="18">
      <c r="A702" s="2">
        <v>701</v>
      </c>
      <c r="B702" s="5" t="s">
        <v>9</v>
      </c>
      <c r="C702" s="5">
        <v>4</v>
      </c>
      <c r="D702" s="5" t="s">
        <v>10</v>
      </c>
      <c r="E702" s="4">
        <f t="shared" si="10"/>
        <v>0</v>
      </c>
      <c r="F702" s="5">
        <v>40</v>
      </c>
      <c r="G702" s="5">
        <v>20</v>
      </c>
      <c r="H702" s="5">
        <v>10</v>
      </c>
      <c r="I702" s="7">
        <v>1350</v>
      </c>
    </row>
    <row r="703" spans="1:9" ht="18">
      <c r="A703" s="2">
        <v>702</v>
      </c>
      <c r="B703" s="5" t="s">
        <v>9</v>
      </c>
      <c r="C703" s="5">
        <v>4</v>
      </c>
      <c r="D703" s="5" t="s">
        <v>10</v>
      </c>
      <c r="E703" s="4">
        <f t="shared" si="10"/>
        <v>0</v>
      </c>
      <c r="F703" s="5">
        <v>40</v>
      </c>
      <c r="G703" s="5">
        <v>20</v>
      </c>
      <c r="H703" s="5">
        <v>10</v>
      </c>
      <c r="I703" s="7">
        <v>1499.9849999999999</v>
      </c>
    </row>
    <row r="704" spans="1:9" ht="18">
      <c r="A704" s="2">
        <v>703</v>
      </c>
      <c r="B704" s="5" t="s">
        <v>9</v>
      </c>
      <c r="C704" s="5">
        <v>4</v>
      </c>
      <c r="D704" s="5" t="s">
        <v>10</v>
      </c>
      <c r="E704" s="4">
        <f t="shared" si="10"/>
        <v>0</v>
      </c>
      <c r="F704" s="5">
        <v>40</v>
      </c>
      <c r="G704" s="5">
        <v>20</v>
      </c>
      <c r="H704" s="5">
        <v>10</v>
      </c>
      <c r="I704" s="7">
        <v>1552.5</v>
      </c>
    </row>
    <row r="705" spans="1:9" ht="18">
      <c r="A705" s="2">
        <v>704</v>
      </c>
      <c r="B705" s="5" t="s">
        <v>9</v>
      </c>
      <c r="C705" s="5">
        <v>4</v>
      </c>
      <c r="D705" s="5" t="s">
        <v>10</v>
      </c>
      <c r="E705" s="4">
        <f t="shared" si="10"/>
        <v>0</v>
      </c>
      <c r="F705" s="5">
        <v>40</v>
      </c>
      <c r="G705" s="5">
        <v>20</v>
      </c>
      <c r="H705" s="5">
        <v>10</v>
      </c>
      <c r="I705" s="7">
        <v>1549.8</v>
      </c>
    </row>
    <row r="706" spans="1:9" ht="18">
      <c r="A706" s="2">
        <v>705</v>
      </c>
      <c r="B706" s="5" t="s">
        <v>9</v>
      </c>
      <c r="C706" s="5">
        <v>5</v>
      </c>
      <c r="D706" s="5" t="s">
        <v>12</v>
      </c>
      <c r="E706" s="4">
        <f t="shared" ref="E706:E769" si="11">IF(D706="кирпичный",1,0)</f>
        <v>1</v>
      </c>
      <c r="F706" s="5">
        <v>40</v>
      </c>
      <c r="G706" s="5">
        <v>20</v>
      </c>
      <c r="H706" s="5">
        <v>10</v>
      </c>
      <c r="I706" s="7">
        <v>1701</v>
      </c>
    </row>
    <row r="707" spans="1:9" ht="18">
      <c r="A707" s="2">
        <v>706</v>
      </c>
      <c r="B707" s="5" t="s">
        <v>9</v>
      </c>
      <c r="C707" s="5">
        <v>5</v>
      </c>
      <c r="D707" s="5" t="s">
        <v>12</v>
      </c>
      <c r="E707" s="4">
        <f t="shared" si="11"/>
        <v>1</v>
      </c>
      <c r="F707" s="5">
        <v>40</v>
      </c>
      <c r="G707" s="5">
        <v>20</v>
      </c>
      <c r="H707" s="5">
        <v>10</v>
      </c>
      <c r="I707" s="7">
        <v>1401.3</v>
      </c>
    </row>
    <row r="708" spans="1:9" ht="18">
      <c r="A708" s="2">
        <v>707</v>
      </c>
      <c r="B708" s="5" t="s">
        <v>9</v>
      </c>
      <c r="C708" s="5">
        <v>5</v>
      </c>
      <c r="D708" s="5" t="s">
        <v>12</v>
      </c>
      <c r="E708" s="4">
        <f t="shared" si="11"/>
        <v>1</v>
      </c>
      <c r="F708" s="5">
        <v>40</v>
      </c>
      <c r="G708" s="5">
        <v>20</v>
      </c>
      <c r="H708" s="5">
        <v>10</v>
      </c>
      <c r="I708" s="7">
        <v>1649.7</v>
      </c>
    </row>
    <row r="709" spans="1:9" ht="18">
      <c r="A709" s="2">
        <v>708</v>
      </c>
      <c r="B709" s="5" t="s">
        <v>9</v>
      </c>
      <c r="C709" s="5">
        <v>5</v>
      </c>
      <c r="D709" s="5" t="s">
        <v>12</v>
      </c>
      <c r="E709" s="4">
        <f t="shared" si="11"/>
        <v>1</v>
      </c>
      <c r="F709" s="5">
        <v>40</v>
      </c>
      <c r="G709" s="5">
        <v>20</v>
      </c>
      <c r="H709" s="5">
        <v>10</v>
      </c>
      <c r="I709" s="7">
        <v>1539</v>
      </c>
    </row>
    <row r="710" spans="1:9" ht="18">
      <c r="A710" s="2">
        <v>709</v>
      </c>
      <c r="B710" s="5" t="s">
        <v>9</v>
      </c>
      <c r="C710" s="5">
        <v>5</v>
      </c>
      <c r="D710" s="5" t="s">
        <v>32</v>
      </c>
      <c r="E710" s="4">
        <f t="shared" si="11"/>
        <v>0</v>
      </c>
      <c r="F710" s="5">
        <v>40</v>
      </c>
      <c r="G710" s="5">
        <v>20</v>
      </c>
      <c r="H710" s="5">
        <v>10</v>
      </c>
      <c r="I710" s="7">
        <v>1701</v>
      </c>
    </row>
    <row r="711" spans="1:9" ht="18">
      <c r="A711" s="2">
        <v>710</v>
      </c>
      <c r="B711" s="5" t="s">
        <v>23</v>
      </c>
      <c r="C711" s="5">
        <v>1</v>
      </c>
      <c r="D711" s="5" t="s">
        <v>10</v>
      </c>
      <c r="E711" s="4">
        <f t="shared" si="11"/>
        <v>0</v>
      </c>
      <c r="F711" s="5">
        <v>40.299999999999997</v>
      </c>
      <c r="G711" s="5">
        <v>21.3</v>
      </c>
      <c r="H711" s="5">
        <v>11.6</v>
      </c>
      <c r="I711" s="7">
        <v>1269</v>
      </c>
    </row>
    <row r="712" spans="1:9" ht="18">
      <c r="A712" s="2">
        <v>711</v>
      </c>
      <c r="B712" s="5" t="s">
        <v>15</v>
      </c>
      <c r="C712" s="5">
        <v>3</v>
      </c>
      <c r="D712" s="5" t="s">
        <v>12</v>
      </c>
      <c r="E712" s="4">
        <f t="shared" si="11"/>
        <v>1</v>
      </c>
      <c r="F712" s="5">
        <v>40.299999999999997</v>
      </c>
      <c r="G712" s="5">
        <v>30.7</v>
      </c>
      <c r="H712" s="5">
        <v>9.6</v>
      </c>
      <c r="I712" s="7">
        <v>999</v>
      </c>
    </row>
    <row r="713" spans="1:9" ht="18">
      <c r="A713" s="2">
        <v>712</v>
      </c>
      <c r="B713" s="5" t="s">
        <v>23</v>
      </c>
      <c r="C713" s="5">
        <v>1</v>
      </c>
      <c r="D713" s="5" t="s">
        <v>10</v>
      </c>
      <c r="E713" s="4">
        <f t="shared" si="11"/>
        <v>0</v>
      </c>
      <c r="F713" s="5">
        <v>41</v>
      </c>
      <c r="G713" s="5">
        <v>20</v>
      </c>
      <c r="H713" s="5">
        <v>11</v>
      </c>
      <c r="I713" s="7">
        <v>1674</v>
      </c>
    </row>
    <row r="714" spans="1:9" ht="18">
      <c r="A714" s="2">
        <v>713</v>
      </c>
      <c r="B714" s="5" t="s">
        <v>14</v>
      </c>
      <c r="C714" s="5">
        <v>3</v>
      </c>
      <c r="D714" s="5" t="s">
        <v>10</v>
      </c>
      <c r="E714" s="4">
        <f t="shared" si="11"/>
        <v>0</v>
      </c>
      <c r="F714" s="5">
        <v>41</v>
      </c>
      <c r="G714" s="5">
        <v>26</v>
      </c>
      <c r="H714" s="5">
        <v>9</v>
      </c>
      <c r="I714" s="7">
        <v>1254.1500000000001</v>
      </c>
    </row>
    <row r="715" spans="1:9" ht="18">
      <c r="A715" s="2">
        <v>714</v>
      </c>
      <c r="B715" s="5" t="s">
        <v>14</v>
      </c>
      <c r="C715" s="5">
        <v>3</v>
      </c>
      <c r="D715" s="5" t="s">
        <v>10</v>
      </c>
      <c r="E715" s="4">
        <f t="shared" si="11"/>
        <v>0</v>
      </c>
      <c r="F715" s="5">
        <v>41</v>
      </c>
      <c r="G715" s="5">
        <v>29</v>
      </c>
      <c r="H715" s="5">
        <v>6</v>
      </c>
      <c r="I715" s="7">
        <v>1300.05</v>
      </c>
    </row>
    <row r="716" spans="1:9" ht="18">
      <c r="A716" s="2">
        <v>715</v>
      </c>
      <c r="B716" s="5" t="s">
        <v>14</v>
      </c>
      <c r="C716" s="5">
        <v>3</v>
      </c>
      <c r="D716" s="5" t="s">
        <v>10</v>
      </c>
      <c r="E716" s="4">
        <f t="shared" si="11"/>
        <v>0</v>
      </c>
      <c r="F716" s="5">
        <v>41</v>
      </c>
      <c r="G716" s="5">
        <v>27</v>
      </c>
      <c r="H716" s="5">
        <v>6</v>
      </c>
      <c r="I716" s="7">
        <v>1890</v>
      </c>
    </row>
    <row r="717" spans="1:9" ht="18">
      <c r="A717" s="2">
        <v>716</v>
      </c>
      <c r="B717" s="5" t="s">
        <v>14</v>
      </c>
      <c r="C717" s="5">
        <v>3</v>
      </c>
      <c r="D717" s="5" t="s">
        <v>32</v>
      </c>
      <c r="E717" s="4">
        <f t="shared" si="11"/>
        <v>0</v>
      </c>
      <c r="F717" s="5">
        <v>41</v>
      </c>
      <c r="G717" s="5">
        <v>22</v>
      </c>
      <c r="H717" s="5">
        <v>6</v>
      </c>
      <c r="I717" s="7">
        <v>945</v>
      </c>
    </row>
    <row r="718" spans="1:9" ht="18">
      <c r="A718" s="2">
        <v>717</v>
      </c>
      <c r="B718" s="5" t="s">
        <v>15</v>
      </c>
      <c r="C718" s="5">
        <v>3</v>
      </c>
      <c r="D718" s="5" t="s">
        <v>12</v>
      </c>
      <c r="E718" s="4">
        <f t="shared" si="11"/>
        <v>1</v>
      </c>
      <c r="F718" s="5">
        <v>41</v>
      </c>
      <c r="G718" s="5">
        <v>21</v>
      </c>
      <c r="H718" s="5">
        <v>9</v>
      </c>
      <c r="I718" s="7">
        <v>1080</v>
      </c>
    </row>
    <row r="719" spans="1:9" ht="18">
      <c r="A719" s="2">
        <v>718</v>
      </c>
      <c r="B719" s="5" t="s">
        <v>9</v>
      </c>
      <c r="C719" s="5">
        <v>4</v>
      </c>
      <c r="D719" s="5" t="s">
        <v>10</v>
      </c>
      <c r="E719" s="4">
        <f t="shared" si="11"/>
        <v>0</v>
      </c>
      <c r="F719" s="5">
        <v>41</v>
      </c>
      <c r="G719" s="5">
        <v>20</v>
      </c>
      <c r="H719" s="5">
        <v>10</v>
      </c>
      <c r="I719" s="7">
        <v>1350</v>
      </c>
    </row>
    <row r="720" spans="1:9" ht="18">
      <c r="A720" s="2">
        <v>719</v>
      </c>
      <c r="B720" s="5" t="s">
        <v>35</v>
      </c>
      <c r="C720" s="5">
        <v>1</v>
      </c>
      <c r="D720" s="5" t="s">
        <v>32</v>
      </c>
      <c r="E720" s="4">
        <f t="shared" si="11"/>
        <v>0</v>
      </c>
      <c r="F720" s="5">
        <v>41.3</v>
      </c>
      <c r="G720" s="5">
        <v>22</v>
      </c>
      <c r="H720" s="5">
        <v>10</v>
      </c>
      <c r="I720" s="7">
        <v>1296</v>
      </c>
    </row>
    <row r="721" spans="1:9" ht="18">
      <c r="A721" s="2">
        <v>720</v>
      </c>
      <c r="B721" s="5" t="s">
        <v>15</v>
      </c>
      <c r="C721" s="5">
        <v>3</v>
      </c>
      <c r="D721" s="5" t="s">
        <v>10</v>
      </c>
      <c r="E721" s="4">
        <f t="shared" si="11"/>
        <v>0</v>
      </c>
      <c r="F721" s="5">
        <v>41.4</v>
      </c>
      <c r="G721" s="5">
        <v>26.4</v>
      </c>
      <c r="H721" s="5">
        <v>6</v>
      </c>
      <c r="I721" s="7">
        <v>1728</v>
      </c>
    </row>
    <row r="722" spans="1:9" ht="18">
      <c r="A722" s="2">
        <v>721</v>
      </c>
      <c r="B722" s="5" t="s">
        <v>14</v>
      </c>
      <c r="C722" s="5">
        <v>3</v>
      </c>
      <c r="D722" s="5" t="s">
        <v>10</v>
      </c>
      <c r="E722" s="4">
        <f t="shared" si="11"/>
        <v>0</v>
      </c>
      <c r="F722" s="5">
        <v>41.6</v>
      </c>
      <c r="G722" s="5">
        <v>18.3</v>
      </c>
      <c r="H722" s="5">
        <v>12.4</v>
      </c>
      <c r="I722" s="7">
        <v>1863</v>
      </c>
    </row>
    <row r="723" spans="1:9" ht="18">
      <c r="A723" s="2">
        <v>722</v>
      </c>
      <c r="B723" s="5" t="s">
        <v>15</v>
      </c>
      <c r="C723" s="5">
        <v>3</v>
      </c>
      <c r="D723" s="5" t="s">
        <v>10</v>
      </c>
      <c r="E723" s="4">
        <f t="shared" si="11"/>
        <v>0</v>
      </c>
      <c r="F723" s="5">
        <v>41.7</v>
      </c>
      <c r="G723" s="5">
        <v>28</v>
      </c>
      <c r="H723" s="5">
        <v>6</v>
      </c>
      <c r="I723" s="7">
        <v>1350</v>
      </c>
    </row>
    <row r="724" spans="1:9" ht="18">
      <c r="A724" s="2">
        <v>723</v>
      </c>
      <c r="B724" s="5" t="s">
        <v>21</v>
      </c>
      <c r="C724" s="5">
        <v>1</v>
      </c>
      <c r="D724" s="5" t="s">
        <v>12</v>
      </c>
      <c r="E724" s="4">
        <f t="shared" si="11"/>
        <v>1</v>
      </c>
      <c r="F724" s="5">
        <v>42</v>
      </c>
      <c r="G724" s="5">
        <v>26</v>
      </c>
      <c r="H724" s="5">
        <v>6</v>
      </c>
      <c r="I724" s="7">
        <v>1377</v>
      </c>
    </row>
    <row r="725" spans="1:9" ht="18">
      <c r="A725" s="2">
        <v>724</v>
      </c>
      <c r="B725" s="5" t="s">
        <v>33</v>
      </c>
      <c r="C725" s="5">
        <v>1</v>
      </c>
      <c r="D725" s="5" t="s">
        <v>12</v>
      </c>
      <c r="E725" s="4">
        <f t="shared" si="11"/>
        <v>1</v>
      </c>
      <c r="F725" s="5">
        <v>42</v>
      </c>
      <c r="G725" s="5">
        <v>18</v>
      </c>
      <c r="H725" s="5">
        <v>11</v>
      </c>
      <c r="I725" s="7">
        <v>1601.1</v>
      </c>
    </row>
    <row r="726" spans="1:9" ht="18">
      <c r="A726" s="2">
        <v>725</v>
      </c>
      <c r="B726" s="5" t="s">
        <v>11</v>
      </c>
      <c r="C726" s="5">
        <v>1</v>
      </c>
      <c r="D726" s="5" t="s">
        <v>32</v>
      </c>
      <c r="E726" s="4">
        <f t="shared" si="11"/>
        <v>0</v>
      </c>
      <c r="F726" s="5">
        <v>42</v>
      </c>
      <c r="G726" s="5">
        <v>30</v>
      </c>
      <c r="H726" s="5">
        <v>6</v>
      </c>
      <c r="I726" s="7">
        <v>1134</v>
      </c>
    </row>
    <row r="727" spans="1:9" ht="18">
      <c r="A727" s="2">
        <v>726</v>
      </c>
      <c r="B727" s="5" t="s">
        <v>24</v>
      </c>
      <c r="C727" s="5">
        <v>2</v>
      </c>
      <c r="D727" s="5" t="s">
        <v>10</v>
      </c>
      <c r="E727" s="4">
        <f t="shared" si="11"/>
        <v>0</v>
      </c>
      <c r="F727" s="5">
        <v>42</v>
      </c>
      <c r="G727" s="5">
        <v>28</v>
      </c>
      <c r="H727" s="5">
        <v>6</v>
      </c>
      <c r="I727" s="7">
        <v>1549.8</v>
      </c>
    </row>
    <row r="728" spans="1:9" ht="18">
      <c r="A728" s="2">
        <v>727</v>
      </c>
      <c r="B728" s="5" t="s">
        <v>24</v>
      </c>
      <c r="C728" s="5">
        <v>2</v>
      </c>
      <c r="D728" s="5" t="s">
        <v>10</v>
      </c>
      <c r="E728" s="4">
        <f t="shared" si="11"/>
        <v>0</v>
      </c>
      <c r="F728" s="5">
        <v>42</v>
      </c>
      <c r="G728" s="5">
        <v>28</v>
      </c>
      <c r="H728" s="5">
        <v>6</v>
      </c>
      <c r="I728" s="7">
        <v>1350</v>
      </c>
    </row>
    <row r="729" spans="1:9" ht="18">
      <c r="A729" s="2">
        <v>728</v>
      </c>
      <c r="B729" s="5" t="s">
        <v>24</v>
      </c>
      <c r="C729" s="5">
        <v>2</v>
      </c>
      <c r="D729" s="5" t="s">
        <v>12</v>
      </c>
      <c r="E729" s="4">
        <f t="shared" si="11"/>
        <v>1</v>
      </c>
      <c r="F729" s="5">
        <v>42</v>
      </c>
      <c r="G729" s="5">
        <v>25</v>
      </c>
      <c r="H729" s="5">
        <v>6</v>
      </c>
      <c r="I729" s="7">
        <v>1428.3</v>
      </c>
    </row>
    <row r="730" spans="1:9" ht="18">
      <c r="A730" s="2">
        <v>729</v>
      </c>
      <c r="B730" s="5" t="s">
        <v>14</v>
      </c>
      <c r="C730" s="5">
        <v>3</v>
      </c>
      <c r="D730" s="5" t="s">
        <v>32</v>
      </c>
      <c r="E730" s="4">
        <f t="shared" si="11"/>
        <v>0</v>
      </c>
      <c r="F730" s="5">
        <v>42</v>
      </c>
      <c r="G730" s="5">
        <v>27</v>
      </c>
      <c r="H730" s="5">
        <v>6</v>
      </c>
      <c r="I730" s="7">
        <v>1571.4</v>
      </c>
    </row>
    <row r="731" spans="1:9" ht="18">
      <c r="A731" s="2">
        <v>730</v>
      </c>
      <c r="B731" s="5" t="s">
        <v>14</v>
      </c>
      <c r="C731" s="5">
        <v>3</v>
      </c>
      <c r="D731" s="5" t="s">
        <v>32</v>
      </c>
      <c r="E731" s="4">
        <f t="shared" si="11"/>
        <v>0</v>
      </c>
      <c r="F731" s="5">
        <v>42</v>
      </c>
      <c r="G731" s="5">
        <v>27</v>
      </c>
      <c r="H731" s="5">
        <v>6</v>
      </c>
      <c r="I731" s="7">
        <v>1501.2</v>
      </c>
    </row>
    <row r="732" spans="1:9" ht="18">
      <c r="A732" s="2">
        <v>731</v>
      </c>
      <c r="B732" s="5" t="s">
        <v>14</v>
      </c>
      <c r="C732" s="5">
        <v>3</v>
      </c>
      <c r="D732" s="5" t="s">
        <v>32</v>
      </c>
      <c r="E732" s="4">
        <f t="shared" si="11"/>
        <v>0</v>
      </c>
      <c r="F732" s="5">
        <v>42</v>
      </c>
      <c r="G732" s="5">
        <v>17</v>
      </c>
      <c r="H732" s="5">
        <v>11</v>
      </c>
      <c r="I732" s="7">
        <v>1215</v>
      </c>
    </row>
    <row r="733" spans="1:9" ht="18">
      <c r="A733" s="2">
        <v>732</v>
      </c>
      <c r="B733" s="5" t="s">
        <v>14</v>
      </c>
      <c r="C733" s="5">
        <v>3</v>
      </c>
      <c r="D733" s="5" t="s">
        <v>32</v>
      </c>
      <c r="E733" s="4">
        <f t="shared" si="11"/>
        <v>0</v>
      </c>
      <c r="F733" s="5">
        <v>42</v>
      </c>
      <c r="G733" s="5">
        <v>37</v>
      </c>
      <c r="H733" s="5">
        <v>4</v>
      </c>
      <c r="I733" s="7">
        <v>1134</v>
      </c>
    </row>
    <row r="734" spans="1:9" ht="18">
      <c r="A734" s="2">
        <v>733</v>
      </c>
      <c r="B734" s="5" t="s">
        <v>15</v>
      </c>
      <c r="C734" s="5">
        <v>3</v>
      </c>
      <c r="D734" s="5" t="s">
        <v>10</v>
      </c>
      <c r="E734" s="4">
        <f t="shared" si="11"/>
        <v>0</v>
      </c>
      <c r="F734" s="5">
        <v>42</v>
      </c>
      <c r="G734" s="5">
        <v>28</v>
      </c>
      <c r="H734" s="5">
        <v>6</v>
      </c>
      <c r="I734" s="7">
        <v>1620</v>
      </c>
    </row>
    <row r="735" spans="1:9" ht="18">
      <c r="A735" s="2">
        <v>734</v>
      </c>
      <c r="B735" s="5" t="s">
        <v>37</v>
      </c>
      <c r="C735" s="5">
        <v>3</v>
      </c>
      <c r="D735" s="5" t="s">
        <v>10</v>
      </c>
      <c r="E735" s="4">
        <f t="shared" si="11"/>
        <v>0</v>
      </c>
      <c r="F735" s="5">
        <v>42</v>
      </c>
      <c r="G735" s="5">
        <v>20</v>
      </c>
      <c r="H735" s="5">
        <v>10</v>
      </c>
      <c r="I735" s="7">
        <v>1401.3</v>
      </c>
    </row>
    <row r="736" spans="1:9" ht="18">
      <c r="A736" s="2">
        <v>735</v>
      </c>
      <c r="B736" s="5" t="s">
        <v>9</v>
      </c>
      <c r="C736" s="5">
        <v>4</v>
      </c>
      <c r="D736" s="5" t="s">
        <v>10</v>
      </c>
      <c r="E736" s="4">
        <f t="shared" si="11"/>
        <v>0</v>
      </c>
      <c r="F736" s="5">
        <v>42</v>
      </c>
      <c r="G736" s="5">
        <v>20</v>
      </c>
      <c r="H736" s="5">
        <v>10</v>
      </c>
      <c r="I736" s="7">
        <v>1501.2</v>
      </c>
    </row>
    <row r="737" spans="1:9" ht="18">
      <c r="A737" s="2">
        <v>736</v>
      </c>
      <c r="B737" s="5" t="s">
        <v>9</v>
      </c>
      <c r="C737" s="5">
        <v>4</v>
      </c>
      <c r="D737" s="5" t="s">
        <v>12</v>
      </c>
      <c r="E737" s="4">
        <f t="shared" si="11"/>
        <v>1</v>
      </c>
      <c r="F737" s="5">
        <v>42</v>
      </c>
      <c r="G737" s="5">
        <v>18</v>
      </c>
      <c r="H737" s="5">
        <v>13</v>
      </c>
      <c r="I737" s="7">
        <v>1560.6</v>
      </c>
    </row>
    <row r="738" spans="1:9" ht="18">
      <c r="A738" s="2">
        <v>737</v>
      </c>
      <c r="B738" s="5" t="s">
        <v>14</v>
      </c>
      <c r="C738" s="5">
        <v>3</v>
      </c>
      <c r="D738" s="5" t="s">
        <v>32</v>
      </c>
      <c r="E738" s="4">
        <f t="shared" si="11"/>
        <v>0</v>
      </c>
      <c r="F738" s="5">
        <v>42.9</v>
      </c>
      <c r="G738" s="5">
        <v>27</v>
      </c>
      <c r="H738" s="5">
        <v>5.8</v>
      </c>
      <c r="I738" s="7">
        <v>1660.5</v>
      </c>
    </row>
    <row r="739" spans="1:9" ht="18">
      <c r="A739" s="2">
        <v>738</v>
      </c>
      <c r="B739" s="5" t="s">
        <v>21</v>
      </c>
      <c r="C739" s="5">
        <v>1</v>
      </c>
      <c r="D739" s="5" t="s">
        <v>12</v>
      </c>
      <c r="E739" s="4">
        <f t="shared" si="11"/>
        <v>1</v>
      </c>
      <c r="F739" s="5">
        <v>43</v>
      </c>
      <c r="G739" s="5">
        <v>27</v>
      </c>
      <c r="H739" s="5">
        <v>6</v>
      </c>
      <c r="I739" s="7">
        <v>1331.1</v>
      </c>
    </row>
    <row r="740" spans="1:9" ht="18">
      <c r="A740" s="2">
        <v>739</v>
      </c>
      <c r="B740" s="5" t="s">
        <v>21</v>
      </c>
      <c r="C740" s="5">
        <v>1</v>
      </c>
      <c r="D740" s="5" t="s">
        <v>12</v>
      </c>
      <c r="E740" s="4">
        <f t="shared" si="11"/>
        <v>1</v>
      </c>
      <c r="F740" s="5">
        <v>43</v>
      </c>
      <c r="G740" s="5">
        <v>27</v>
      </c>
      <c r="H740" s="5">
        <v>7</v>
      </c>
      <c r="I740" s="7">
        <v>1450.008</v>
      </c>
    </row>
    <row r="741" spans="1:9" ht="18">
      <c r="A741" s="2">
        <v>740</v>
      </c>
      <c r="B741" s="5" t="s">
        <v>11</v>
      </c>
      <c r="C741" s="5">
        <v>1</v>
      </c>
      <c r="D741" s="5" t="s">
        <v>32</v>
      </c>
      <c r="E741" s="4">
        <f t="shared" si="11"/>
        <v>0</v>
      </c>
      <c r="F741" s="5">
        <v>43</v>
      </c>
      <c r="G741" s="5">
        <v>27</v>
      </c>
      <c r="H741" s="5">
        <v>6</v>
      </c>
      <c r="I741" s="7">
        <v>1501.2</v>
      </c>
    </row>
    <row r="742" spans="1:9" ht="18">
      <c r="A742" s="2">
        <v>741</v>
      </c>
      <c r="B742" s="5" t="s">
        <v>24</v>
      </c>
      <c r="C742" s="5">
        <v>2</v>
      </c>
      <c r="D742" s="5" t="s">
        <v>12</v>
      </c>
      <c r="E742" s="4">
        <f t="shared" si="11"/>
        <v>1</v>
      </c>
      <c r="F742" s="5">
        <v>43</v>
      </c>
      <c r="G742" s="5">
        <v>27</v>
      </c>
      <c r="H742" s="5">
        <v>6</v>
      </c>
      <c r="I742" s="7">
        <v>1809</v>
      </c>
    </row>
    <row r="743" spans="1:9" ht="18">
      <c r="A743" s="2">
        <v>742</v>
      </c>
      <c r="B743" s="5" t="s">
        <v>24</v>
      </c>
      <c r="C743" s="5">
        <v>2</v>
      </c>
      <c r="D743" s="5" t="s">
        <v>12</v>
      </c>
      <c r="E743" s="4">
        <f t="shared" si="11"/>
        <v>1</v>
      </c>
      <c r="F743" s="5">
        <v>43</v>
      </c>
      <c r="G743" s="5">
        <v>20</v>
      </c>
      <c r="H743" s="5">
        <v>13</v>
      </c>
      <c r="I743" s="7">
        <v>1701</v>
      </c>
    </row>
    <row r="744" spans="1:9" ht="18">
      <c r="A744" s="2">
        <v>743</v>
      </c>
      <c r="B744" s="5" t="s">
        <v>24</v>
      </c>
      <c r="C744" s="5">
        <v>2</v>
      </c>
      <c r="D744" s="5" t="s">
        <v>32</v>
      </c>
      <c r="E744" s="4">
        <f t="shared" si="11"/>
        <v>0</v>
      </c>
      <c r="F744" s="5">
        <v>43</v>
      </c>
      <c r="G744" s="5">
        <v>21.6</v>
      </c>
      <c r="H744" s="5">
        <v>6.6</v>
      </c>
      <c r="I744" s="7">
        <v>1890</v>
      </c>
    </row>
    <row r="745" spans="1:9" ht="18">
      <c r="A745" s="2">
        <v>744</v>
      </c>
      <c r="B745" s="5" t="s">
        <v>14</v>
      </c>
      <c r="C745" s="5">
        <v>3</v>
      </c>
      <c r="D745" s="5" t="s">
        <v>10</v>
      </c>
      <c r="E745" s="4">
        <f t="shared" si="11"/>
        <v>0</v>
      </c>
      <c r="F745" s="5">
        <v>43</v>
      </c>
      <c r="G745" s="5">
        <v>28</v>
      </c>
      <c r="H745" s="5">
        <v>6</v>
      </c>
      <c r="I745" s="7">
        <v>1449.9</v>
      </c>
    </row>
    <row r="746" spans="1:9" ht="18">
      <c r="A746" s="2">
        <v>745</v>
      </c>
      <c r="B746" s="5" t="s">
        <v>14</v>
      </c>
      <c r="C746" s="5">
        <v>3</v>
      </c>
      <c r="D746" s="5" t="s">
        <v>10</v>
      </c>
      <c r="E746" s="4">
        <f t="shared" si="11"/>
        <v>0</v>
      </c>
      <c r="F746" s="5">
        <v>43</v>
      </c>
      <c r="G746" s="5">
        <v>27</v>
      </c>
      <c r="H746" s="5">
        <v>6</v>
      </c>
      <c r="I746" s="7">
        <v>1053</v>
      </c>
    </row>
    <row r="747" spans="1:9" ht="18">
      <c r="A747" s="2">
        <v>746</v>
      </c>
      <c r="B747" s="5" t="s">
        <v>14</v>
      </c>
      <c r="C747" s="5">
        <v>3</v>
      </c>
      <c r="D747" s="5" t="s">
        <v>10</v>
      </c>
      <c r="E747" s="4">
        <f t="shared" si="11"/>
        <v>0</v>
      </c>
      <c r="F747" s="5">
        <v>43</v>
      </c>
      <c r="G747" s="5">
        <v>18</v>
      </c>
      <c r="H747" s="5">
        <v>14</v>
      </c>
      <c r="I747" s="7">
        <v>1117.8</v>
      </c>
    </row>
    <row r="748" spans="1:9" ht="18">
      <c r="A748" s="2">
        <v>747</v>
      </c>
      <c r="B748" s="5" t="s">
        <v>14</v>
      </c>
      <c r="C748" s="5">
        <v>3</v>
      </c>
      <c r="D748" s="5" t="s">
        <v>10</v>
      </c>
      <c r="E748" s="4">
        <f t="shared" si="11"/>
        <v>0</v>
      </c>
      <c r="F748" s="5">
        <v>43</v>
      </c>
      <c r="G748" s="5">
        <v>23</v>
      </c>
      <c r="H748" s="5">
        <v>8.6</v>
      </c>
      <c r="I748" s="7">
        <v>2362.5</v>
      </c>
    </row>
    <row r="749" spans="1:9" ht="18">
      <c r="A749" s="2">
        <v>748</v>
      </c>
      <c r="B749" s="5" t="s">
        <v>14</v>
      </c>
      <c r="C749" s="5">
        <v>3</v>
      </c>
      <c r="D749" s="5" t="s">
        <v>32</v>
      </c>
      <c r="E749" s="4">
        <f t="shared" si="11"/>
        <v>0</v>
      </c>
      <c r="F749" s="5">
        <v>43</v>
      </c>
      <c r="G749" s="5">
        <v>28</v>
      </c>
      <c r="H749" s="5">
        <v>9</v>
      </c>
      <c r="I749" s="7">
        <v>1620</v>
      </c>
    </row>
    <row r="750" spans="1:9" ht="18">
      <c r="A750" s="2">
        <v>749</v>
      </c>
      <c r="B750" s="5" t="s">
        <v>15</v>
      </c>
      <c r="C750" s="5">
        <v>3</v>
      </c>
      <c r="D750" s="5" t="s">
        <v>10</v>
      </c>
      <c r="E750" s="4">
        <f t="shared" si="11"/>
        <v>0</v>
      </c>
      <c r="F750" s="5">
        <v>43</v>
      </c>
      <c r="G750" s="5">
        <v>28</v>
      </c>
      <c r="H750" s="5">
        <v>6</v>
      </c>
      <c r="I750" s="7">
        <v>1552.5</v>
      </c>
    </row>
    <row r="751" spans="1:9" ht="18">
      <c r="A751" s="2">
        <v>750</v>
      </c>
      <c r="B751" s="5" t="s">
        <v>15</v>
      </c>
      <c r="C751" s="5">
        <v>3</v>
      </c>
      <c r="D751" s="5" t="s">
        <v>12</v>
      </c>
      <c r="E751" s="4">
        <f t="shared" si="11"/>
        <v>1</v>
      </c>
      <c r="F751" s="5">
        <v>43</v>
      </c>
      <c r="G751" s="5">
        <v>29</v>
      </c>
      <c r="H751" s="5">
        <v>7</v>
      </c>
      <c r="I751" s="7">
        <v>1499.9849999999999</v>
      </c>
    </row>
    <row r="752" spans="1:9" ht="18">
      <c r="A752" s="2">
        <v>751</v>
      </c>
      <c r="B752" s="5" t="s">
        <v>15</v>
      </c>
      <c r="C752" s="5">
        <v>3</v>
      </c>
      <c r="D752" s="5" t="s">
        <v>12</v>
      </c>
      <c r="E752" s="4">
        <f t="shared" si="11"/>
        <v>1</v>
      </c>
      <c r="F752" s="5">
        <v>43</v>
      </c>
      <c r="G752" s="5">
        <v>29</v>
      </c>
      <c r="H752" s="5">
        <v>6</v>
      </c>
      <c r="I752" s="7">
        <v>1485</v>
      </c>
    </row>
    <row r="753" spans="1:9" ht="18">
      <c r="A753" s="2">
        <v>752</v>
      </c>
      <c r="B753" s="5" t="s">
        <v>14</v>
      </c>
      <c r="C753" s="5">
        <v>3</v>
      </c>
      <c r="D753" s="5" t="s">
        <v>10</v>
      </c>
      <c r="E753" s="4">
        <f t="shared" si="11"/>
        <v>0</v>
      </c>
      <c r="F753" s="5">
        <v>43.5</v>
      </c>
      <c r="G753" s="5">
        <v>19</v>
      </c>
      <c r="H753" s="5">
        <v>15</v>
      </c>
      <c r="I753" s="7">
        <v>2970</v>
      </c>
    </row>
    <row r="754" spans="1:9" ht="18">
      <c r="A754" s="2">
        <v>753</v>
      </c>
      <c r="B754" s="5" t="s">
        <v>14</v>
      </c>
      <c r="C754" s="5">
        <v>3</v>
      </c>
      <c r="D754" s="5" t="s">
        <v>32</v>
      </c>
      <c r="E754" s="4">
        <f t="shared" si="11"/>
        <v>0</v>
      </c>
      <c r="F754" s="5">
        <v>43.5</v>
      </c>
      <c r="G754" s="5">
        <v>28</v>
      </c>
      <c r="H754" s="5">
        <v>6.5</v>
      </c>
      <c r="I754" s="7">
        <v>1471.5</v>
      </c>
    </row>
    <row r="755" spans="1:9" ht="18">
      <c r="A755" s="2">
        <v>754</v>
      </c>
      <c r="B755" s="5" t="s">
        <v>15</v>
      </c>
      <c r="C755" s="5">
        <v>3</v>
      </c>
      <c r="D755" s="5" t="s">
        <v>10</v>
      </c>
      <c r="E755" s="4">
        <f t="shared" si="11"/>
        <v>0</v>
      </c>
      <c r="F755" s="5">
        <v>43.8</v>
      </c>
      <c r="G755" s="5">
        <v>27.8</v>
      </c>
      <c r="H755" s="5">
        <v>6.5</v>
      </c>
      <c r="I755" s="7">
        <v>1539</v>
      </c>
    </row>
    <row r="756" spans="1:9" ht="18">
      <c r="A756" s="2">
        <v>755</v>
      </c>
      <c r="B756" s="5" t="s">
        <v>21</v>
      </c>
      <c r="C756" s="5">
        <v>1</v>
      </c>
      <c r="D756" s="5" t="s">
        <v>12</v>
      </c>
      <c r="E756" s="4">
        <f t="shared" si="11"/>
        <v>1</v>
      </c>
      <c r="F756" s="5">
        <v>44</v>
      </c>
      <c r="G756" s="5">
        <v>21</v>
      </c>
      <c r="H756" s="5">
        <v>11</v>
      </c>
      <c r="I756" s="7">
        <v>796.5</v>
      </c>
    </row>
    <row r="757" spans="1:9" ht="18">
      <c r="A757" s="2">
        <v>756</v>
      </c>
      <c r="B757" s="5" t="s">
        <v>21</v>
      </c>
      <c r="C757" s="5">
        <v>1</v>
      </c>
      <c r="D757" s="5" t="s">
        <v>12</v>
      </c>
      <c r="E757" s="4">
        <f t="shared" si="11"/>
        <v>1</v>
      </c>
      <c r="F757" s="5">
        <v>44</v>
      </c>
      <c r="G757" s="5">
        <v>21</v>
      </c>
      <c r="H757" s="5">
        <v>11</v>
      </c>
      <c r="I757" s="7">
        <v>850.5</v>
      </c>
    </row>
    <row r="758" spans="1:9" ht="18">
      <c r="A758" s="2">
        <v>757</v>
      </c>
      <c r="B758" s="5" t="s">
        <v>33</v>
      </c>
      <c r="C758" s="5">
        <v>1</v>
      </c>
      <c r="D758" s="5" t="s">
        <v>12</v>
      </c>
      <c r="E758" s="4">
        <f t="shared" si="11"/>
        <v>1</v>
      </c>
      <c r="F758" s="5">
        <v>44</v>
      </c>
      <c r="G758" s="5">
        <v>28</v>
      </c>
      <c r="H758" s="5">
        <v>7</v>
      </c>
      <c r="I758" s="7">
        <v>1549.8</v>
      </c>
    </row>
    <row r="759" spans="1:9" ht="18">
      <c r="A759" s="2">
        <v>758</v>
      </c>
      <c r="B759" s="5" t="s">
        <v>33</v>
      </c>
      <c r="C759" s="5">
        <v>1</v>
      </c>
      <c r="D759" s="5" t="s">
        <v>12</v>
      </c>
      <c r="E759" s="4">
        <f t="shared" si="11"/>
        <v>1</v>
      </c>
      <c r="F759" s="5">
        <v>44</v>
      </c>
      <c r="G759" s="5">
        <v>28</v>
      </c>
      <c r="H759" s="5">
        <v>7</v>
      </c>
      <c r="I759" s="7">
        <v>1512</v>
      </c>
    </row>
    <row r="760" spans="1:9" ht="18">
      <c r="A760" s="2">
        <v>759</v>
      </c>
      <c r="B760" s="5" t="s">
        <v>11</v>
      </c>
      <c r="C760" s="5">
        <v>1</v>
      </c>
      <c r="D760" s="5" t="s">
        <v>32</v>
      </c>
      <c r="E760" s="4">
        <f t="shared" si="11"/>
        <v>0</v>
      </c>
      <c r="F760" s="5">
        <v>44</v>
      </c>
      <c r="G760" s="5">
        <v>30</v>
      </c>
      <c r="H760" s="5">
        <v>7</v>
      </c>
      <c r="I760" s="7">
        <v>1350</v>
      </c>
    </row>
    <row r="761" spans="1:9" ht="18">
      <c r="A761" s="2">
        <v>760</v>
      </c>
      <c r="B761" s="5" t="s">
        <v>11</v>
      </c>
      <c r="C761" s="5">
        <v>1</v>
      </c>
      <c r="D761" s="5" t="s">
        <v>32</v>
      </c>
      <c r="E761" s="4">
        <f t="shared" si="11"/>
        <v>0</v>
      </c>
      <c r="F761" s="5">
        <v>44</v>
      </c>
      <c r="G761" s="5">
        <v>28</v>
      </c>
      <c r="H761" s="5">
        <v>6</v>
      </c>
      <c r="I761" s="7">
        <v>1431</v>
      </c>
    </row>
    <row r="762" spans="1:9" ht="18">
      <c r="A762" s="2">
        <v>761</v>
      </c>
      <c r="B762" s="5" t="s">
        <v>24</v>
      </c>
      <c r="C762" s="5">
        <v>2</v>
      </c>
      <c r="D762" s="5" t="s">
        <v>32</v>
      </c>
      <c r="E762" s="4">
        <f t="shared" si="11"/>
        <v>0</v>
      </c>
      <c r="F762" s="5">
        <v>44</v>
      </c>
      <c r="G762" s="5">
        <v>31</v>
      </c>
      <c r="H762" s="5">
        <v>7</v>
      </c>
      <c r="I762" s="7">
        <v>1350</v>
      </c>
    </row>
    <row r="763" spans="1:9" ht="18">
      <c r="A763" s="2">
        <v>762</v>
      </c>
      <c r="B763" s="5" t="s">
        <v>24</v>
      </c>
      <c r="C763" s="5">
        <v>2</v>
      </c>
      <c r="D763" s="5" t="s">
        <v>12</v>
      </c>
      <c r="E763" s="4">
        <f t="shared" si="11"/>
        <v>1</v>
      </c>
      <c r="F763" s="5">
        <v>44</v>
      </c>
      <c r="G763" s="5">
        <v>30</v>
      </c>
      <c r="H763" s="5">
        <v>6</v>
      </c>
      <c r="I763" s="7">
        <v>1600.02</v>
      </c>
    </row>
    <row r="764" spans="1:9" ht="18">
      <c r="A764" s="2">
        <v>763</v>
      </c>
      <c r="B764" s="5" t="s">
        <v>24</v>
      </c>
      <c r="C764" s="5">
        <v>2</v>
      </c>
      <c r="D764" s="5" t="s">
        <v>12</v>
      </c>
      <c r="E764" s="4">
        <f t="shared" si="11"/>
        <v>1</v>
      </c>
      <c r="F764" s="5">
        <v>44</v>
      </c>
      <c r="G764" s="5">
        <v>32</v>
      </c>
      <c r="H764" s="5">
        <v>6</v>
      </c>
      <c r="I764" s="7">
        <v>1512</v>
      </c>
    </row>
    <row r="765" spans="1:9" ht="18">
      <c r="A765" s="2">
        <v>764</v>
      </c>
      <c r="B765" s="5" t="s">
        <v>24</v>
      </c>
      <c r="C765" s="5">
        <v>2</v>
      </c>
      <c r="D765" s="5" t="s">
        <v>12</v>
      </c>
      <c r="E765" s="4">
        <f t="shared" si="11"/>
        <v>1</v>
      </c>
      <c r="F765" s="5">
        <v>44</v>
      </c>
      <c r="G765" s="5">
        <v>30</v>
      </c>
      <c r="H765" s="5">
        <v>6</v>
      </c>
      <c r="I765" s="7">
        <v>1601.1</v>
      </c>
    </row>
    <row r="766" spans="1:9" ht="18">
      <c r="A766" s="2">
        <v>765</v>
      </c>
      <c r="B766" s="5" t="s">
        <v>24</v>
      </c>
      <c r="C766" s="5">
        <v>2</v>
      </c>
      <c r="D766" s="5" t="s">
        <v>12</v>
      </c>
      <c r="E766" s="4">
        <f t="shared" si="11"/>
        <v>1</v>
      </c>
      <c r="F766" s="5">
        <v>44</v>
      </c>
      <c r="G766" s="5">
        <v>20</v>
      </c>
      <c r="H766" s="5">
        <v>11</v>
      </c>
      <c r="I766" s="7">
        <v>1300.05</v>
      </c>
    </row>
    <row r="767" spans="1:9" ht="18">
      <c r="A767" s="2">
        <v>766</v>
      </c>
      <c r="B767" s="5" t="s">
        <v>14</v>
      </c>
      <c r="C767" s="5">
        <v>3</v>
      </c>
      <c r="D767" s="5" t="s">
        <v>10</v>
      </c>
      <c r="E767" s="4">
        <f t="shared" si="11"/>
        <v>0</v>
      </c>
      <c r="F767" s="5">
        <v>44</v>
      </c>
      <c r="G767" s="5">
        <v>28</v>
      </c>
      <c r="H767" s="5">
        <v>8</v>
      </c>
      <c r="I767" s="7">
        <v>1498.5</v>
      </c>
    </row>
    <row r="768" spans="1:9" ht="18">
      <c r="A768" s="2">
        <v>767</v>
      </c>
      <c r="B768" s="5" t="s">
        <v>14</v>
      </c>
      <c r="C768" s="5">
        <v>3</v>
      </c>
      <c r="D768" s="5" t="s">
        <v>10</v>
      </c>
      <c r="E768" s="4">
        <f t="shared" si="11"/>
        <v>0</v>
      </c>
      <c r="F768" s="5">
        <v>44</v>
      </c>
      <c r="G768" s="5">
        <v>25</v>
      </c>
      <c r="H768" s="5">
        <v>8</v>
      </c>
      <c r="I768" s="7">
        <v>1890</v>
      </c>
    </row>
    <row r="769" spans="1:9" ht="18">
      <c r="A769" s="2">
        <v>768</v>
      </c>
      <c r="B769" s="5" t="s">
        <v>14</v>
      </c>
      <c r="C769" s="5">
        <v>3</v>
      </c>
      <c r="D769" s="5" t="s">
        <v>10</v>
      </c>
      <c r="E769" s="4">
        <f t="shared" si="11"/>
        <v>0</v>
      </c>
      <c r="F769" s="5">
        <v>44</v>
      </c>
      <c r="G769" s="5">
        <v>30</v>
      </c>
      <c r="H769" s="5">
        <v>5</v>
      </c>
      <c r="I769" s="7">
        <v>1570.05</v>
      </c>
    </row>
    <row r="770" spans="1:9" ht="18">
      <c r="A770" s="2">
        <v>769</v>
      </c>
      <c r="B770" s="5" t="s">
        <v>14</v>
      </c>
      <c r="C770" s="5">
        <v>3</v>
      </c>
      <c r="D770" s="5" t="s">
        <v>10</v>
      </c>
      <c r="E770" s="4">
        <f t="shared" ref="E770:E833" si="12">IF(D770="кирпичный",1,0)</f>
        <v>0</v>
      </c>
      <c r="F770" s="5">
        <v>44</v>
      </c>
      <c r="G770" s="5">
        <v>21</v>
      </c>
      <c r="H770" s="5">
        <v>11</v>
      </c>
      <c r="I770" s="7">
        <v>1250.0999999999999</v>
      </c>
    </row>
    <row r="771" spans="1:9" ht="18">
      <c r="A771" s="2">
        <v>770</v>
      </c>
      <c r="B771" s="5" t="s">
        <v>14</v>
      </c>
      <c r="C771" s="5">
        <v>3</v>
      </c>
      <c r="D771" s="5" t="s">
        <v>32</v>
      </c>
      <c r="E771" s="4">
        <f t="shared" si="12"/>
        <v>0</v>
      </c>
      <c r="F771" s="5">
        <v>44</v>
      </c>
      <c r="G771" s="5">
        <v>27.5</v>
      </c>
      <c r="H771" s="5">
        <v>6</v>
      </c>
      <c r="I771" s="7">
        <v>1485</v>
      </c>
    </row>
    <row r="772" spans="1:9" ht="18">
      <c r="A772" s="2">
        <v>771</v>
      </c>
      <c r="B772" s="5" t="s">
        <v>15</v>
      </c>
      <c r="C772" s="5">
        <v>3</v>
      </c>
      <c r="D772" s="5" t="s">
        <v>10</v>
      </c>
      <c r="E772" s="4">
        <f t="shared" si="12"/>
        <v>0</v>
      </c>
      <c r="F772" s="5">
        <v>44</v>
      </c>
      <c r="G772" s="5">
        <v>31</v>
      </c>
      <c r="H772" s="5">
        <v>6</v>
      </c>
      <c r="I772" s="7">
        <v>1485</v>
      </c>
    </row>
    <row r="773" spans="1:9" ht="18">
      <c r="A773" s="2">
        <v>772</v>
      </c>
      <c r="B773" s="5" t="s">
        <v>15</v>
      </c>
      <c r="C773" s="5">
        <v>3</v>
      </c>
      <c r="D773" s="5" t="s">
        <v>10</v>
      </c>
      <c r="E773" s="4">
        <f t="shared" si="12"/>
        <v>0</v>
      </c>
      <c r="F773" s="5">
        <v>44</v>
      </c>
      <c r="G773" s="5">
        <v>32</v>
      </c>
      <c r="H773" s="5">
        <v>6</v>
      </c>
      <c r="I773" s="7">
        <v>1449.9</v>
      </c>
    </row>
    <row r="774" spans="1:9" ht="18">
      <c r="A774" s="2">
        <v>773</v>
      </c>
      <c r="B774" s="5" t="s">
        <v>15</v>
      </c>
      <c r="C774" s="5">
        <v>3</v>
      </c>
      <c r="D774" s="5" t="s">
        <v>10</v>
      </c>
      <c r="E774" s="4">
        <f t="shared" si="12"/>
        <v>0</v>
      </c>
      <c r="F774" s="5">
        <v>44</v>
      </c>
      <c r="G774" s="5">
        <v>31</v>
      </c>
      <c r="H774" s="5">
        <v>6</v>
      </c>
      <c r="I774" s="7">
        <v>1899.99</v>
      </c>
    </row>
    <row r="775" spans="1:9" ht="18">
      <c r="A775" s="2">
        <v>774</v>
      </c>
      <c r="B775" s="5" t="s">
        <v>15</v>
      </c>
      <c r="C775" s="5">
        <v>3</v>
      </c>
      <c r="D775" s="5" t="s">
        <v>10</v>
      </c>
      <c r="E775" s="4">
        <f t="shared" si="12"/>
        <v>0</v>
      </c>
      <c r="F775" s="5">
        <v>44</v>
      </c>
      <c r="G775" s="5">
        <v>29</v>
      </c>
      <c r="H775" s="5">
        <v>6</v>
      </c>
      <c r="I775" s="7">
        <v>1499.9849999999999</v>
      </c>
    </row>
    <row r="776" spans="1:9" ht="18">
      <c r="A776" s="2">
        <v>775</v>
      </c>
      <c r="B776" s="5" t="s">
        <v>15</v>
      </c>
      <c r="C776" s="5">
        <v>3</v>
      </c>
      <c r="D776" s="5" t="s">
        <v>12</v>
      </c>
      <c r="E776" s="4">
        <f t="shared" si="12"/>
        <v>1</v>
      </c>
      <c r="F776" s="5">
        <v>44</v>
      </c>
      <c r="G776" s="5">
        <v>28</v>
      </c>
      <c r="H776" s="5">
        <v>6</v>
      </c>
      <c r="I776" s="7">
        <v>1499.9849999999999</v>
      </c>
    </row>
    <row r="777" spans="1:9" ht="18">
      <c r="A777" s="2">
        <v>776</v>
      </c>
      <c r="B777" s="5" t="s">
        <v>9</v>
      </c>
      <c r="C777" s="5">
        <v>4</v>
      </c>
      <c r="D777" s="5" t="s">
        <v>10</v>
      </c>
      <c r="E777" s="4">
        <f t="shared" si="12"/>
        <v>0</v>
      </c>
      <c r="F777" s="5">
        <v>44</v>
      </c>
      <c r="G777" s="5">
        <v>23</v>
      </c>
      <c r="H777" s="5">
        <v>11</v>
      </c>
      <c r="I777" s="7">
        <v>1061.0999999999999</v>
      </c>
    </row>
    <row r="778" spans="1:9" ht="18">
      <c r="A778" s="2">
        <v>777</v>
      </c>
      <c r="B778" s="5" t="s">
        <v>14</v>
      </c>
      <c r="C778" s="5">
        <v>3</v>
      </c>
      <c r="D778" s="5" t="s">
        <v>32</v>
      </c>
      <c r="E778" s="4">
        <f t="shared" si="12"/>
        <v>0</v>
      </c>
      <c r="F778" s="5">
        <v>44.3</v>
      </c>
      <c r="G778" s="5">
        <v>28.8</v>
      </c>
      <c r="H778" s="5">
        <v>6</v>
      </c>
      <c r="I778" s="7">
        <v>1485</v>
      </c>
    </row>
    <row r="779" spans="1:9" ht="18">
      <c r="A779" s="2">
        <v>778</v>
      </c>
      <c r="B779" s="5" t="s">
        <v>34</v>
      </c>
      <c r="C779" s="5">
        <v>1</v>
      </c>
      <c r="D779" s="5" t="s">
        <v>12</v>
      </c>
      <c r="E779" s="4">
        <f t="shared" si="12"/>
        <v>1</v>
      </c>
      <c r="F779" s="5">
        <v>45</v>
      </c>
      <c r="G779" s="5">
        <v>18</v>
      </c>
      <c r="H779" s="5">
        <v>15</v>
      </c>
      <c r="I779" s="7">
        <v>1401.3</v>
      </c>
    </row>
    <row r="780" spans="1:9" ht="18">
      <c r="A780" s="2">
        <v>779</v>
      </c>
      <c r="B780" s="5" t="s">
        <v>34</v>
      </c>
      <c r="C780" s="5">
        <v>1</v>
      </c>
      <c r="D780" s="5" t="s">
        <v>12</v>
      </c>
      <c r="E780" s="4">
        <f t="shared" si="12"/>
        <v>1</v>
      </c>
      <c r="F780" s="5">
        <v>45</v>
      </c>
      <c r="G780" s="5">
        <v>24</v>
      </c>
      <c r="H780" s="5">
        <v>11</v>
      </c>
      <c r="I780" s="7">
        <v>839.7</v>
      </c>
    </row>
    <row r="781" spans="1:9" ht="18">
      <c r="A781" s="2">
        <v>780</v>
      </c>
      <c r="B781" s="5" t="s">
        <v>34</v>
      </c>
      <c r="C781" s="5">
        <v>1</v>
      </c>
      <c r="D781" s="5" t="s">
        <v>32</v>
      </c>
      <c r="E781" s="4">
        <f t="shared" si="12"/>
        <v>0</v>
      </c>
      <c r="F781" s="5">
        <v>45</v>
      </c>
      <c r="G781" s="5">
        <v>28</v>
      </c>
      <c r="H781" s="5">
        <v>6.5</v>
      </c>
      <c r="I781" s="7">
        <v>1431</v>
      </c>
    </row>
    <row r="782" spans="1:9" ht="18">
      <c r="A782" s="2">
        <v>781</v>
      </c>
      <c r="B782" s="5" t="s">
        <v>11</v>
      </c>
      <c r="C782" s="5">
        <v>1</v>
      </c>
      <c r="D782" s="5" t="s">
        <v>32</v>
      </c>
      <c r="E782" s="4">
        <f t="shared" si="12"/>
        <v>0</v>
      </c>
      <c r="F782" s="5">
        <v>45</v>
      </c>
      <c r="G782" s="5">
        <v>28</v>
      </c>
      <c r="H782" s="5">
        <v>6</v>
      </c>
      <c r="I782" s="7">
        <v>1499.9849999999999</v>
      </c>
    </row>
    <row r="783" spans="1:9" ht="18">
      <c r="A783" s="2">
        <v>782</v>
      </c>
      <c r="B783" s="5" t="s">
        <v>24</v>
      </c>
      <c r="C783" s="5">
        <v>2</v>
      </c>
      <c r="D783" s="5" t="s">
        <v>32</v>
      </c>
      <c r="E783" s="4">
        <f t="shared" si="12"/>
        <v>0</v>
      </c>
      <c r="F783" s="5">
        <v>45</v>
      </c>
      <c r="G783" s="5">
        <v>28</v>
      </c>
      <c r="H783" s="5">
        <v>6</v>
      </c>
      <c r="I783" s="7">
        <v>1730.7</v>
      </c>
    </row>
    <row r="784" spans="1:9" ht="18">
      <c r="A784" s="2">
        <v>783</v>
      </c>
      <c r="B784" s="5" t="s">
        <v>24</v>
      </c>
      <c r="C784" s="5">
        <v>2</v>
      </c>
      <c r="D784" s="5" t="s">
        <v>32</v>
      </c>
      <c r="E784" s="4">
        <f t="shared" si="12"/>
        <v>0</v>
      </c>
      <c r="F784" s="5">
        <v>45</v>
      </c>
      <c r="G784" s="5">
        <v>32</v>
      </c>
      <c r="H784" s="5">
        <v>6</v>
      </c>
      <c r="I784" s="7">
        <v>1188</v>
      </c>
    </row>
    <row r="785" spans="1:9" ht="18">
      <c r="A785" s="2">
        <v>784</v>
      </c>
      <c r="B785" s="5" t="s">
        <v>24</v>
      </c>
      <c r="C785" s="5">
        <v>2</v>
      </c>
      <c r="D785" s="5" t="s">
        <v>12</v>
      </c>
      <c r="E785" s="4">
        <f t="shared" si="12"/>
        <v>1</v>
      </c>
      <c r="F785" s="5">
        <v>45</v>
      </c>
      <c r="G785" s="5">
        <v>30</v>
      </c>
      <c r="H785" s="5">
        <v>7</v>
      </c>
      <c r="I785" s="7">
        <v>1601.1</v>
      </c>
    </row>
    <row r="786" spans="1:9" ht="18">
      <c r="A786" s="2">
        <v>785</v>
      </c>
      <c r="B786" s="5" t="s">
        <v>24</v>
      </c>
      <c r="C786" s="5">
        <v>2</v>
      </c>
      <c r="D786" s="5" t="s">
        <v>12</v>
      </c>
      <c r="E786" s="4">
        <f t="shared" si="12"/>
        <v>1</v>
      </c>
      <c r="F786" s="5">
        <v>45</v>
      </c>
      <c r="G786" s="5">
        <v>32</v>
      </c>
      <c r="H786" s="5">
        <v>6</v>
      </c>
      <c r="I786" s="7">
        <v>1600.02</v>
      </c>
    </row>
    <row r="787" spans="1:9" ht="18">
      <c r="A787" s="2">
        <v>786</v>
      </c>
      <c r="B787" s="5" t="s">
        <v>24</v>
      </c>
      <c r="C787" s="5">
        <v>2</v>
      </c>
      <c r="D787" s="5" t="s">
        <v>12</v>
      </c>
      <c r="E787" s="4">
        <f t="shared" si="12"/>
        <v>1</v>
      </c>
      <c r="F787" s="5">
        <v>45</v>
      </c>
      <c r="G787" s="5">
        <v>30</v>
      </c>
      <c r="H787" s="5">
        <v>6</v>
      </c>
      <c r="I787" s="7">
        <v>1749.6</v>
      </c>
    </row>
    <row r="788" spans="1:9" ht="18">
      <c r="A788" s="2">
        <v>787</v>
      </c>
      <c r="B788" s="5" t="s">
        <v>24</v>
      </c>
      <c r="C788" s="5">
        <v>2</v>
      </c>
      <c r="D788" s="5" t="s">
        <v>12</v>
      </c>
      <c r="E788" s="4">
        <f t="shared" si="12"/>
        <v>1</v>
      </c>
      <c r="F788" s="5">
        <v>45</v>
      </c>
      <c r="G788" s="5">
        <v>28</v>
      </c>
      <c r="H788" s="5">
        <v>10</v>
      </c>
      <c r="I788" s="7">
        <v>1674</v>
      </c>
    </row>
    <row r="789" spans="1:9" ht="18">
      <c r="A789" s="2">
        <v>788</v>
      </c>
      <c r="B789" s="5" t="s">
        <v>24</v>
      </c>
      <c r="C789" s="5">
        <v>2</v>
      </c>
      <c r="D789" s="5" t="s">
        <v>10</v>
      </c>
      <c r="E789" s="4">
        <f t="shared" si="12"/>
        <v>0</v>
      </c>
      <c r="F789" s="5">
        <v>45</v>
      </c>
      <c r="G789" s="5">
        <v>20</v>
      </c>
      <c r="H789" s="5">
        <v>13</v>
      </c>
      <c r="I789" s="7">
        <v>1498.5</v>
      </c>
    </row>
    <row r="790" spans="1:9" ht="18">
      <c r="A790" s="2">
        <v>789</v>
      </c>
      <c r="B790" s="5" t="s">
        <v>24</v>
      </c>
      <c r="C790" s="5">
        <v>2</v>
      </c>
      <c r="D790" s="5" t="s">
        <v>10</v>
      </c>
      <c r="E790" s="4">
        <f t="shared" si="12"/>
        <v>0</v>
      </c>
      <c r="F790" s="5">
        <v>45</v>
      </c>
      <c r="G790" s="5">
        <v>19</v>
      </c>
      <c r="H790" s="5">
        <v>13</v>
      </c>
      <c r="I790" s="7">
        <v>1458</v>
      </c>
    </row>
    <row r="791" spans="1:9" ht="18">
      <c r="A791" s="2">
        <v>790</v>
      </c>
      <c r="B791" s="5" t="s">
        <v>24</v>
      </c>
      <c r="C791" s="5">
        <v>2</v>
      </c>
      <c r="D791" s="5" t="s">
        <v>12</v>
      </c>
      <c r="E791" s="4">
        <f t="shared" si="12"/>
        <v>1</v>
      </c>
      <c r="F791" s="5">
        <v>45</v>
      </c>
      <c r="G791" s="5">
        <v>20</v>
      </c>
      <c r="H791" s="5">
        <v>13</v>
      </c>
      <c r="I791" s="7">
        <v>1458</v>
      </c>
    </row>
    <row r="792" spans="1:9" ht="18">
      <c r="A792" s="2">
        <v>791</v>
      </c>
      <c r="B792" s="5" t="s">
        <v>24</v>
      </c>
      <c r="C792" s="5">
        <v>2</v>
      </c>
      <c r="D792" s="5" t="s">
        <v>12</v>
      </c>
      <c r="E792" s="4">
        <f t="shared" si="12"/>
        <v>1</v>
      </c>
      <c r="F792" s="5">
        <v>45</v>
      </c>
      <c r="G792" s="5">
        <v>20</v>
      </c>
      <c r="H792" s="5">
        <v>12</v>
      </c>
      <c r="I792" s="7">
        <v>1501.2</v>
      </c>
    </row>
    <row r="793" spans="1:9" ht="18">
      <c r="A793" s="2">
        <v>792</v>
      </c>
      <c r="B793" s="5" t="s">
        <v>24</v>
      </c>
      <c r="C793" s="5">
        <v>2</v>
      </c>
      <c r="D793" s="5" t="s">
        <v>12</v>
      </c>
      <c r="E793" s="4">
        <f t="shared" si="12"/>
        <v>1</v>
      </c>
      <c r="F793" s="5">
        <v>45</v>
      </c>
      <c r="G793" s="5">
        <v>20</v>
      </c>
      <c r="H793" s="5">
        <v>13</v>
      </c>
      <c r="I793" s="7">
        <v>1501.2</v>
      </c>
    </row>
    <row r="794" spans="1:9" ht="18">
      <c r="A794" s="2">
        <v>793</v>
      </c>
      <c r="B794" s="5" t="s">
        <v>24</v>
      </c>
      <c r="C794" s="5">
        <v>2</v>
      </c>
      <c r="D794" s="5" t="s">
        <v>32</v>
      </c>
      <c r="E794" s="4">
        <f t="shared" si="12"/>
        <v>0</v>
      </c>
      <c r="F794" s="5">
        <v>45</v>
      </c>
      <c r="G794" s="5">
        <v>28</v>
      </c>
      <c r="H794" s="5">
        <v>10</v>
      </c>
      <c r="I794" s="7">
        <v>1755</v>
      </c>
    </row>
    <row r="795" spans="1:9" ht="18">
      <c r="A795" s="2">
        <v>794</v>
      </c>
      <c r="B795" s="5" t="s">
        <v>14</v>
      </c>
      <c r="C795" s="5">
        <v>2</v>
      </c>
      <c r="D795" s="5" t="s">
        <v>12</v>
      </c>
      <c r="E795" s="4">
        <f t="shared" si="12"/>
        <v>1</v>
      </c>
      <c r="F795" s="5">
        <v>45</v>
      </c>
      <c r="G795" s="5">
        <v>26</v>
      </c>
      <c r="H795" s="5">
        <v>8</v>
      </c>
      <c r="I795" s="7">
        <v>2025</v>
      </c>
    </row>
    <row r="796" spans="1:9" ht="18">
      <c r="A796" s="2">
        <v>795</v>
      </c>
      <c r="B796" s="5" t="s">
        <v>14</v>
      </c>
      <c r="C796" s="5">
        <v>2</v>
      </c>
      <c r="D796" s="5" t="s">
        <v>12</v>
      </c>
      <c r="E796" s="4">
        <f t="shared" si="12"/>
        <v>1</v>
      </c>
      <c r="F796" s="5">
        <v>45</v>
      </c>
      <c r="G796" s="5">
        <v>29</v>
      </c>
      <c r="H796" s="5">
        <v>6</v>
      </c>
      <c r="I796" s="7">
        <v>1701</v>
      </c>
    </row>
    <row r="797" spans="1:9" ht="18">
      <c r="A797" s="2">
        <v>796</v>
      </c>
      <c r="B797" s="5" t="s">
        <v>14</v>
      </c>
      <c r="C797" s="5">
        <v>3</v>
      </c>
      <c r="D797" s="5" t="s">
        <v>32</v>
      </c>
      <c r="E797" s="4">
        <f t="shared" si="12"/>
        <v>0</v>
      </c>
      <c r="F797" s="5">
        <v>45</v>
      </c>
      <c r="G797" s="5">
        <v>29</v>
      </c>
      <c r="H797" s="5">
        <v>6</v>
      </c>
      <c r="I797" s="7">
        <v>1890</v>
      </c>
    </row>
    <row r="798" spans="1:9" ht="18">
      <c r="A798" s="2">
        <v>797</v>
      </c>
      <c r="B798" s="5" t="s">
        <v>14</v>
      </c>
      <c r="C798" s="5">
        <v>3</v>
      </c>
      <c r="D798" s="5" t="s">
        <v>32</v>
      </c>
      <c r="E798" s="4">
        <f t="shared" si="12"/>
        <v>0</v>
      </c>
      <c r="F798" s="5">
        <v>45</v>
      </c>
      <c r="G798" s="5">
        <v>39</v>
      </c>
      <c r="H798" s="5">
        <v>6</v>
      </c>
      <c r="I798" s="7">
        <v>1890</v>
      </c>
    </row>
    <row r="799" spans="1:9" ht="18">
      <c r="A799" s="2">
        <v>798</v>
      </c>
      <c r="B799" s="5" t="s">
        <v>14</v>
      </c>
      <c r="C799" s="5">
        <v>3</v>
      </c>
      <c r="D799" s="5" t="s">
        <v>10</v>
      </c>
      <c r="E799" s="4">
        <f t="shared" si="12"/>
        <v>0</v>
      </c>
      <c r="F799" s="5">
        <v>45</v>
      </c>
      <c r="G799" s="5">
        <v>31</v>
      </c>
      <c r="H799" s="5">
        <v>6</v>
      </c>
      <c r="I799" s="7">
        <v>1599.75</v>
      </c>
    </row>
    <row r="800" spans="1:9" ht="18">
      <c r="A800" s="2">
        <v>799</v>
      </c>
      <c r="B800" s="5" t="s">
        <v>14</v>
      </c>
      <c r="C800" s="5">
        <v>3</v>
      </c>
      <c r="D800" s="5" t="s">
        <v>32</v>
      </c>
      <c r="E800" s="4">
        <f t="shared" si="12"/>
        <v>0</v>
      </c>
      <c r="F800" s="5">
        <v>45</v>
      </c>
      <c r="G800" s="5">
        <v>22</v>
      </c>
      <c r="H800" s="5">
        <v>8</v>
      </c>
      <c r="I800" s="7">
        <v>1512</v>
      </c>
    </row>
    <row r="801" spans="1:9" ht="18">
      <c r="A801" s="2">
        <v>800</v>
      </c>
      <c r="B801" s="5" t="s">
        <v>15</v>
      </c>
      <c r="C801" s="5">
        <v>3</v>
      </c>
      <c r="D801" s="5" t="s">
        <v>10</v>
      </c>
      <c r="E801" s="4">
        <f t="shared" si="12"/>
        <v>0</v>
      </c>
      <c r="F801" s="5">
        <v>45</v>
      </c>
      <c r="G801" s="5">
        <v>30</v>
      </c>
      <c r="H801" s="5">
        <v>6</v>
      </c>
      <c r="I801" s="7">
        <v>1600.02</v>
      </c>
    </row>
    <row r="802" spans="1:9" ht="18">
      <c r="A802" s="2">
        <v>801</v>
      </c>
      <c r="B802" s="5" t="s">
        <v>15</v>
      </c>
      <c r="C802" s="5">
        <v>3</v>
      </c>
      <c r="D802" s="5" t="s">
        <v>10</v>
      </c>
      <c r="E802" s="4">
        <f t="shared" si="12"/>
        <v>0</v>
      </c>
      <c r="F802" s="5">
        <v>45</v>
      </c>
      <c r="G802" s="5">
        <v>31</v>
      </c>
      <c r="H802" s="5">
        <v>6</v>
      </c>
      <c r="I802" s="7">
        <v>1900.8</v>
      </c>
    </row>
    <row r="803" spans="1:9" ht="18">
      <c r="A803" s="2">
        <v>802</v>
      </c>
      <c r="B803" s="5" t="s">
        <v>15</v>
      </c>
      <c r="C803" s="5">
        <v>3</v>
      </c>
      <c r="D803" s="5" t="s">
        <v>12</v>
      </c>
      <c r="E803" s="4">
        <f t="shared" si="12"/>
        <v>1</v>
      </c>
      <c r="F803" s="5">
        <v>45</v>
      </c>
      <c r="G803" s="5">
        <v>33</v>
      </c>
      <c r="H803" s="5">
        <v>6</v>
      </c>
      <c r="I803" s="7">
        <v>1449.9</v>
      </c>
    </row>
    <row r="804" spans="1:9" ht="18">
      <c r="A804" s="2">
        <v>803</v>
      </c>
      <c r="B804" s="5" t="s">
        <v>15</v>
      </c>
      <c r="C804" s="5">
        <v>3</v>
      </c>
      <c r="D804" s="5" t="s">
        <v>10</v>
      </c>
      <c r="E804" s="4">
        <f t="shared" si="12"/>
        <v>0</v>
      </c>
      <c r="F804" s="5">
        <v>45</v>
      </c>
      <c r="G804" s="5">
        <v>26</v>
      </c>
      <c r="H804" s="5">
        <v>5.8</v>
      </c>
      <c r="I804" s="7">
        <v>1458</v>
      </c>
    </row>
    <row r="805" spans="1:9" ht="18">
      <c r="A805" s="2">
        <v>804</v>
      </c>
      <c r="B805" s="5" t="s">
        <v>14</v>
      </c>
      <c r="C805" s="5">
        <v>3</v>
      </c>
      <c r="D805" s="5" t="s">
        <v>32</v>
      </c>
      <c r="E805" s="4">
        <f t="shared" si="12"/>
        <v>0</v>
      </c>
      <c r="F805" s="5">
        <v>45.1</v>
      </c>
      <c r="G805" s="5">
        <v>27.4</v>
      </c>
      <c r="H805" s="5">
        <v>6.1</v>
      </c>
      <c r="I805" s="7">
        <v>1404</v>
      </c>
    </row>
    <row r="806" spans="1:9" ht="18">
      <c r="A806" s="2">
        <v>805</v>
      </c>
      <c r="B806" s="5" t="s">
        <v>24</v>
      </c>
      <c r="C806" s="5">
        <v>2</v>
      </c>
      <c r="D806" s="5" t="s">
        <v>32</v>
      </c>
      <c r="E806" s="4">
        <f t="shared" si="12"/>
        <v>0</v>
      </c>
      <c r="F806" s="5">
        <v>45.5</v>
      </c>
      <c r="G806" s="5">
        <v>19.600000000000001</v>
      </c>
      <c r="H806" s="5">
        <v>13</v>
      </c>
      <c r="I806" s="7">
        <v>1512</v>
      </c>
    </row>
    <row r="807" spans="1:9" ht="18">
      <c r="A807" s="2">
        <v>806</v>
      </c>
      <c r="B807" s="5" t="s">
        <v>14</v>
      </c>
      <c r="C807" s="5">
        <v>3</v>
      </c>
      <c r="D807" s="5" t="s">
        <v>32</v>
      </c>
      <c r="E807" s="4">
        <f t="shared" si="12"/>
        <v>0</v>
      </c>
      <c r="F807" s="5">
        <v>45.5</v>
      </c>
      <c r="G807" s="5">
        <v>37.4</v>
      </c>
      <c r="H807" s="5">
        <v>8.1</v>
      </c>
      <c r="I807" s="7">
        <v>1174.5</v>
      </c>
    </row>
    <row r="808" spans="1:9" ht="18">
      <c r="A808" s="2">
        <v>807</v>
      </c>
      <c r="B808" s="5" t="s">
        <v>15</v>
      </c>
      <c r="C808" s="5">
        <v>3</v>
      </c>
      <c r="D808" s="5" t="s">
        <v>10</v>
      </c>
      <c r="E808" s="4">
        <f t="shared" si="12"/>
        <v>0</v>
      </c>
      <c r="F808" s="5">
        <v>45.6</v>
      </c>
      <c r="G808" s="5">
        <v>29.6</v>
      </c>
      <c r="H808" s="5">
        <v>6.3</v>
      </c>
      <c r="I808" s="7">
        <v>1498.5</v>
      </c>
    </row>
    <row r="809" spans="1:9" ht="18">
      <c r="A809" s="2">
        <v>808</v>
      </c>
      <c r="B809" s="5" t="s">
        <v>15</v>
      </c>
      <c r="C809" s="5">
        <v>3</v>
      </c>
      <c r="D809" s="5" t="s">
        <v>10</v>
      </c>
      <c r="E809" s="4">
        <f t="shared" si="12"/>
        <v>0</v>
      </c>
      <c r="F809" s="5">
        <v>45.6</v>
      </c>
      <c r="G809" s="5">
        <v>28.2</v>
      </c>
      <c r="H809" s="5">
        <v>6.1</v>
      </c>
      <c r="I809" s="7">
        <v>1593</v>
      </c>
    </row>
    <row r="810" spans="1:9" ht="18">
      <c r="A810" s="2">
        <v>809</v>
      </c>
      <c r="B810" s="5" t="s">
        <v>11</v>
      </c>
      <c r="C810" s="5">
        <v>1</v>
      </c>
      <c r="D810" s="5" t="s">
        <v>32</v>
      </c>
      <c r="E810" s="4">
        <f t="shared" si="12"/>
        <v>0</v>
      </c>
      <c r="F810" s="5">
        <v>46</v>
      </c>
      <c r="G810" s="5">
        <v>29</v>
      </c>
      <c r="H810" s="5">
        <v>6</v>
      </c>
      <c r="I810" s="7">
        <v>1499.9849999999999</v>
      </c>
    </row>
    <row r="811" spans="1:9" ht="18">
      <c r="A811" s="2">
        <v>810</v>
      </c>
      <c r="B811" s="5" t="s">
        <v>24</v>
      </c>
      <c r="C811" s="5">
        <v>2</v>
      </c>
      <c r="D811" s="5" t="s">
        <v>32</v>
      </c>
      <c r="E811" s="4">
        <f t="shared" si="12"/>
        <v>0</v>
      </c>
      <c r="F811" s="5">
        <v>46</v>
      </c>
      <c r="G811" s="5">
        <v>29</v>
      </c>
      <c r="H811" s="5">
        <v>7</v>
      </c>
      <c r="I811" s="7">
        <v>1701</v>
      </c>
    </row>
    <row r="812" spans="1:9" ht="18">
      <c r="A812" s="2">
        <v>811</v>
      </c>
      <c r="B812" s="5" t="s">
        <v>24</v>
      </c>
      <c r="C812" s="5">
        <v>2</v>
      </c>
      <c r="D812" s="5" t="s">
        <v>32</v>
      </c>
      <c r="E812" s="4">
        <f t="shared" si="12"/>
        <v>0</v>
      </c>
      <c r="F812" s="5">
        <v>46</v>
      </c>
      <c r="G812" s="5">
        <v>31</v>
      </c>
      <c r="H812" s="5">
        <v>6</v>
      </c>
      <c r="I812" s="7">
        <v>1649.7</v>
      </c>
    </row>
    <row r="813" spans="1:9" ht="18">
      <c r="A813" s="2">
        <v>812</v>
      </c>
      <c r="B813" s="5" t="s">
        <v>24</v>
      </c>
      <c r="C813" s="5">
        <v>2</v>
      </c>
      <c r="D813" s="5" t="s">
        <v>12</v>
      </c>
      <c r="E813" s="4">
        <f t="shared" si="12"/>
        <v>1</v>
      </c>
      <c r="F813" s="5">
        <v>46</v>
      </c>
      <c r="G813" s="5">
        <v>29</v>
      </c>
      <c r="H813" s="5">
        <v>7</v>
      </c>
      <c r="I813" s="7">
        <v>1701</v>
      </c>
    </row>
    <row r="814" spans="1:9" ht="18">
      <c r="A814" s="2">
        <v>813</v>
      </c>
      <c r="B814" s="5" t="s">
        <v>24</v>
      </c>
      <c r="C814" s="5">
        <v>2</v>
      </c>
      <c r="D814" s="5" t="s">
        <v>32</v>
      </c>
      <c r="E814" s="4">
        <f t="shared" si="12"/>
        <v>0</v>
      </c>
      <c r="F814" s="5">
        <v>46</v>
      </c>
      <c r="G814" s="5">
        <v>31.3</v>
      </c>
      <c r="H814" s="5">
        <v>7</v>
      </c>
      <c r="I814" s="7">
        <v>1755</v>
      </c>
    </row>
    <row r="815" spans="1:9" ht="18">
      <c r="A815" s="2">
        <v>814</v>
      </c>
      <c r="B815" s="5" t="s">
        <v>14</v>
      </c>
      <c r="C815" s="5">
        <v>3</v>
      </c>
      <c r="D815" s="5" t="s">
        <v>10</v>
      </c>
      <c r="E815" s="4">
        <f t="shared" si="12"/>
        <v>0</v>
      </c>
      <c r="F815" s="5">
        <v>46</v>
      </c>
      <c r="G815" s="5">
        <v>30</v>
      </c>
      <c r="H815" s="5">
        <v>6</v>
      </c>
      <c r="I815" s="7">
        <v>1701</v>
      </c>
    </row>
    <row r="816" spans="1:9" ht="18">
      <c r="A816" s="2">
        <v>815</v>
      </c>
      <c r="B816" s="5" t="s">
        <v>14</v>
      </c>
      <c r="C816" s="5">
        <v>3</v>
      </c>
      <c r="D816" s="5" t="s">
        <v>10</v>
      </c>
      <c r="E816" s="4">
        <f t="shared" si="12"/>
        <v>0</v>
      </c>
      <c r="F816" s="5">
        <v>46</v>
      </c>
      <c r="G816" s="5">
        <v>27</v>
      </c>
      <c r="H816" s="5">
        <v>6</v>
      </c>
      <c r="I816" s="7">
        <v>1404</v>
      </c>
    </row>
    <row r="817" spans="1:9" ht="18">
      <c r="A817" s="2">
        <v>816</v>
      </c>
      <c r="B817" s="5" t="s">
        <v>14</v>
      </c>
      <c r="C817" s="5">
        <v>3</v>
      </c>
      <c r="D817" s="5" t="s">
        <v>32</v>
      </c>
      <c r="E817" s="4">
        <f t="shared" si="12"/>
        <v>0</v>
      </c>
      <c r="F817" s="5">
        <v>46</v>
      </c>
      <c r="G817" s="5">
        <v>18</v>
      </c>
      <c r="H817" s="5">
        <v>13</v>
      </c>
      <c r="I817" s="7">
        <v>1479.6</v>
      </c>
    </row>
    <row r="818" spans="1:9" ht="18">
      <c r="A818" s="2">
        <v>817</v>
      </c>
      <c r="B818" s="5" t="s">
        <v>14</v>
      </c>
      <c r="C818" s="5">
        <v>3</v>
      </c>
      <c r="D818" s="5" t="s">
        <v>32</v>
      </c>
      <c r="E818" s="4">
        <f t="shared" si="12"/>
        <v>0</v>
      </c>
      <c r="F818" s="5">
        <v>46</v>
      </c>
      <c r="G818" s="5">
        <v>19</v>
      </c>
      <c r="H818" s="5">
        <v>14</v>
      </c>
      <c r="I818" s="7">
        <v>1629.99</v>
      </c>
    </row>
    <row r="819" spans="1:9" ht="18">
      <c r="A819" s="2">
        <v>818</v>
      </c>
      <c r="B819" s="5" t="s">
        <v>14</v>
      </c>
      <c r="C819" s="5">
        <v>3</v>
      </c>
      <c r="D819" s="5" t="s">
        <v>10</v>
      </c>
      <c r="E819" s="4">
        <f t="shared" si="12"/>
        <v>0</v>
      </c>
      <c r="F819" s="5">
        <v>46</v>
      </c>
      <c r="G819" s="5">
        <v>20</v>
      </c>
      <c r="H819" s="5">
        <v>13</v>
      </c>
      <c r="I819" s="7">
        <v>1655.1</v>
      </c>
    </row>
    <row r="820" spans="1:9" ht="18">
      <c r="A820" s="2">
        <v>819</v>
      </c>
      <c r="B820" s="5" t="s">
        <v>14</v>
      </c>
      <c r="C820" s="5">
        <v>3</v>
      </c>
      <c r="D820" s="5" t="s">
        <v>32</v>
      </c>
      <c r="E820" s="4">
        <f t="shared" si="12"/>
        <v>0</v>
      </c>
      <c r="F820" s="5">
        <v>46</v>
      </c>
      <c r="G820" s="5">
        <v>28</v>
      </c>
      <c r="H820" s="5">
        <v>6</v>
      </c>
      <c r="I820" s="7">
        <v>1809</v>
      </c>
    </row>
    <row r="821" spans="1:9" ht="18">
      <c r="A821" s="2">
        <v>820</v>
      </c>
      <c r="B821" s="5" t="s">
        <v>15</v>
      </c>
      <c r="C821" s="5">
        <v>3</v>
      </c>
      <c r="D821" s="5" t="s">
        <v>12</v>
      </c>
      <c r="E821" s="4">
        <f t="shared" si="12"/>
        <v>1</v>
      </c>
      <c r="F821" s="5">
        <v>46</v>
      </c>
      <c r="G821" s="5">
        <v>30</v>
      </c>
      <c r="H821" s="5">
        <v>6</v>
      </c>
      <c r="I821" s="7">
        <v>1350</v>
      </c>
    </row>
    <row r="822" spans="1:9" ht="18">
      <c r="A822" s="2">
        <v>821</v>
      </c>
      <c r="B822" s="5" t="s">
        <v>15</v>
      </c>
      <c r="C822" s="5">
        <v>3</v>
      </c>
      <c r="D822" s="5" t="s">
        <v>10</v>
      </c>
      <c r="E822" s="4">
        <f t="shared" si="12"/>
        <v>0</v>
      </c>
      <c r="F822" s="5">
        <v>46</v>
      </c>
      <c r="G822" s="5">
        <v>30</v>
      </c>
      <c r="H822" s="5">
        <v>6</v>
      </c>
      <c r="I822" s="7">
        <v>1188</v>
      </c>
    </row>
    <row r="823" spans="1:9" ht="18">
      <c r="A823" s="2">
        <v>822</v>
      </c>
      <c r="B823" s="5" t="s">
        <v>15</v>
      </c>
      <c r="C823" s="5">
        <v>3</v>
      </c>
      <c r="D823" s="5" t="s">
        <v>10</v>
      </c>
      <c r="E823" s="4">
        <f t="shared" si="12"/>
        <v>0</v>
      </c>
      <c r="F823" s="5">
        <v>46</v>
      </c>
      <c r="G823" s="5">
        <v>32</v>
      </c>
      <c r="H823" s="5">
        <v>6</v>
      </c>
      <c r="I823" s="7">
        <v>1296</v>
      </c>
    </row>
    <row r="824" spans="1:9" ht="18">
      <c r="A824" s="2">
        <v>823</v>
      </c>
      <c r="B824" s="5" t="s">
        <v>15</v>
      </c>
      <c r="C824" s="5">
        <v>3</v>
      </c>
      <c r="D824" s="5" t="s">
        <v>10</v>
      </c>
      <c r="E824" s="4">
        <f t="shared" si="12"/>
        <v>0</v>
      </c>
      <c r="F824" s="5">
        <v>46</v>
      </c>
      <c r="G824" s="5">
        <v>31</v>
      </c>
      <c r="H824" s="5">
        <v>7</v>
      </c>
      <c r="I824" s="7">
        <v>1890</v>
      </c>
    </row>
    <row r="825" spans="1:9" ht="18">
      <c r="A825" s="2">
        <v>824</v>
      </c>
      <c r="B825" s="5" t="s">
        <v>15</v>
      </c>
      <c r="C825" s="5">
        <v>3</v>
      </c>
      <c r="D825" s="5" t="s">
        <v>12</v>
      </c>
      <c r="E825" s="4">
        <f t="shared" si="12"/>
        <v>1</v>
      </c>
      <c r="F825" s="5">
        <v>46</v>
      </c>
      <c r="G825" s="5">
        <v>32</v>
      </c>
      <c r="H825" s="5">
        <v>6</v>
      </c>
      <c r="I825" s="7">
        <v>1600.02</v>
      </c>
    </row>
    <row r="826" spans="1:9" ht="18">
      <c r="A826" s="2">
        <v>825</v>
      </c>
      <c r="B826" s="5" t="s">
        <v>9</v>
      </c>
      <c r="C826" s="5">
        <v>5</v>
      </c>
      <c r="D826" s="5" t="s">
        <v>12</v>
      </c>
      <c r="E826" s="4">
        <f t="shared" si="12"/>
        <v>1</v>
      </c>
      <c r="F826" s="5">
        <v>46</v>
      </c>
      <c r="G826" s="5">
        <v>22</v>
      </c>
      <c r="H826" s="5">
        <v>11</v>
      </c>
      <c r="I826" s="7">
        <v>1566</v>
      </c>
    </row>
    <row r="827" spans="1:9" ht="18">
      <c r="A827" s="2">
        <v>826</v>
      </c>
      <c r="B827" s="5" t="s">
        <v>23</v>
      </c>
      <c r="C827" s="5">
        <v>1</v>
      </c>
      <c r="D827" s="5" t="s">
        <v>10</v>
      </c>
      <c r="E827" s="4">
        <f t="shared" si="12"/>
        <v>0</v>
      </c>
      <c r="F827" s="5">
        <v>47</v>
      </c>
      <c r="G827" s="5">
        <v>30</v>
      </c>
      <c r="H827" s="5">
        <v>8</v>
      </c>
      <c r="I827" s="7">
        <v>1890</v>
      </c>
    </row>
    <row r="828" spans="1:9" ht="18">
      <c r="A828" s="2">
        <v>827</v>
      </c>
      <c r="B828" s="5" t="s">
        <v>14</v>
      </c>
      <c r="C828" s="5">
        <v>3</v>
      </c>
      <c r="D828" s="5" t="s">
        <v>10</v>
      </c>
      <c r="E828" s="4">
        <f t="shared" si="12"/>
        <v>0</v>
      </c>
      <c r="F828" s="5">
        <v>47</v>
      </c>
      <c r="G828" s="5">
        <v>27</v>
      </c>
      <c r="H828" s="5">
        <v>9</v>
      </c>
      <c r="I828" s="7">
        <v>2160</v>
      </c>
    </row>
    <row r="829" spans="1:9" ht="18">
      <c r="A829" s="2">
        <v>828</v>
      </c>
      <c r="B829" s="5" t="s">
        <v>14</v>
      </c>
      <c r="C829" s="5">
        <v>3</v>
      </c>
      <c r="D829" s="5" t="s">
        <v>32</v>
      </c>
      <c r="E829" s="4">
        <f t="shared" si="12"/>
        <v>0</v>
      </c>
      <c r="F829" s="5">
        <v>47</v>
      </c>
      <c r="G829" s="5">
        <v>32</v>
      </c>
      <c r="H829" s="5">
        <v>8</v>
      </c>
      <c r="I829" s="7">
        <v>1080</v>
      </c>
    </row>
    <row r="830" spans="1:9" ht="18">
      <c r="A830" s="2">
        <v>829</v>
      </c>
      <c r="B830" s="5" t="s">
        <v>15</v>
      </c>
      <c r="C830" s="5">
        <v>3</v>
      </c>
      <c r="D830" s="5" t="s">
        <v>12</v>
      </c>
      <c r="E830" s="4">
        <f t="shared" si="12"/>
        <v>1</v>
      </c>
      <c r="F830" s="5">
        <v>47</v>
      </c>
      <c r="G830" s="5">
        <v>28</v>
      </c>
      <c r="H830" s="5">
        <v>6</v>
      </c>
      <c r="I830" s="7">
        <v>1701</v>
      </c>
    </row>
    <row r="831" spans="1:9" ht="18">
      <c r="A831" s="2">
        <v>830</v>
      </c>
      <c r="B831" s="5" t="s">
        <v>15</v>
      </c>
      <c r="C831" s="5">
        <v>3</v>
      </c>
      <c r="D831" s="5" t="s">
        <v>32</v>
      </c>
      <c r="E831" s="4">
        <f t="shared" si="12"/>
        <v>0</v>
      </c>
      <c r="F831" s="5">
        <v>47</v>
      </c>
      <c r="G831" s="5">
        <v>18</v>
      </c>
      <c r="H831" s="5">
        <v>24</v>
      </c>
      <c r="I831" s="7">
        <v>1620</v>
      </c>
    </row>
    <row r="832" spans="1:9" ht="18">
      <c r="A832" s="2">
        <v>831</v>
      </c>
      <c r="B832" s="5" t="s">
        <v>15</v>
      </c>
      <c r="C832" s="5">
        <v>3</v>
      </c>
      <c r="D832" s="5" t="s">
        <v>10</v>
      </c>
      <c r="E832" s="4">
        <f t="shared" si="12"/>
        <v>0</v>
      </c>
      <c r="F832" s="5">
        <v>47</v>
      </c>
      <c r="G832" s="5">
        <v>33</v>
      </c>
      <c r="H832" s="5">
        <v>6.5</v>
      </c>
      <c r="I832" s="7">
        <v>1620</v>
      </c>
    </row>
    <row r="833" spans="1:9" ht="18">
      <c r="A833" s="2">
        <v>832</v>
      </c>
      <c r="B833" s="5" t="s">
        <v>14</v>
      </c>
      <c r="C833" s="5">
        <v>3</v>
      </c>
      <c r="D833" s="5" t="s">
        <v>32</v>
      </c>
      <c r="E833" s="4">
        <f t="shared" si="12"/>
        <v>0</v>
      </c>
      <c r="F833" s="5">
        <v>47.1</v>
      </c>
      <c r="G833" s="5">
        <v>22.4</v>
      </c>
      <c r="H833" s="5">
        <v>7.1</v>
      </c>
      <c r="I833" s="7">
        <v>1620</v>
      </c>
    </row>
    <row r="834" spans="1:9" ht="18">
      <c r="A834" s="2">
        <v>833</v>
      </c>
      <c r="B834" s="5" t="s">
        <v>15</v>
      </c>
      <c r="C834" s="5">
        <v>3</v>
      </c>
      <c r="D834" s="5" t="s">
        <v>10</v>
      </c>
      <c r="E834" s="4">
        <f t="shared" ref="E834:E897" si="13">IF(D834="кирпичный",1,0)</f>
        <v>0</v>
      </c>
      <c r="F834" s="5">
        <v>47.6</v>
      </c>
      <c r="G834" s="5">
        <v>34</v>
      </c>
      <c r="H834" s="5">
        <v>6.5</v>
      </c>
      <c r="I834" s="7">
        <v>1620</v>
      </c>
    </row>
    <row r="835" spans="1:9" ht="18">
      <c r="A835" s="2">
        <v>834</v>
      </c>
      <c r="B835" s="5" t="s">
        <v>13</v>
      </c>
      <c r="C835" s="5">
        <v>1</v>
      </c>
      <c r="D835" s="5" t="s">
        <v>10</v>
      </c>
      <c r="E835" s="4">
        <f t="shared" si="13"/>
        <v>0</v>
      </c>
      <c r="F835" s="5">
        <v>48</v>
      </c>
      <c r="G835" s="5">
        <v>32</v>
      </c>
      <c r="H835" s="5">
        <v>6</v>
      </c>
      <c r="I835" s="7">
        <v>1449.9</v>
      </c>
    </row>
    <row r="836" spans="1:9" ht="18">
      <c r="A836" s="2">
        <v>835</v>
      </c>
      <c r="B836" s="5" t="s">
        <v>13</v>
      </c>
      <c r="C836" s="5">
        <v>1</v>
      </c>
      <c r="D836" s="5" t="s">
        <v>32</v>
      </c>
      <c r="E836" s="4">
        <f t="shared" si="13"/>
        <v>0</v>
      </c>
      <c r="F836" s="5">
        <v>48</v>
      </c>
      <c r="G836" s="5">
        <v>32.4</v>
      </c>
      <c r="H836" s="5">
        <v>6.5</v>
      </c>
      <c r="I836" s="7">
        <v>1755</v>
      </c>
    </row>
    <row r="837" spans="1:9" ht="18">
      <c r="A837" s="2">
        <v>836</v>
      </c>
      <c r="B837" s="5" t="s">
        <v>35</v>
      </c>
      <c r="C837" s="5">
        <v>1</v>
      </c>
      <c r="D837" s="5" t="s">
        <v>32</v>
      </c>
      <c r="E837" s="4">
        <f t="shared" si="13"/>
        <v>0</v>
      </c>
      <c r="F837" s="5">
        <v>48</v>
      </c>
      <c r="G837" s="5">
        <v>29</v>
      </c>
      <c r="H837" s="5">
        <v>8</v>
      </c>
      <c r="I837" s="7">
        <v>1566</v>
      </c>
    </row>
    <row r="838" spans="1:9" ht="18">
      <c r="A838" s="2">
        <v>837</v>
      </c>
      <c r="B838" s="5" t="s">
        <v>11</v>
      </c>
      <c r="C838" s="5">
        <v>1</v>
      </c>
      <c r="D838" s="5" t="s">
        <v>32</v>
      </c>
      <c r="E838" s="4">
        <f t="shared" si="13"/>
        <v>0</v>
      </c>
      <c r="F838" s="5">
        <v>48</v>
      </c>
      <c r="G838" s="5">
        <v>33</v>
      </c>
      <c r="H838" s="5">
        <v>6</v>
      </c>
      <c r="I838" s="7">
        <v>1652.4</v>
      </c>
    </row>
    <row r="839" spans="1:9" ht="18">
      <c r="A839" s="2">
        <v>838</v>
      </c>
      <c r="B839" s="5" t="s">
        <v>11</v>
      </c>
      <c r="C839" s="5">
        <v>2</v>
      </c>
      <c r="D839" s="5" t="s">
        <v>12</v>
      </c>
      <c r="E839" s="4">
        <f t="shared" si="13"/>
        <v>1</v>
      </c>
      <c r="F839" s="5">
        <v>48</v>
      </c>
      <c r="G839" s="5">
        <v>33</v>
      </c>
      <c r="H839" s="5">
        <v>6</v>
      </c>
      <c r="I839" s="7">
        <v>1620</v>
      </c>
    </row>
    <row r="840" spans="1:9" ht="18">
      <c r="A840" s="2">
        <v>839</v>
      </c>
      <c r="B840" s="5" t="s">
        <v>24</v>
      </c>
      <c r="C840" s="5">
        <v>2</v>
      </c>
      <c r="D840" s="5" t="s">
        <v>32</v>
      </c>
      <c r="E840" s="4">
        <f t="shared" si="13"/>
        <v>0</v>
      </c>
      <c r="F840" s="5">
        <v>48</v>
      </c>
      <c r="G840" s="5">
        <v>33</v>
      </c>
      <c r="H840" s="5">
        <v>6</v>
      </c>
      <c r="I840" s="7">
        <v>1749.6</v>
      </c>
    </row>
    <row r="841" spans="1:9" ht="18">
      <c r="A841" s="2">
        <v>840</v>
      </c>
      <c r="B841" s="5" t="s">
        <v>24</v>
      </c>
      <c r="C841" s="5">
        <v>2</v>
      </c>
      <c r="D841" s="5" t="s">
        <v>12</v>
      </c>
      <c r="E841" s="4">
        <f t="shared" si="13"/>
        <v>1</v>
      </c>
      <c r="F841" s="5">
        <v>48</v>
      </c>
      <c r="G841" s="5">
        <v>32</v>
      </c>
      <c r="H841" s="5">
        <v>6</v>
      </c>
      <c r="I841" s="7">
        <v>1599.75</v>
      </c>
    </row>
    <row r="842" spans="1:9" ht="18">
      <c r="A842" s="2">
        <v>841</v>
      </c>
      <c r="B842" s="5" t="s">
        <v>24</v>
      </c>
      <c r="C842" s="5">
        <v>2</v>
      </c>
      <c r="D842" s="5" t="s">
        <v>10</v>
      </c>
      <c r="E842" s="4">
        <f t="shared" si="13"/>
        <v>0</v>
      </c>
      <c r="F842" s="5">
        <v>48</v>
      </c>
      <c r="G842" s="5">
        <v>20</v>
      </c>
      <c r="H842" s="5">
        <v>12</v>
      </c>
      <c r="I842" s="7">
        <v>1949.4</v>
      </c>
    </row>
    <row r="843" spans="1:9" ht="18">
      <c r="A843" s="2">
        <v>842</v>
      </c>
      <c r="B843" s="5" t="s">
        <v>24</v>
      </c>
      <c r="C843" s="5">
        <v>2</v>
      </c>
      <c r="D843" s="5" t="s">
        <v>10</v>
      </c>
      <c r="E843" s="4">
        <f t="shared" si="13"/>
        <v>0</v>
      </c>
      <c r="F843" s="5">
        <v>48</v>
      </c>
      <c r="G843" s="5">
        <v>20</v>
      </c>
      <c r="H843" s="5">
        <v>11</v>
      </c>
      <c r="I843" s="7">
        <v>1890</v>
      </c>
    </row>
    <row r="844" spans="1:9" ht="18">
      <c r="A844" s="2">
        <v>843</v>
      </c>
      <c r="B844" s="5" t="s">
        <v>24</v>
      </c>
      <c r="C844" s="5">
        <v>2</v>
      </c>
      <c r="D844" s="5" t="s">
        <v>32</v>
      </c>
      <c r="E844" s="4">
        <f t="shared" si="13"/>
        <v>0</v>
      </c>
      <c r="F844" s="5">
        <v>48</v>
      </c>
      <c r="G844" s="5">
        <v>20</v>
      </c>
      <c r="H844" s="5">
        <v>11</v>
      </c>
      <c r="I844" s="7">
        <v>2160</v>
      </c>
    </row>
    <row r="845" spans="1:9" ht="18">
      <c r="A845" s="2">
        <v>844</v>
      </c>
      <c r="B845" s="5" t="s">
        <v>14</v>
      </c>
      <c r="C845" s="5">
        <v>3</v>
      </c>
      <c r="D845" s="5" t="s">
        <v>10</v>
      </c>
      <c r="E845" s="4">
        <f t="shared" si="13"/>
        <v>0</v>
      </c>
      <c r="F845" s="5">
        <v>48</v>
      </c>
      <c r="G845" s="5">
        <v>30</v>
      </c>
      <c r="H845" s="5">
        <v>6</v>
      </c>
      <c r="I845" s="7">
        <v>1674</v>
      </c>
    </row>
    <row r="846" spans="1:9" ht="18">
      <c r="A846" s="2">
        <v>845</v>
      </c>
      <c r="B846" s="5" t="s">
        <v>14</v>
      </c>
      <c r="C846" s="5">
        <v>3</v>
      </c>
      <c r="D846" s="5" t="s">
        <v>10</v>
      </c>
      <c r="E846" s="4">
        <f t="shared" si="13"/>
        <v>0</v>
      </c>
      <c r="F846" s="5">
        <v>48</v>
      </c>
      <c r="G846" s="5">
        <v>27</v>
      </c>
      <c r="H846" s="5">
        <v>8</v>
      </c>
      <c r="I846" s="7">
        <v>1620</v>
      </c>
    </row>
    <row r="847" spans="1:9" ht="18">
      <c r="A847" s="2">
        <v>846</v>
      </c>
      <c r="B847" s="5" t="s">
        <v>14</v>
      </c>
      <c r="C847" s="5">
        <v>3</v>
      </c>
      <c r="D847" s="5" t="s">
        <v>12</v>
      </c>
      <c r="E847" s="4">
        <f t="shared" si="13"/>
        <v>1</v>
      </c>
      <c r="F847" s="5">
        <v>48</v>
      </c>
      <c r="G847" s="5">
        <v>32</v>
      </c>
      <c r="H847" s="5">
        <v>6</v>
      </c>
      <c r="I847" s="7">
        <v>1800.9</v>
      </c>
    </row>
    <row r="848" spans="1:9" ht="18">
      <c r="A848" s="2">
        <v>847</v>
      </c>
      <c r="B848" s="5" t="s">
        <v>14</v>
      </c>
      <c r="C848" s="5">
        <v>3</v>
      </c>
      <c r="D848" s="5" t="s">
        <v>32</v>
      </c>
      <c r="E848" s="4">
        <f t="shared" si="13"/>
        <v>0</v>
      </c>
      <c r="F848" s="5">
        <v>48</v>
      </c>
      <c r="G848" s="5">
        <v>24</v>
      </c>
      <c r="H848" s="5">
        <v>14</v>
      </c>
      <c r="I848" s="7">
        <v>1215</v>
      </c>
    </row>
    <row r="849" spans="1:9" ht="18">
      <c r="A849" s="2">
        <v>848</v>
      </c>
      <c r="B849" s="5" t="s">
        <v>14</v>
      </c>
      <c r="C849" s="5">
        <v>3</v>
      </c>
      <c r="D849" s="5" t="s">
        <v>32</v>
      </c>
      <c r="E849" s="4">
        <f t="shared" si="13"/>
        <v>0</v>
      </c>
      <c r="F849" s="5">
        <v>48</v>
      </c>
      <c r="G849" s="5">
        <v>34</v>
      </c>
      <c r="H849" s="5">
        <v>6</v>
      </c>
      <c r="I849" s="7">
        <v>1701</v>
      </c>
    </row>
    <row r="850" spans="1:9" ht="18">
      <c r="A850" s="2">
        <v>849</v>
      </c>
      <c r="B850" s="5" t="s">
        <v>15</v>
      </c>
      <c r="C850" s="5">
        <v>3</v>
      </c>
      <c r="D850" s="5" t="s">
        <v>12</v>
      </c>
      <c r="E850" s="4">
        <f t="shared" si="13"/>
        <v>1</v>
      </c>
      <c r="F850" s="5">
        <v>48</v>
      </c>
      <c r="G850" s="5">
        <v>32</v>
      </c>
      <c r="H850" s="5">
        <v>6</v>
      </c>
      <c r="I850" s="7">
        <v>1674</v>
      </c>
    </row>
    <row r="851" spans="1:9" ht="18">
      <c r="A851" s="2">
        <v>850</v>
      </c>
      <c r="B851" s="5" t="s">
        <v>15</v>
      </c>
      <c r="C851" s="5">
        <v>3</v>
      </c>
      <c r="D851" s="5" t="s">
        <v>12</v>
      </c>
      <c r="E851" s="4">
        <f t="shared" si="13"/>
        <v>1</v>
      </c>
      <c r="F851" s="5">
        <v>48</v>
      </c>
      <c r="G851" s="5">
        <v>32</v>
      </c>
      <c r="H851" s="5">
        <v>6</v>
      </c>
      <c r="I851" s="7">
        <v>1649.7</v>
      </c>
    </row>
    <row r="852" spans="1:9" ht="18">
      <c r="A852" s="2">
        <v>851</v>
      </c>
      <c r="B852" s="5" t="s">
        <v>15</v>
      </c>
      <c r="C852" s="5">
        <v>3</v>
      </c>
      <c r="D852" s="5" t="s">
        <v>12</v>
      </c>
      <c r="E852" s="4">
        <f t="shared" si="13"/>
        <v>1</v>
      </c>
      <c r="F852" s="5">
        <v>48</v>
      </c>
      <c r="G852" s="5">
        <v>15</v>
      </c>
      <c r="H852" s="5">
        <v>10</v>
      </c>
      <c r="I852" s="7">
        <v>1300.05</v>
      </c>
    </row>
    <row r="853" spans="1:9" ht="18">
      <c r="A853" s="2">
        <v>852</v>
      </c>
      <c r="B853" s="5" t="s">
        <v>9</v>
      </c>
      <c r="C853" s="5">
        <v>4</v>
      </c>
      <c r="D853" s="5" t="s">
        <v>10</v>
      </c>
      <c r="E853" s="4">
        <f t="shared" si="13"/>
        <v>0</v>
      </c>
      <c r="F853" s="5">
        <v>48</v>
      </c>
      <c r="G853" s="5">
        <v>24</v>
      </c>
      <c r="H853" s="5">
        <v>12</v>
      </c>
      <c r="I853" s="7">
        <v>1836</v>
      </c>
    </row>
    <row r="854" spans="1:9" ht="18">
      <c r="A854" s="2">
        <v>853</v>
      </c>
      <c r="B854" s="5" t="s">
        <v>9</v>
      </c>
      <c r="C854" s="5">
        <v>4</v>
      </c>
      <c r="D854" s="5" t="s">
        <v>12</v>
      </c>
      <c r="E854" s="4">
        <f t="shared" si="13"/>
        <v>1</v>
      </c>
      <c r="F854" s="5">
        <v>48</v>
      </c>
      <c r="G854" s="5">
        <v>28</v>
      </c>
      <c r="H854" s="5">
        <v>8</v>
      </c>
      <c r="I854" s="7">
        <v>1750.0050000000001</v>
      </c>
    </row>
    <row r="855" spans="1:9" ht="18">
      <c r="A855" s="2">
        <v>854</v>
      </c>
      <c r="B855" s="5" t="s">
        <v>9</v>
      </c>
      <c r="C855" s="5">
        <v>4</v>
      </c>
      <c r="D855" s="5" t="s">
        <v>12</v>
      </c>
      <c r="E855" s="4">
        <f t="shared" si="13"/>
        <v>1</v>
      </c>
      <c r="F855" s="5">
        <v>48</v>
      </c>
      <c r="G855" s="5">
        <v>23</v>
      </c>
      <c r="H855" s="5">
        <v>13</v>
      </c>
      <c r="I855" s="7">
        <v>1444.5</v>
      </c>
    </row>
    <row r="856" spans="1:9" ht="18">
      <c r="A856" s="2">
        <v>855</v>
      </c>
      <c r="B856" s="5" t="s">
        <v>23</v>
      </c>
      <c r="C856" s="5">
        <v>1</v>
      </c>
      <c r="D856" s="5" t="s">
        <v>10</v>
      </c>
      <c r="E856" s="4">
        <f t="shared" si="13"/>
        <v>0</v>
      </c>
      <c r="F856" s="5">
        <v>48.5</v>
      </c>
      <c r="G856" s="5">
        <v>28.5</v>
      </c>
      <c r="H856" s="5">
        <v>8</v>
      </c>
      <c r="I856" s="7">
        <v>1782</v>
      </c>
    </row>
    <row r="857" spans="1:9" ht="18">
      <c r="A857" s="2">
        <v>856</v>
      </c>
      <c r="B857" s="5" t="s">
        <v>23</v>
      </c>
      <c r="C857" s="5">
        <v>1</v>
      </c>
      <c r="D857" s="5" t="s">
        <v>10</v>
      </c>
      <c r="E857" s="4">
        <f t="shared" si="13"/>
        <v>0</v>
      </c>
      <c r="F857" s="5">
        <v>49</v>
      </c>
      <c r="G857" s="5">
        <v>39</v>
      </c>
      <c r="H857" s="5">
        <v>6</v>
      </c>
      <c r="I857" s="7">
        <v>1350</v>
      </c>
    </row>
    <row r="858" spans="1:9" ht="18">
      <c r="A858" s="2">
        <v>857</v>
      </c>
      <c r="B858" s="5" t="s">
        <v>24</v>
      </c>
      <c r="C858" s="5">
        <v>2</v>
      </c>
      <c r="D858" s="5" t="s">
        <v>12</v>
      </c>
      <c r="E858" s="4">
        <f t="shared" si="13"/>
        <v>1</v>
      </c>
      <c r="F858" s="5">
        <v>49</v>
      </c>
      <c r="G858" s="5">
        <v>32</v>
      </c>
      <c r="H858" s="5">
        <v>8</v>
      </c>
      <c r="I858" s="7">
        <v>1899.99</v>
      </c>
    </row>
    <row r="859" spans="1:9" ht="18">
      <c r="A859" s="2">
        <v>858</v>
      </c>
      <c r="B859" s="5" t="s">
        <v>14</v>
      </c>
      <c r="C859" s="5">
        <v>3</v>
      </c>
      <c r="D859" s="5" t="s">
        <v>12</v>
      </c>
      <c r="E859" s="4">
        <f t="shared" si="13"/>
        <v>1</v>
      </c>
      <c r="F859" s="5">
        <v>49</v>
      </c>
      <c r="G859" s="5">
        <v>27</v>
      </c>
      <c r="H859" s="5">
        <v>10</v>
      </c>
      <c r="I859" s="7">
        <v>1999.89</v>
      </c>
    </row>
    <row r="860" spans="1:9" ht="18">
      <c r="A860" s="2">
        <v>859</v>
      </c>
      <c r="B860" s="5" t="s">
        <v>15</v>
      </c>
      <c r="C860" s="5">
        <v>3</v>
      </c>
      <c r="D860" s="5" t="s">
        <v>12</v>
      </c>
      <c r="E860" s="4">
        <f t="shared" si="13"/>
        <v>1</v>
      </c>
      <c r="F860" s="5">
        <v>49</v>
      </c>
      <c r="G860" s="5">
        <v>22</v>
      </c>
      <c r="H860" s="5">
        <v>11</v>
      </c>
      <c r="I860" s="7">
        <v>3501.9</v>
      </c>
    </row>
    <row r="861" spans="1:9" ht="18">
      <c r="A861" s="2">
        <v>860</v>
      </c>
      <c r="B861" s="5" t="s">
        <v>15</v>
      </c>
      <c r="C861" s="5">
        <v>3</v>
      </c>
      <c r="D861" s="5" t="s">
        <v>12</v>
      </c>
      <c r="E861" s="4">
        <f t="shared" si="13"/>
        <v>1</v>
      </c>
      <c r="F861" s="5">
        <v>49</v>
      </c>
      <c r="G861" s="5">
        <v>22</v>
      </c>
      <c r="H861" s="5">
        <v>11</v>
      </c>
      <c r="I861" s="7">
        <v>2751.3</v>
      </c>
    </row>
    <row r="862" spans="1:9" ht="18">
      <c r="A862" s="2">
        <v>861</v>
      </c>
      <c r="B862" s="5" t="s">
        <v>13</v>
      </c>
      <c r="C862" s="5">
        <v>1</v>
      </c>
      <c r="D862" s="5" t="s">
        <v>32</v>
      </c>
      <c r="E862" s="4">
        <f t="shared" si="13"/>
        <v>0</v>
      </c>
      <c r="F862" s="5">
        <v>49.3</v>
      </c>
      <c r="G862" s="5">
        <v>34.6</v>
      </c>
      <c r="H862" s="5">
        <v>6</v>
      </c>
      <c r="I862" s="7">
        <v>1728</v>
      </c>
    </row>
    <row r="863" spans="1:9" ht="18">
      <c r="A863" s="2">
        <v>862</v>
      </c>
      <c r="B863" s="5" t="s">
        <v>13</v>
      </c>
      <c r="C863" s="5">
        <v>1</v>
      </c>
      <c r="D863" s="5" t="s">
        <v>10</v>
      </c>
      <c r="E863" s="4">
        <f t="shared" si="13"/>
        <v>0</v>
      </c>
      <c r="F863" s="5">
        <v>50</v>
      </c>
      <c r="G863" s="5">
        <v>32</v>
      </c>
      <c r="H863" s="5">
        <v>9</v>
      </c>
      <c r="I863" s="7">
        <v>1215</v>
      </c>
    </row>
    <row r="864" spans="1:9" ht="18">
      <c r="A864" s="2">
        <v>863</v>
      </c>
      <c r="B864" s="5" t="s">
        <v>13</v>
      </c>
      <c r="C864" s="5">
        <v>1</v>
      </c>
      <c r="D864" s="5" t="s">
        <v>10</v>
      </c>
      <c r="E864" s="4">
        <f t="shared" si="13"/>
        <v>0</v>
      </c>
      <c r="F864" s="5">
        <v>50</v>
      </c>
      <c r="G864" s="5">
        <v>32</v>
      </c>
      <c r="H864" s="5">
        <v>6</v>
      </c>
      <c r="I864" s="7">
        <v>1458</v>
      </c>
    </row>
    <row r="865" spans="1:9" ht="18">
      <c r="A865" s="2">
        <v>864</v>
      </c>
      <c r="B865" s="5" t="s">
        <v>21</v>
      </c>
      <c r="C865" s="5">
        <v>1</v>
      </c>
      <c r="D865" s="5" t="s">
        <v>32</v>
      </c>
      <c r="E865" s="4">
        <f t="shared" si="13"/>
        <v>0</v>
      </c>
      <c r="F865" s="5">
        <v>50</v>
      </c>
      <c r="G865" s="5">
        <v>36</v>
      </c>
      <c r="H865" s="5">
        <v>7</v>
      </c>
      <c r="I865" s="7">
        <v>1701</v>
      </c>
    </row>
    <row r="866" spans="1:9" ht="18">
      <c r="A866" s="2">
        <v>865</v>
      </c>
      <c r="B866" s="5" t="s">
        <v>21</v>
      </c>
      <c r="C866" s="5">
        <v>1</v>
      </c>
      <c r="D866" s="5" t="s">
        <v>32</v>
      </c>
      <c r="E866" s="4">
        <f t="shared" si="13"/>
        <v>0</v>
      </c>
      <c r="F866" s="5">
        <v>50</v>
      </c>
      <c r="G866" s="5">
        <v>36</v>
      </c>
      <c r="H866" s="5">
        <v>7</v>
      </c>
      <c r="I866" s="7">
        <v>1566</v>
      </c>
    </row>
    <row r="867" spans="1:9" ht="18">
      <c r="A867" s="2">
        <v>866</v>
      </c>
      <c r="B867" s="5" t="s">
        <v>21</v>
      </c>
      <c r="C867" s="5">
        <v>1</v>
      </c>
      <c r="D867" s="5" t="s">
        <v>32</v>
      </c>
      <c r="E867" s="4">
        <f t="shared" si="13"/>
        <v>0</v>
      </c>
      <c r="F867" s="5">
        <v>50</v>
      </c>
      <c r="G867" s="5">
        <v>36</v>
      </c>
      <c r="H867" s="5">
        <v>7</v>
      </c>
      <c r="I867" s="7">
        <v>1539</v>
      </c>
    </row>
    <row r="868" spans="1:9" ht="18">
      <c r="A868" s="2">
        <v>867</v>
      </c>
      <c r="B868" s="5" t="s">
        <v>21</v>
      </c>
      <c r="C868" s="5">
        <v>1</v>
      </c>
      <c r="D868" s="5" t="s">
        <v>32</v>
      </c>
      <c r="E868" s="4">
        <f t="shared" si="13"/>
        <v>0</v>
      </c>
      <c r="F868" s="5">
        <v>50</v>
      </c>
      <c r="G868" s="5">
        <v>36</v>
      </c>
      <c r="H868" s="5">
        <v>7</v>
      </c>
      <c r="I868" s="7">
        <v>1599.75</v>
      </c>
    </row>
    <row r="869" spans="1:9" ht="18">
      <c r="A869" s="2">
        <v>868</v>
      </c>
      <c r="B869" s="5" t="s">
        <v>35</v>
      </c>
      <c r="C869" s="5">
        <v>1</v>
      </c>
      <c r="D869" s="5" t="s">
        <v>32</v>
      </c>
      <c r="E869" s="4">
        <f t="shared" si="13"/>
        <v>0</v>
      </c>
      <c r="F869" s="5">
        <v>50</v>
      </c>
      <c r="G869" s="5">
        <v>32</v>
      </c>
      <c r="H869" s="5">
        <v>10</v>
      </c>
      <c r="I869" s="7">
        <v>1517.4</v>
      </c>
    </row>
    <row r="870" spans="1:9" ht="18">
      <c r="A870" s="2">
        <v>869</v>
      </c>
      <c r="B870" s="5" t="s">
        <v>35</v>
      </c>
      <c r="C870" s="5">
        <v>1</v>
      </c>
      <c r="D870" s="5" t="s">
        <v>32</v>
      </c>
      <c r="E870" s="4">
        <f t="shared" si="13"/>
        <v>0</v>
      </c>
      <c r="F870" s="5">
        <v>50</v>
      </c>
      <c r="G870" s="5">
        <v>36</v>
      </c>
      <c r="H870" s="5">
        <v>10</v>
      </c>
      <c r="I870" s="7">
        <v>1501.2</v>
      </c>
    </row>
    <row r="871" spans="1:9" ht="18">
      <c r="A871" s="2">
        <v>870</v>
      </c>
      <c r="B871" s="5" t="s">
        <v>11</v>
      </c>
      <c r="C871" s="5">
        <v>2</v>
      </c>
      <c r="D871" s="5" t="s">
        <v>12</v>
      </c>
      <c r="E871" s="4">
        <f t="shared" si="13"/>
        <v>1</v>
      </c>
      <c r="F871" s="5">
        <v>50</v>
      </c>
      <c r="G871" s="5">
        <v>30</v>
      </c>
      <c r="H871" s="5">
        <v>6</v>
      </c>
      <c r="I871" s="7">
        <v>1549.8</v>
      </c>
    </row>
    <row r="872" spans="1:9" ht="18">
      <c r="A872" s="2">
        <v>871</v>
      </c>
      <c r="B872" s="5" t="s">
        <v>11</v>
      </c>
      <c r="C872" s="5">
        <v>2</v>
      </c>
      <c r="D872" s="5" t="s">
        <v>12</v>
      </c>
      <c r="E872" s="4">
        <f t="shared" si="13"/>
        <v>1</v>
      </c>
      <c r="F872" s="5">
        <v>50</v>
      </c>
      <c r="G872" s="5">
        <v>32</v>
      </c>
      <c r="H872" s="5">
        <v>6</v>
      </c>
      <c r="I872" s="7">
        <v>1549.8</v>
      </c>
    </row>
    <row r="873" spans="1:9" ht="18">
      <c r="A873" s="2">
        <v>872</v>
      </c>
      <c r="B873" s="5" t="s">
        <v>11</v>
      </c>
      <c r="C873" s="5">
        <v>2</v>
      </c>
      <c r="D873" s="5" t="s">
        <v>12</v>
      </c>
      <c r="E873" s="4">
        <f t="shared" si="13"/>
        <v>1</v>
      </c>
      <c r="F873" s="5">
        <v>50</v>
      </c>
      <c r="G873" s="5">
        <v>32</v>
      </c>
      <c r="H873" s="5">
        <v>8</v>
      </c>
      <c r="I873" s="7">
        <v>1431</v>
      </c>
    </row>
    <row r="874" spans="1:9" ht="18">
      <c r="A874" s="2">
        <v>873</v>
      </c>
      <c r="B874" s="5" t="s">
        <v>24</v>
      </c>
      <c r="C874" s="5">
        <v>2</v>
      </c>
      <c r="D874" s="5" t="s">
        <v>10</v>
      </c>
      <c r="E874" s="4">
        <f t="shared" si="13"/>
        <v>0</v>
      </c>
      <c r="F874" s="5">
        <v>50</v>
      </c>
      <c r="G874" s="5">
        <v>35</v>
      </c>
      <c r="H874" s="5">
        <v>6</v>
      </c>
      <c r="I874" s="7">
        <v>2000.7</v>
      </c>
    </row>
    <row r="875" spans="1:9" ht="18">
      <c r="A875" s="2">
        <v>874</v>
      </c>
      <c r="B875" s="5" t="s">
        <v>24</v>
      </c>
      <c r="C875" s="5">
        <v>2</v>
      </c>
      <c r="D875" s="5" t="s">
        <v>12</v>
      </c>
      <c r="E875" s="4">
        <f t="shared" si="13"/>
        <v>1</v>
      </c>
      <c r="F875" s="5">
        <v>50</v>
      </c>
      <c r="G875" s="5">
        <v>20</v>
      </c>
      <c r="H875" s="5">
        <v>13</v>
      </c>
      <c r="I875" s="7">
        <v>1501.2</v>
      </c>
    </row>
    <row r="876" spans="1:9" ht="18">
      <c r="A876" s="2">
        <v>875</v>
      </c>
      <c r="B876" s="5" t="s">
        <v>24</v>
      </c>
      <c r="C876" s="5">
        <v>2</v>
      </c>
      <c r="D876" s="5" t="s">
        <v>12</v>
      </c>
      <c r="E876" s="4">
        <f t="shared" si="13"/>
        <v>1</v>
      </c>
      <c r="F876" s="5">
        <v>50</v>
      </c>
      <c r="G876" s="5">
        <v>20</v>
      </c>
      <c r="H876" s="5">
        <v>13</v>
      </c>
      <c r="I876" s="7">
        <v>1350</v>
      </c>
    </row>
    <row r="877" spans="1:9" ht="18">
      <c r="A877" s="2">
        <v>876</v>
      </c>
      <c r="B877" s="5" t="s">
        <v>24</v>
      </c>
      <c r="C877" s="5">
        <v>2</v>
      </c>
      <c r="D877" s="5" t="s">
        <v>12</v>
      </c>
      <c r="E877" s="4">
        <f t="shared" si="13"/>
        <v>1</v>
      </c>
      <c r="F877" s="5">
        <v>50</v>
      </c>
      <c r="G877" s="5">
        <v>20</v>
      </c>
      <c r="H877" s="5">
        <v>13</v>
      </c>
      <c r="I877" s="7">
        <v>1404</v>
      </c>
    </row>
    <row r="878" spans="1:9" ht="18">
      <c r="A878" s="2">
        <v>877</v>
      </c>
      <c r="B878" s="5" t="s">
        <v>14</v>
      </c>
      <c r="C878" s="5">
        <v>2</v>
      </c>
      <c r="D878" s="5" t="s">
        <v>12</v>
      </c>
      <c r="E878" s="4">
        <f t="shared" si="13"/>
        <v>1</v>
      </c>
      <c r="F878" s="5">
        <v>50</v>
      </c>
      <c r="G878" s="5">
        <v>36</v>
      </c>
      <c r="H878" s="5">
        <v>6</v>
      </c>
      <c r="I878" s="7">
        <v>1701</v>
      </c>
    </row>
    <row r="879" spans="1:9" ht="18">
      <c r="A879" s="2">
        <v>878</v>
      </c>
      <c r="B879" s="5" t="s">
        <v>14</v>
      </c>
      <c r="C879" s="5">
        <v>2</v>
      </c>
      <c r="D879" s="5" t="s">
        <v>12</v>
      </c>
      <c r="E879" s="4">
        <f t="shared" si="13"/>
        <v>1</v>
      </c>
      <c r="F879" s="5">
        <v>50</v>
      </c>
      <c r="G879" s="5">
        <v>35</v>
      </c>
      <c r="H879" s="5">
        <v>6</v>
      </c>
      <c r="I879" s="7">
        <v>1620</v>
      </c>
    </row>
    <row r="880" spans="1:9" ht="18">
      <c r="A880" s="2">
        <v>879</v>
      </c>
      <c r="B880" s="5" t="s">
        <v>14</v>
      </c>
      <c r="C880" s="5">
        <v>3</v>
      </c>
      <c r="D880" s="5" t="s">
        <v>10</v>
      </c>
      <c r="E880" s="4">
        <f t="shared" si="13"/>
        <v>0</v>
      </c>
      <c r="F880" s="5">
        <v>50</v>
      </c>
      <c r="G880" s="5">
        <v>35</v>
      </c>
      <c r="H880" s="5">
        <v>8</v>
      </c>
      <c r="I880" s="7">
        <v>1260.9000000000001</v>
      </c>
    </row>
    <row r="881" spans="1:9" ht="18">
      <c r="A881" s="2">
        <v>880</v>
      </c>
      <c r="B881" s="5" t="s">
        <v>14</v>
      </c>
      <c r="C881" s="5">
        <v>3</v>
      </c>
      <c r="D881" s="5" t="s">
        <v>10</v>
      </c>
      <c r="E881" s="4">
        <f t="shared" si="13"/>
        <v>0</v>
      </c>
      <c r="F881" s="5">
        <v>50</v>
      </c>
      <c r="G881" s="5">
        <v>30</v>
      </c>
      <c r="H881" s="5">
        <v>10</v>
      </c>
      <c r="I881" s="7">
        <v>1458</v>
      </c>
    </row>
    <row r="882" spans="1:9" ht="18">
      <c r="A882" s="2">
        <v>881</v>
      </c>
      <c r="B882" s="5" t="s">
        <v>14</v>
      </c>
      <c r="C882" s="5">
        <v>3</v>
      </c>
      <c r="D882" s="5" t="s">
        <v>10</v>
      </c>
      <c r="E882" s="4">
        <f t="shared" si="13"/>
        <v>0</v>
      </c>
      <c r="F882" s="5">
        <v>50</v>
      </c>
      <c r="G882" s="5">
        <v>37</v>
      </c>
      <c r="H882" s="5">
        <v>7</v>
      </c>
      <c r="I882" s="7">
        <v>2160</v>
      </c>
    </row>
    <row r="883" spans="1:9" ht="18">
      <c r="A883" s="2">
        <v>882</v>
      </c>
      <c r="B883" s="5" t="s">
        <v>14</v>
      </c>
      <c r="C883" s="5">
        <v>3</v>
      </c>
      <c r="D883" s="5" t="s">
        <v>12</v>
      </c>
      <c r="E883" s="4">
        <f t="shared" si="13"/>
        <v>1</v>
      </c>
      <c r="F883" s="5">
        <v>50</v>
      </c>
      <c r="G883" s="5">
        <v>33</v>
      </c>
      <c r="H883" s="5">
        <v>6</v>
      </c>
      <c r="I883" s="7">
        <v>2241</v>
      </c>
    </row>
    <row r="884" spans="1:9" ht="18">
      <c r="A884" s="2">
        <v>883</v>
      </c>
      <c r="B884" s="5" t="s">
        <v>14</v>
      </c>
      <c r="C884" s="5">
        <v>3</v>
      </c>
      <c r="D884" s="5" t="s">
        <v>32</v>
      </c>
      <c r="E884" s="4">
        <f t="shared" si="13"/>
        <v>0</v>
      </c>
      <c r="F884" s="5">
        <v>50</v>
      </c>
      <c r="G884" s="5">
        <v>35</v>
      </c>
      <c r="H884" s="5">
        <v>6</v>
      </c>
      <c r="I884" s="7">
        <v>1674</v>
      </c>
    </row>
    <row r="885" spans="1:9" ht="18">
      <c r="A885" s="2">
        <v>884</v>
      </c>
      <c r="B885" s="5" t="s">
        <v>15</v>
      </c>
      <c r="C885" s="5">
        <v>3</v>
      </c>
      <c r="D885" s="5" t="s">
        <v>12</v>
      </c>
      <c r="E885" s="4">
        <f t="shared" si="13"/>
        <v>1</v>
      </c>
      <c r="F885" s="5">
        <v>50</v>
      </c>
      <c r="G885" s="5">
        <v>30</v>
      </c>
      <c r="H885" s="5">
        <v>7</v>
      </c>
      <c r="I885" s="7">
        <v>1749.6</v>
      </c>
    </row>
    <row r="886" spans="1:9" ht="18">
      <c r="A886" s="2">
        <v>885</v>
      </c>
      <c r="B886" s="5" t="s">
        <v>9</v>
      </c>
      <c r="C886" s="5">
        <v>4</v>
      </c>
      <c r="D886" s="5" t="s">
        <v>12</v>
      </c>
      <c r="E886" s="4">
        <f t="shared" si="13"/>
        <v>1</v>
      </c>
      <c r="F886" s="5">
        <v>50</v>
      </c>
      <c r="G886" s="5">
        <v>28</v>
      </c>
      <c r="H886" s="5">
        <v>9</v>
      </c>
      <c r="I886" s="7">
        <v>1900.8</v>
      </c>
    </row>
    <row r="887" spans="1:9" ht="18">
      <c r="A887" s="2">
        <v>886</v>
      </c>
      <c r="B887" s="5" t="s">
        <v>9</v>
      </c>
      <c r="C887" s="5">
        <v>5</v>
      </c>
      <c r="D887" s="5" t="s">
        <v>12</v>
      </c>
      <c r="E887" s="4">
        <f t="shared" si="13"/>
        <v>1</v>
      </c>
      <c r="F887" s="5">
        <v>50</v>
      </c>
      <c r="G887" s="5">
        <v>30</v>
      </c>
      <c r="H887" s="5">
        <v>7</v>
      </c>
      <c r="I887" s="7">
        <v>1899.99</v>
      </c>
    </row>
    <row r="888" spans="1:9" ht="18">
      <c r="A888" s="2">
        <v>887</v>
      </c>
      <c r="B888" s="5" t="s">
        <v>9</v>
      </c>
      <c r="C888" s="5">
        <v>5</v>
      </c>
      <c r="D888" s="5" t="s">
        <v>32</v>
      </c>
      <c r="E888" s="4">
        <f t="shared" si="13"/>
        <v>0</v>
      </c>
      <c r="F888" s="5">
        <v>50.4</v>
      </c>
      <c r="G888" s="5">
        <v>28.6</v>
      </c>
      <c r="H888" s="5">
        <v>9</v>
      </c>
      <c r="I888" s="7">
        <v>1539</v>
      </c>
    </row>
    <row r="889" spans="1:9" ht="18">
      <c r="A889" s="2">
        <v>888</v>
      </c>
      <c r="B889" s="5" t="s">
        <v>24</v>
      </c>
      <c r="C889" s="5">
        <v>2</v>
      </c>
      <c r="D889" s="5" t="s">
        <v>32</v>
      </c>
      <c r="E889" s="4">
        <f t="shared" si="13"/>
        <v>0</v>
      </c>
      <c r="F889" s="5">
        <v>50.5</v>
      </c>
      <c r="G889" s="5">
        <v>35.5</v>
      </c>
      <c r="H889" s="5">
        <v>6</v>
      </c>
      <c r="I889" s="7">
        <v>1404</v>
      </c>
    </row>
    <row r="890" spans="1:9" ht="18">
      <c r="A890" s="2">
        <v>889</v>
      </c>
      <c r="B890" s="5" t="s">
        <v>13</v>
      </c>
      <c r="C890" s="5">
        <v>1</v>
      </c>
      <c r="D890" s="5" t="s">
        <v>10</v>
      </c>
      <c r="E890" s="4">
        <f t="shared" si="13"/>
        <v>0</v>
      </c>
      <c r="F890" s="5">
        <v>51</v>
      </c>
      <c r="G890" s="5">
        <v>21</v>
      </c>
      <c r="H890" s="5">
        <v>7</v>
      </c>
      <c r="I890" s="7">
        <v>1501.2</v>
      </c>
    </row>
    <row r="891" spans="1:9" ht="18">
      <c r="A891" s="2">
        <v>890</v>
      </c>
      <c r="B891" s="5" t="s">
        <v>24</v>
      </c>
      <c r="C891" s="5">
        <v>2</v>
      </c>
      <c r="D891" s="5" t="s">
        <v>12</v>
      </c>
      <c r="E891" s="4">
        <f t="shared" si="13"/>
        <v>1</v>
      </c>
      <c r="F891" s="5">
        <v>51</v>
      </c>
      <c r="G891" s="5">
        <v>20</v>
      </c>
      <c r="H891" s="5">
        <v>13</v>
      </c>
      <c r="I891" s="7">
        <v>1755</v>
      </c>
    </row>
    <row r="892" spans="1:9" ht="18">
      <c r="A892" s="2">
        <v>891</v>
      </c>
      <c r="B892" s="5" t="s">
        <v>24</v>
      </c>
      <c r="C892" s="5">
        <v>2</v>
      </c>
      <c r="D892" s="5" t="s">
        <v>12</v>
      </c>
      <c r="E892" s="4">
        <f t="shared" si="13"/>
        <v>1</v>
      </c>
      <c r="F892" s="5">
        <v>51</v>
      </c>
      <c r="G892" s="5">
        <v>20</v>
      </c>
      <c r="H892" s="5">
        <v>11</v>
      </c>
      <c r="I892" s="7">
        <v>561.6</v>
      </c>
    </row>
    <row r="893" spans="1:9" ht="18">
      <c r="A893" s="2">
        <v>892</v>
      </c>
      <c r="B893" s="5" t="s">
        <v>14</v>
      </c>
      <c r="C893" s="5">
        <v>2</v>
      </c>
      <c r="D893" s="5" t="s">
        <v>10</v>
      </c>
      <c r="E893" s="4">
        <f t="shared" si="13"/>
        <v>0</v>
      </c>
      <c r="F893" s="5">
        <v>51</v>
      </c>
      <c r="G893" s="5">
        <v>29</v>
      </c>
      <c r="H893" s="5">
        <v>8</v>
      </c>
      <c r="I893" s="7">
        <v>1300.05</v>
      </c>
    </row>
    <row r="894" spans="1:9" ht="18">
      <c r="A894" s="2">
        <v>893</v>
      </c>
      <c r="B894" s="5" t="s">
        <v>14</v>
      </c>
      <c r="C894" s="5">
        <v>3</v>
      </c>
      <c r="D894" s="5" t="s">
        <v>32</v>
      </c>
      <c r="E894" s="4">
        <f t="shared" si="13"/>
        <v>0</v>
      </c>
      <c r="F894" s="5">
        <v>51</v>
      </c>
      <c r="G894" s="5">
        <v>26</v>
      </c>
      <c r="H894" s="5">
        <v>12</v>
      </c>
      <c r="I894" s="7">
        <v>3510</v>
      </c>
    </row>
    <row r="895" spans="1:9" ht="18">
      <c r="A895" s="2">
        <v>894</v>
      </c>
      <c r="B895" s="5" t="s">
        <v>14</v>
      </c>
      <c r="C895" s="5">
        <v>3</v>
      </c>
      <c r="D895" s="5" t="s">
        <v>32</v>
      </c>
      <c r="E895" s="4">
        <f t="shared" si="13"/>
        <v>0</v>
      </c>
      <c r="F895" s="5">
        <v>51</v>
      </c>
      <c r="G895" s="5">
        <v>21</v>
      </c>
      <c r="H895" s="5">
        <v>11</v>
      </c>
      <c r="I895" s="7">
        <v>1325.7</v>
      </c>
    </row>
    <row r="896" spans="1:9" ht="18">
      <c r="A896" s="2">
        <v>895</v>
      </c>
      <c r="B896" s="5" t="s">
        <v>37</v>
      </c>
      <c r="C896" s="5">
        <v>3</v>
      </c>
      <c r="D896" s="5" t="s">
        <v>10</v>
      </c>
      <c r="E896" s="4">
        <f t="shared" si="13"/>
        <v>0</v>
      </c>
      <c r="F896" s="5">
        <v>51</v>
      </c>
      <c r="G896" s="5">
        <v>20</v>
      </c>
      <c r="H896" s="5">
        <v>11</v>
      </c>
      <c r="I896" s="7">
        <v>1649.7</v>
      </c>
    </row>
    <row r="897" spans="1:9" ht="18">
      <c r="A897" s="2">
        <v>896</v>
      </c>
      <c r="B897" s="5" t="s">
        <v>37</v>
      </c>
      <c r="C897" s="5">
        <v>3</v>
      </c>
      <c r="D897" s="5" t="s">
        <v>12</v>
      </c>
      <c r="E897" s="4">
        <f t="shared" si="13"/>
        <v>1</v>
      </c>
      <c r="F897" s="5">
        <v>51</v>
      </c>
      <c r="G897" s="5">
        <v>20</v>
      </c>
      <c r="H897" s="5">
        <v>11</v>
      </c>
      <c r="I897" s="7">
        <v>1652.4</v>
      </c>
    </row>
    <row r="898" spans="1:9" ht="18">
      <c r="A898" s="2">
        <v>897</v>
      </c>
      <c r="B898" s="5" t="s">
        <v>13</v>
      </c>
      <c r="C898" s="5">
        <v>1</v>
      </c>
      <c r="D898" s="5" t="s">
        <v>32</v>
      </c>
      <c r="E898" s="4">
        <f t="shared" ref="E898:E961" si="14">IF(D898="кирпичный",1,0)</f>
        <v>0</v>
      </c>
      <c r="F898" s="5">
        <v>52</v>
      </c>
      <c r="G898" s="5">
        <v>30</v>
      </c>
      <c r="H898" s="5">
        <v>8</v>
      </c>
      <c r="I898" s="7">
        <v>1593</v>
      </c>
    </row>
    <row r="899" spans="1:9" ht="18">
      <c r="A899" s="2">
        <v>898</v>
      </c>
      <c r="B899" s="5" t="s">
        <v>23</v>
      </c>
      <c r="C899" s="5">
        <v>1</v>
      </c>
      <c r="D899" s="5" t="s">
        <v>10</v>
      </c>
      <c r="E899" s="4">
        <f t="shared" si="14"/>
        <v>0</v>
      </c>
      <c r="F899" s="5">
        <v>52</v>
      </c>
      <c r="G899" s="5">
        <v>40</v>
      </c>
      <c r="H899" s="5">
        <v>10</v>
      </c>
      <c r="I899" s="7">
        <v>3375</v>
      </c>
    </row>
    <row r="900" spans="1:9" ht="18">
      <c r="A900" s="2">
        <v>899</v>
      </c>
      <c r="B900" s="5" t="s">
        <v>23</v>
      </c>
      <c r="C900" s="5">
        <v>1</v>
      </c>
      <c r="D900" s="5" t="s">
        <v>10</v>
      </c>
      <c r="E900" s="4">
        <f t="shared" si="14"/>
        <v>0</v>
      </c>
      <c r="F900" s="5">
        <v>52</v>
      </c>
      <c r="G900" s="5">
        <v>28.2</v>
      </c>
      <c r="H900" s="5">
        <v>8</v>
      </c>
      <c r="I900" s="7">
        <v>1485</v>
      </c>
    </row>
    <row r="901" spans="1:9" ht="18">
      <c r="A901" s="2">
        <v>900</v>
      </c>
      <c r="B901" s="5" t="s">
        <v>33</v>
      </c>
      <c r="C901" s="5">
        <v>1</v>
      </c>
      <c r="D901" s="5" t="s">
        <v>12</v>
      </c>
      <c r="E901" s="4">
        <f t="shared" si="14"/>
        <v>1</v>
      </c>
      <c r="F901" s="5">
        <v>52</v>
      </c>
      <c r="G901" s="5">
        <v>20</v>
      </c>
      <c r="H901" s="5">
        <v>11</v>
      </c>
      <c r="I901" s="7">
        <v>1674</v>
      </c>
    </row>
    <row r="902" spans="1:9" ht="18">
      <c r="A902" s="2">
        <v>901</v>
      </c>
      <c r="B902" s="5" t="s">
        <v>34</v>
      </c>
      <c r="C902" s="5">
        <v>1</v>
      </c>
      <c r="D902" s="5" t="s">
        <v>12</v>
      </c>
      <c r="E902" s="4">
        <f t="shared" si="14"/>
        <v>1</v>
      </c>
      <c r="F902" s="5">
        <v>52</v>
      </c>
      <c r="G902" s="5">
        <v>24</v>
      </c>
      <c r="H902" s="5">
        <v>18</v>
      </c>
      <c r="I902" s="7">
        <v>1401.3</v>
      </c>
    </row>
    <row r="903" spans="1:9" ht="18">
      <c r="A903" s="2">
        <v>902</v>
      </c>
      <c r="B903" s="5" t="s">
        <v>24</v>
      </c>
      <c r="C903" s="5">
        <v>2</v>
      </c>
      <c r="D903" s="5" t="s">
        <v>12</v>
      </c>
      <c r="E903" s="4">
        <f t="shared" si="14"/>
        <v>1</v>
      </c>
      <c r="F903" s="5">
        <v>52</v>
      </c>
      <c r="G903" s="5">
        <v>30</v>
      </c>
      <c r="H903" s="5">
        <v>8</v>
      </c>
      <c r="I903" s="7">
        <v>1752.3</v>
      </c>
    </row>
    <row r="904" spans="1:9" ht="18">
      <c r="A904" s="2">
        <v>903</v>
      </c>
      <c r="B904" s="5" t="s">
        <v>24</v>
      </c>
      <c r="C904" s="5">
        <v>2</v>
      </c>
      <c r="D904" s="5" t="s">
        <v>12</v>
      </c>
      <c r="E904" s="4">
        <f t="shared" si="14"/>
        <v>1</v>
      </c>
      <c r="F904" s="5">
        <v>52</v>
      </c>
      <c r="G904" s="5">
        <v>29</v>
      </c>
      <c r="H904" s="5">
        <v>7</v>
      </c>
      <c r="I904" s="7">
        <v>1899.99</v>
      </c>
    </row>
    <row r="905" spans="1:9" ht="18">
      <c r="A905" s="2">
        <v>904</v>
      </c>
      <c r="B905" s="5" t="s">
        <v>24</v>
      </c>
      <c r="C905" s="5">
        <v>2</v>
      </c>
      <c r="D905" s="5" t="s">
        <v>12</v>
      </c>
      <c r="E905" s="4">
        <f t="shared" si="14"/>
        <v>1</v>
      </c>
      <c r="F905" s="5">
        <v>52</v>
      </c>
      <c r="G905" s="5">
        <v>20</v>
      </c>
      <c r="H905" s="5">
        <v>12</v>
      </c>
      <c r="I905" s="7">
        <v>2251.8000000000002</v>
      </c>
    </row>
    <row r="906" spans="1:9" ht="18">
      <c r="A906" s="2">
        <v>905</v>
      </c>
      <c r="B906" s="5" t="s">
        <v>24</v>
      </c>
      <c r="C906" s="5">
        <v>2</v>
      </c>
      <c r="D906" s="5" t="s">
        <v>32</v>
      </c>
      <c r="E906" s="4">
        <f t="shared" si="14"/>
        <v>0</v>
      </c>
      <c r="F906" s="5">
        <v>52</v>
      </c>
      <c r="G906" s="5">
        <v>21</v>
      </c>
      <c r="H906" s="5">
        <v>15.8</v>
      </c>
      <c r="I906" s="7">
        <v>1674</v>
      </c>
    </row>
    <row r="907" spans="1:9" ht="18">
      <c r="A907" s="2">
        <v>906</v>
      </c>
      <c r="B907" s="5" t="s">
        <v>14</v>
      </c>
      <c r="C907" s="5">
        <v>2</v>
      </c>
      <c r="D907" s="5" t="s">
        <v>10</v>
      </c>
      <c r="E907" s="4">
        <f t="shared" si="14"/>
        <v>0</v>
      </c>
      <c r="F907" s="5">
        <v>52</v>
      </c>
      <c r="G907" s="5">
        <v>36</v>
      </c>
      <c r="H907" s="5">
        <v>7</v>
      </c>
      <c r="I907" s="7">
        <v>1485</v>
      </c>
    </row>
    <row r="908" spans="1:9" ht="18">
      <c r="A908" s="2">
        <v>907</v>
      </c>
      <c r="B908" s="5" t="s">
        <v>14</v>
      </c>
      <c r="C908" s="5">
        <v>3</v>
      </c>
      <c r="D908" s="5" t="s">
        <v>32</v>
      </c>
      <c r="E908" s="4">
        <f t="shared" si="14"/>
        <v>0</v>
      </c>
      <c r="F908" s="5">
        <v>52</v>
      </c>
      <c r="G908" s="5">
        <v>30</v>
      </c>
      <c r="H908" s="5">
        <v>8</v>
      </c>
      <c r="I908" s="7">
        <v>1755</v>
      </c>
    </row>
    <row r="909" spans="1:9" ht="18">
      <c r="A909" s="2">
        <v>908</v>
      </c>
      <c r="B909" s="5" t="s">
        <v>14</v>
      </c>
      <c r="C909" s="5">
        <v>3</v>
      </c>
      <c r="D909" s="5" t="s">
        <v>10</v>
      </c>
      <c r="E909" s="4">
        <f t="shared" si="14"/>
        <v>0</v>
      </c>
      <c r="F909" s="5">
        <v>52</v>
      </c>
      <c r="G909" s="5">
        <v>31</v>
      </c>
      <c r="H909" s="5">
        <v>9</v>
      </c>
      <c r="I909" s="7">
        <v>1849.5</v>
      </c>
    </row>
    <row r="910" spans="1:9" ht="18">
      <c r="A910" s="2">
        <v>909</v>
      </c>
      <c r="B910" s="5" t="s">
        <v>14</v>
      </c>
      <c r="C910" s="5">
        <v>3</v>
      </c>
      <c r="D910" s="5" t="s">
        <v>32</v>
      </c>
      <c r="E910" s="4">
        <f t="shared" si="14"/>
        <v>0</v>
      </c>
      <c r="F910" s="5">
        <v>52</v>
      </c>
      <c r="G910" s="5">
        <v>20</v>
      </c>
      <c r="H910" s="5">
        <v>13</v>
      </c>
      <c r="I910" s="7">
        <v>1699.92</v>
      </c>
    </row>
    <row r="911" spans="1:9" ht="18">
      <c r="A911" s="2">
        <v>910</v>
      </c>
      <c r="B911" s="5" t="s">
        <v>14</v>
      </c>
      <c r="C911" s="5">
        <v>3</v>
      </c>
      <c r="D911" s="5" t="s">
        <v>32</v>
      </c>
      <c r="E911" s="4">
        <f t="shared" si="14"/>
        <v>0</v>
      </c>
      <c r="F911" s="5">
        <v>52</v>
      </c>
      <c r="G911" s="5">
        <v>46</v>
      </c>
      <c r="H911" s="5">
        <v>6</v>
      </c>
      <c r="I911" s="7">
        <v>1039.5</v>
      </c>
    </row>
    <row r="912" spans="1:9" ht="18">
      <c r="A912" s="2">
        <v>911</v>
      </c>
      <c r="B912" s="5" t="s">
        <v>14</v>
      </c>
      <c r="C912" s="5">
        <v>3</v>
      </c>
      <c r="D912" s="5" t="s">
        <v>32</v>
      </c>
      <c r="E912" s="4">
        <f t="shared" si="14"/>
        <v>0</v>
      </c>
      <c r="F912" s="5">
        <v>52</v>
      </c>
      <c r="G912" s="5">
        <v>49</v>
      </c>
      <c r="H912" s="5">
        <v>4</v>
      </c>
      <c r="I912" s="7">
        <v>1134</v>
      </c>
    </row>
    <row r="913" spans="1:9" ht="18">
      <c r="A913" s="2">
        <v>912</v>
      </c>
      <c r="B913" s="5" t="s">
        <v>14</v>
      </c>
      <c r="C913" s="5">
        <v>3</v>
      </c>
      <c r="D913" s="5" t="s">
        <v>32</v>
      </c>
      <c r="E913" s="4">
        <f t="shared" si="14"/>
        <v>0</v>
      </c>
      <c r="F913" s="5">
        <v>52</v>
      </c>
      <c r="G913" s="5">
        <v>32</v>
      </c>
      <c r="H913" s="5">
        <v>6</v>
      </c>
      <c r="I913" s="7">
        <v>1485</v>
      </c>
    </row>
    <row r="914" spans="1:9" ht="18">
      <c r="A914" s="2">
        <v>913</v>
      </c>
      <c r="B914" s="5" t="s">
        <v>34</v>
      </c>
      <c r="C914" s="5">
        <v>1</v>
      </c>
      <c r="D914" s="5" t="s">
        <v>32</v>
      </c>
      <c r="E914" s="4">
        <f t="shared" si="14"/>
        <v>0</v>
      </c>
      <c r="F914" s="5">
        <v>52.8</v>
      </c>
      <c r="G914" s="5">
        <v>28</v>
      </c>
      <c r="H914" s="5">
        <v>8.1999999999999993</v>
      </c>
      <c r="I914" s="7">
        <v>1593</v>
      </c>
    </row>
    <row r="915" spans="1:9" ht="18">
      <c r="A915" s="2">
        <v>914</v>
      </c>
      <c r="B915" s="5" t="s">
        <v>23</v>
      </c>
      <c r="C915" s="5">
        <v>1</v>
      </c>
      <c r="D915" s="5" t="s">
        <v>10</v>
      </c>
      <c r="E915" s="4">
        <f t="shared" si="14"/>
        <v>0</v>
      </c>
      <c r="F915" s="5">
        <v>53</v>
      </c>
      <c r="G915" s="5">
        <v>32</v>
      </c>
      <c r="H915" s="5">
        <v>9</v>
      </c>
      <c r="I915" s="7">
        <v>1699.92</v>
      </c>
    </row>
    <row r="916" spans="1:9" ht="18">
      <c r="A916" s="2">
        <v>915</v>
      </c>
      <c r="B916" s="5" t="s">
        <v>23</v>
      </c>
      <c r="C916" s="5">
        <v>1</v>
      </c>
      <c r="D916" s="5" t="s">
        <v>10</v>
      </c>
      <c r="E916" s="4">
        <f t="shared" si="14"/>
        <v>0</v>
      </c>
      <c r="F916" s="5">
        <v>53</v>
      </c>
      <c r="G916" s="5">
        <v>32</v>
      </c>
      <c r="H916" s="5">
        <v>8.4</v>
      </c>
      <c r="I916" s="7">
        <v>1755</v>
      </c>
    </row>
    <row r="917" spans="1:9" ht="18">
      <c r="A917" s="2">
        <v>916</v>
      </c>
      <c r="B917" s="5" t="s">
        <v>35</v>
      </c>
      <c r="C917" s="5">
        <v>1</v>
      </c>
      <c r="D917" s="5" t="s">
        <v>32</v>
      </c>
      <c r="E917" s="4">
        <f t="shared" si="14"/>
        <v>0</v>
      </c>
      <c r="F917" s="5">
        <v>53</v>
      </c>
      <c r="G917" s="5">
        <v>31</v>
      </c>
      <c r="H917" s="5">
        <v>15</v>
      </c>
      <c r="I917" s="7">
        <v>1242</v>
      </c>
    </row>
    <row r="918" spans="1:9" ht="18">
      <c r="A918" s="2">
        <v>917</v>
      </c>
      <c r="B918" s="5" t="s">
        <v>11</v>
      </c>
      <c r="C918" s="5">
        <v>2</v>
      </c>
      <c r="D918" s="5" t="s">
        <v>12</v>
      </c>
      <c r="E918" s="4">
        <f t="shared" si="14"/>
        <v>1</v>
      </c>
      <c r="F918" s="5">
        <v>53</v>
      </c>
      <c r="G918" s="5">
        <v>32</v>
      </c>
      <c r="H918" s="5">
        <v>9</v>
      </c>
      <c r="I918" s="7">
        <v>1404</v>
      </c>
    </row>
    <row r="919" spans="1:9" ht="18">
      <c r="A919" s="2">
        <v>918</v>
      </c>
      <c r="B919" s="5" t="s">
        <v>11</v>
      </c>
      <c r="C919" s="5">
        <v>2</v>
      </c>
      <c r="D919" s="5" t="s">
        <v>12</v>
      </c>
      <c r="E919" s="4">
        <f t="shared" si="14"/>
        <v>1</v>
      </c>
      <c r="F919" s="5">
        <v>53</v>
      </c>
      <c r="G919" s="5">
        <v>29</v>
      </c>
      <c r="H919" s="5">
        <v>9</v>
      </c>
      <c r="I919" s="7">
        <v>1699.92</v>
      </c>
    </row>
    <row r="920" spans="1:9" ht="18">
      <c r="A920" s="2">
        <v>919</v>
      </c>
      <c r="B920" s="5" t="s">
        <v>14</v>
      </c>
      <c r="C920" s="5">
        <v>2</v>
      </c>
      <c r="D920" s="5" t="s">
        <v>10</v>
      </c>
      <c r="E920" s="4">
        <f t="shared" si="14"/>
        <v>0</v>
      </c>
      <c r="F920" s="5">
        <v>53</v>
      </c>
      <c r="G920" s="5">
        <v>38</v>
      </c>
      <c r="H920" s="5">
        <v>6</v>
      </c>
      <c r="I920" s="7">
        <v>1755</v>
      </c>
    </row>
    <row r="921" spans="1:9" ht="18">
      <c r="A921" s="2">
        <v>920</v>
      </c>
      <c r="B921" s="5" t="s">
        <v>15</v>
      </c>
      <c r="C921" s="5">
        <v>3</v>
      </c>
      <c r="D921" s="5" t="s">
        <v>10</v>
      </c>
      <c r="E921" s="4">
        <f t="shared" si="14"/>
        <v>0</v>
      </c>
      <c r="F921" s="5">
        <v>53</v>
      </c>
      <c r="G921" s="5">
        <v>36.200000000000003</v>
      </c>
      <c r="H921" s="5">
        <v>7.8</v>
      </c>
      <c r="I921" s="7">
        <v>1674</v>
      </c>
    </row>
    <row r="922" spans="1:9" ht="18">
      <c r="A922" s="2">
        <v>921</v>
      </c>
      <c r="B922" s="5" t="s">
        <v>37</v>
      </c>
      <c r="C922" s="5">
        <v>3</v>
      </c>
      <c r="D922" s="5" t="s">
        <v>12</v>
      </c>
      <c r="E922" s="4">
        <f t="shared" si="14"/>
        <v>1</v>
      </c>
      <c r="F922" s="5">
        <v>53</v>
      </c>
      <c r="G922" s="5">
        <v>30</v>
      </c>
      <c r="H922" s="5">
        <v>14</v>
      </c>
      <c r="I922" s="7">
        <v>1809</v>
      </c>
    </row>
    <row r="923" spans="1:9" ht="18">
      <c r="A923" s="2">
        <v>922</v>
      </c>
      <c r="B923" s="5" t="s">
        <v>9</v>
      </c>
      <c r="C923" s="5">
        <v>4</v>
      </c>
      <c r="D923" s="5" t="s">
        <v>12</v>
      </c>
      <c r="E923" s="4">
        <f t="shared" si="14"/>
        <v>1</v>
      </c>
      <c r="F923" s="5">
        <v>53</v>
      </c>
      <c r="G923" s="5">
        <v>30</v>
      </c>
      <c r="H923" s="5">
        <v>9</v>
      </c>
      <c r="I923" s="7">
        <v>1949.94</v>
      </c>
    </row>
    <row r="924" spans="1:9" ht="18">
      <c r="A924" s="2">
        <v>923</v>
      </c>
      <c r="B924" s="5" t="s">
        <v>15</v>
      </c>
      <c r="C924" s="5">
        <v>3</v>
      </c>
      <c r="D924" s="5" t="s">
        <v>10</v>
      </c>
      <c r="E924" s="4">
        <f t="shared" si="14"/>
        <v>0</v>
      </c>
      <c r="F924" s="5">
        <v>53.9</v>
      </c>
      <c r="G924" s="5">
        <v>32.299999999999997</v>
      </c>
      <c r="H924" s="5">
        <v>8.1</v>
      </c>
      <c r="I924" s="7">
        <v>1728</v>
      </c>
    </row>
    <row r="925" spans="1:9" ht="18">
      <c r="A925" s="2">
        <v>924</v>
      </c>
      <c r="B925" s="5" t="s">
        <v>35</v>
      </c>
      <c r="C925" s="5">
        <v>1</v>
      </c>
      <c r="D925" s="5" t="s">
        <v>32</v>
      </c>
      <c r="E925" s="4">
        <f t="shared" si="14"/>
        <v>0</v>
      </c>
      <c r="F925" s="5">
        <v>54</v>
      </c>
      <c r="G925" s="5">
        <v>32</v>
      </c>
      <c r="H925" s="5">
        <v>10</v>
      </c>
      <c r="I925" s="7">
        <v>1899.99</v>
      </c>
    </row>
    <row r="926" spans="1:9" ht="18">
      <c r="A926" s="2">
        <v>925</v>
      </c>
      <c r="B926" s="5" t="s">
        <v>24</v>
      </c>
      <c r="C926" s="5">
        <v>2</v>
      </c>
      <c r="D926" s="5" t="s">
        <v>12</v>
      </c>
      <c r="E926" s="4">
        <f t="shared" si="14"/>
        <v>1</v>
      </c>
      <c r="F926" s="5">
        <v>54</v>
      </c>
      <c r="G926" s="5">
        <v>31</v>
      </c>
      <c r="H926" s="5">
        <v>8</v>
      </c>
      <c r="I926" s="7">
        <v>1952.1</v>
      </c>
    </row>
    <row r="927" spans="1:9" ht="18">
      <c r="A927" s="2">
        <v>926</v>
      </c>
      <c r="B927" s="5" t="s">
        <v>24</v>
      </c>
      <c r="C927" s="5">
        <v>2</v>
      </c>
      <c r="D927" s="5" t="s">
        <v>12</v>
      </c>
      <c r="E927" s="4">
        <f t="shared" si="14"/>
        <v>1</v>
      </c>
      <c r="F927" s="5">
        <v>54</v>
      </c>
      <c r="G927" s="5">
        <v>31</v>
      </c>
      <c r="H927" s="5">
        <v>8</v>
      </c>
      <c r="I927" s="7">
        <v>1798.2</v>
      </c>
    </row>
    <row r="928" spans="1:9" ht="18">
      <c r="A928" s="2">
        <v>927</v>
      </c>
      <c r="B928" s="5" t="s">
        <v>14</v>
      </c>
      <c r="C928" s="5">
        <v>2</v>
      </c>
      <c r="D928" s="5" t="s">
        <v>12</v>
      </c>
      <c r="E928" s="4">
        <f t="shared" si="14"/>
        <v>1</v>
      </c>
      <c r="F928" s="5">
        <v>54</v>
      </c>
      <c r="G928" s="5">
        <v>38</v>
      </c>
      <c r="H928" s="5">
        <v>6</v>
      </c>
      <c r="I928" s="7">
        <v>1452.6</v>
      </c>
    </row>
    <row r="929" spans="1:9" ht="18">
      <c r="A929" s="2">
        <v>928</v>
      </c>
      <c r="B929" s="5" t="s">
        <v>14</v>
      </c>
      <c r="C929" s="5">
        <v>2</v>
      </c>
      <c r="D929" s="5" t="s">
        <v>10</v>
      </c>
      <c r="E929" s="4">
        <f t="shared" si="14"/>
        <v>0</v>
      </c>
      <c r="F929" s="5">
        <v>54</v>
      </c>
      <c r="G929" s="5">
        <v>35</v>
      </c>
      <c r="H929" s="5">
        <v>7</v>
      </c>
      <c r="I929" s="7">
        <v>1890</v>
      </c>
    </row>
    <row r="930" spans="1:9" ht="18">
      <c r="A930" s="2">
        <v>929</v>
      </c>
      <c r="B930" s="5" t="s">
        <v>14</v>
      </c>
      <c r="C930" s="5">
        <v>2</v>
      </c>
      <c r="D930" s="5" t="s">
        <v>10</v>
      </c>
      <c r="E930" s="4">
        <f t="shared" si="14"/>
        <v>0</v>
      </c>
      <c r="F930" s="5">
        <v>54</v>
      </c>
      <c r="G930" s="5">
        <v>40</v>
      </c>
      <c r="H930" s="5">
        <v>6</v>
      </c>
      <c r="I930" s="7">
        <v>2106</v>
      </c>
    </row>
    <row r="931" spans="1:9" ht="18">
      <c r="A931" s="2">
        <v>930</v>
      </c>
      <c r="B931" s="5" t="s">
        <v>14</v>
      </c>
      <c r="C931" s="5">
        <v>3</v>
      </c>
      <c r="D931" s="5" t="s">
        <v>32</v>
      </c>
      <c r="E931" s="4">
        <f t="shared" si="14"/>
        <v>0</v>
      </c>
      <c r="F931" s="5">
        <v>54</v>
      </c>
      <c r="G931" s="5">
        <v>32</v>
      </c>
      <c r="H931" s="5">
        <v>8</v>
      </c>
      <c r="I931" s="7">
        <v>1809</v>
      </c>
    </row>
    <row r="932" spans="1:9" ht="18">
      <c r="A932" s="2">
        <v>931</v>
      </c>
      <c r="B932" s="5" t="s">
        <v>14</v>
      </c>
      <c r="C932" s="5">
        <v>3</v>
      </c>
      <c r="D932" s="5" t="s">
        <v>10</v>
      </c>
      <c r="E932" s="4">
        <f t="shared" si="14"/>
        <v>0</v>
      </c>
      <c r="F932" s="5">
        <v>54</v>
      </c>
      <c r="G932" s="5">
        <v>37</v>
      </c>
      <c r="H932" s="5">
        <v>7</v>
      </c>
      <c r="I932" s="7">
        <v>1485</v>
      </c>
    </row>
    <row r="933" spans="1:9" ht="18">
      <c r="A933" s="2">
        <v>932</v>
      </c>
      <c r="B933" s="5" t="s">
        <v>15</v>
      </c>
      <c r="C933" s="5">
        <v>3</v>
      </c>
      <c r="D933" s="5" t="s">
        <v>12</v>
      </c>
      <c r="E933" s="4">
        <f t="shared" si="14"/>
        <v>1</v>
      </c>
      <c r="F933" s="5">
        <v>54</v>
      </c>
      <c r="G933" s="5">
        <v>36</v>
      </c>
      <c r="H933" s="5">
        <v>6</v>
      </c>
      <c r="I933" s="7">
        <v>1890</v>
      </c>
    </row>
    <row r="934" spans="1:9" ht="18">
      <c r="A934" s="2">
        <v>933</v>
      </c>
      <c r="B934" s="5" t="s">
        <v>15</v>
      </c>
      <c r="C934" s="5">
        <v>3</v>
      </c>
      <c r="D934" s="5" t="s">
        <v>10</v>
      </c>
      <c r="E934" s="4">
        <f t="shared" si="14"/>
        <v>0</v>
      </c>
      <c r="F934" s="5">
        <v>54</v>
      </c>
      <c r="G934" s="5">
        <v>40</v>
      </c>
      <c r="H934" s="5">
        <v>5</v>
      </c>
      <c r="I934" s="7">
        <v>1601.1</v>
      </c>
    </row>
    <row r="935" spans="1:9" ht="18">
      <c r="A935" s="2">
        <v>934</v>
      </c>
      <c r="B935" s="5" t="s">
        <v>15</v>
      </c>
      <c r="C935" s="5">
        <v>3</v>
      </c>
      <c r="D935" s="5" t="s">
        <v>10</v>
      </c>
      <c r="E935" s="4">
        <f t="shared" si="14"/>
        <v>0</v>
      </c>
      <c r="F935" s="5">
        <v>54</v>
      </c>
      <c r="G935" s="5">
        <v>40</v>
      </c>
      <c r="H935" s="5">
        <v>5</v>
      </c>
      <c r="I935" s="7">
        <v>1601.1</v>
      </c>
    </row>
    <row r="936" spans="1:9" ht="18">
      <c r="A936" s="2">
        <v>935</v>
      </c>
      <c r="B936" s="5" t="s">
        <v>9</v>
      </c>
      <c r="C936" s="5">
        <v>4</v>
      </c>
      <c r="D936" s="5" t="s">
        <v>12</v>
      </c>
      <c r="E936" s="4">
        <f t="shared" si="14"/>
        <v>1</v>
      </c>
      <c r="F936" s="5">
        <v>54</v>
      </c>
      <c r="G936" s="5">
        <v>32</v>
      </c>
      <c r="H936" s="5">
        <v>10</v>
      </c>
      <c r="I936" s="7">
        <v>2224.8000000000002</v>
      </c>
    </row>
    <row r="937" spans="1:9" ht="18">
      <c r="A937" s="2">
        <v>936</v>
      </c>
      <c r="B937" s="5" t="s">
        <v>13</v>
      </c>
      <c r="C937" s="5">
        <v>1</v>
      </c>
      <c r="D937" s="5" t="s">
        <v>10</v>
      </c>
      <c r="E937" s="4">
        <f t="shared" si="14"/>
        <v>0</v>
      </c>
      <c r="F937" s="5">
        <v>55</v>
      </c>
      <c r="G937" s="5">
        <v>32</v>
      </c>
      <c r="H937" s="5">
        <v>9</v>
      </c>
      <c r="I937" s="7">
        <v>1863</v>
      </c>
    </row>
    <row r="938" spans="1:9" ht="18">
      <c r="A938" s="2">
        <v>937</v>
      </c>
      <c r="B938" s="5" t="s">
        <v>24</v>
      </c>
      <c r="C938" s="5">
        <v>2</v>
      </c>
      <c r="D938" s="5" t="s">
        <v>10</v>
      </c>
      <c r="E938" s="4">
        <f t="shared" si="14"/>
        <v>0</v>
      </c>
      <c r="F938" s="5">
        <v>55</v>
      </c>
      <c r="G938" s="5">
        <v>39</v>
      </c>
      <c r="H938" s="5">
        <v>6</v>
      </c>
      <c r="I938" s="7">
        <v>1350</v>
      </c>
    </row>
    <row r="939" spans="1:9" ht="18">
      <c r="A939" s="2">
        <v>938</v>
      </c>
      <c r="B939" s="5" t="s">
        <v>24</v>
      </c>
      <c r="C939" s="5">
        <v>2</v>
      </c>
      <c r="D939" s="5" t="s">
        <v>10</v>
      </c>
      <c r="E939" s="4">
        <f t="shared" si="14"/>
        <v>0</v>
      </c>
      <c r="F939" s="5">
        <v>55</v>
      </c>
      <c r="G939" s="5">
        <v>37</v>
      </c>
      <c r="H939" s="5">
        <v>6</v>
      </c>
      <c r="I939" s="7">
        <v>3510</v>
      </c>
    </row>
    <row r="940" spans="1:9" ht="18">
      <c r="A940" s="2">
        <v>939</v>
      </c>
      <c r="B940" s="5" t="s">
        <v>24</v>
      </c>
      <c r="C940" s="5">
        <v>2</v>
      </c>
      <c r="D940" s="5" t="s">
        <v>32</v>
      </c>
      <c r="E940" s="4">
        <f t="shared" si="14"/>
        <v>0</v>
      </c>
      <c r="F940" s="5">
        <v>55</v>
      </c>
      <c r="G940" s="5">
        <v>34</v>
      </c>
      <c r="H940" s="5">
        <v>6</v>
      </c>
      <c r="I940" s="7">
        <v>1836</v>
      </c>
    </row>
    <row r="941" spans="1:9" ht="18">
      <c r="A941" s="2">
        <v>940</v>
      </c>
      <c r="B941" s="5" t="s">
        <v>13</v>
      </c>
      <c r="C941" s="5">
        <v>1</v>
      </c>
      <c r="D941" s="5" t="s">
        <v>10</v>
      </c>
      <c r="E941" s="4">
        <f t="shared" si="14"/>
        <v>0</v>
      </c>
      <c r="F941" s="5">
        <v>56</v>
      </c>
      <c r="G941" s="5">
        <v>33</v>
      </c>
      <c r="H941" s="5">
        <v>10</v>
      </c>
      <c r="I941" s="7">
        <v>1501.2</v>
      </c>
    </row>
    <row r="942" spans="1:9" ht="18">
      <c r="A942" s="2">
        <v>941</v>
      </c>
      <c r="B942" s="5" t="s">
        <v>13</v>
      </c>
      <c r="C942" s="5">
        <v>1</v>
      </c>
      <c r="D942" s="5" t="s">
        <v>10</v>
      </c>
      <c r="E942" s="4">
        <f t="shared" si="14"/>
        <v>0</v>
      </c>
      <c r="F942" s="5">
        <v>56</v>
      </c>
      <c r="G942" s="5">
        <v>33</v>
      </c>
      <c r="H942" s="5">
        <v>11</v>
      </c>
      <c r="I942" s="7">
        <v>1100.0070000000001</v>
      </c>
    </row>
    <row r="943" spans="1:9" ht="18">
      <c r="A943" s="2">
        <v>942</v>
      </c>
      <c r="B943" s="5" t="s">
        <v>13</v>
      </c>
      <c r="C943" s="5">
        <v>1</v>
      </c>
      <c r="D943" s="5" t="s">
        <v>10</v>
      </c>
      <c r="E943" s="4">
        <f t="shared" si="14"/>
        <v>0</v>
      </c>
      <c r="F943" s="5">
        <v>56</v>
      </c>
      <c r="G943" s="5">
        <v>30</v>
      </c>
      <c r="H943" s="5">
        <v>10</v>
      </c>
      <c r="I943" s="7">
        <v>1198.8</v>
      </c>
    </row>
    <row r="944" spans="1:9" ht="18">
      <c r="A944" s="2">
        <v>943</v>
      </c>
      <c r="B944" s="5" t="s">
        <v>21</v>
      </c>
      <c r="C944" s="5">
        <v>1</v>
      </c>
      <c r="D944" s="5" t="s">
        <v>12</v>
      </c>
      <c r="E944" s="4">
        <f t="shared" si="14"/>
        <v>1</v>
      </c>
      <c r="F944" s="5">
        <v>56</v>
      </c>
      <c r="G944" s="5">
        <v>32</v>
      </c>
      <c r="H944" s="5">
        <v>10</v>
      </c>
      <c r="I944" s="7">
        <v>1899.99</v>
      </c>
    </row>
    <row r="945" spans="1:9" ht="18">
      <c r="A945" s="2">
        <v>944</v>
      </c>
      <c r="B945" s="5" t="s">
        <v>11</v>
      </c>
      <c r="C945" s="5">
        <v>1</v>
      </c>
      <c r="D945" s="5" t="s">
        <v>32</v>
      </c>
      <c r="E945" s="4">
        <f t="shared" si="14"/>
        <v>0</v>
      </c>
      <c r="F945" s="5">
        <v>56</v>
      </c>
      <c r="G945" s="5">
        <v>42</v>
      </c>
      <c r="H945" s="5">
        <v>6</v>
      </c>
      <c r="I945" s="7">
        <v>1620</v>
      </c>
    </row>
    <row r="946" spans="1:9" ht="18">
      <c r="A946" s="2">
        <v>945</v>
      </c>
      <c r="B946" s="5" t="s">
        <v>11</v>
      </c>
      <c r="C946" s="5">
        <v>2</v>
      </c>
      <c r="D946" s="5" t="s">
        <v>12</v>
      </c>
      <c r="E946" s="4">
        <f t="shared" si="14"/>
        <v>1</v>
      </c>
      <c r="F946" s="5">
        <v>56</v>
      </c>
      <c r="G946" s="5">
        <v>32</v>
      </c>
      <c r="H946" s="5">
        <v>9</v>
      </c>
      <c r="I946" s="7">
        <v>1649.7</v>
      </c>
    </row>
    <row r="947" spans="1:9" ht="18">
      <c r="A947" s="2">
        <v>946</v>
      </c>
      <c r="B947" s="5" t="s">
        <v>36</v>
      </c>
      <c r="C947" s="5">
        <v>2</v>
      </c>
      <c r="D947" s="5" t="s">
        <v>10</v>
      </c>
      <c r="E947" s="4">
        <f t="shared" si="14"/>
        <v>0</v>
      </c>
      <c r="F947" s="5">
        <v>56</v>
      </c>
      <c r="G947" s="5">
        <v>30</v>
      </c>
      <c r="H947" s="5">
        <v>8</v>
      </c>
      <c r="I947" s="7">
        <v>1741.5</v>
      </c>
    </row>
    <row r="948" spans="1:9" ht="18">
      <c r="A948" s="2">
        <v>947</v>
      </c>
      <c r="B948" s="5" t="s">
        <v>24</v>
      </c>
      <c r="C948" s="5">
        <v>2</v>
      </c>
      <c r="D948" s="5" t="s">
        <v>10</v>
      </c>
      <c r="E948" s="4">
        <f t="shared" si="14"/>
        <v>0</v>
      </c>
      <c r="F948" s="5">
        <v>56</v>
      </c>
      <c r="G948" s="5">
        <v>42</v>
      </c>
      <c r="H948" s="5">
        <v>6</v>
      </c>
      <c r="I948" s="7">
        <v>1749.6</v>
      </c>
    </row>
    <row r="949" spans="1:9" ht="18">
      <c r="A949" s="2">
        <v>948</v>
      </c>
      <c r="B949" s="5" t="s">
        <v>24</v>
      </c>
      <c r="C949" s="5">
        <v>2</v>
      </c>
      <c r="D949" s="5" t="s">
        <v>10</v>
      </c>
      <c r="E949" s="4">
        <f t="shared" si="14"/>
        <v>0</v>
      </c>
      <c r="F949" s="5">
        <v>56</v>
      </c>
      <c r="G949" s="5">
        <v>42</v>
      </c>
      <c r="H949" s="5">
        <v>6</v>
      </c>
      <c r="I949" s="7">
        <v>1601.1</v>
      </c>
    </row>
    <row r="950" spans="1:9" ht="18">
      <c r="A950" s="2">
        <v>949</v>
      </c>
      <c r="B950" s="5" t="s">
        <v>24</v>
      </c>
      <c r="C950" s="5">
        <v>2</v>
      </c>
      <c r="D950" s="5" t="s">
        <v>12</v>
      </c>
      <c r="E950" s="4">
        <f t="shared" si="14"/>
        <v>1</v>
      </c>
      <c r="F950" s="5">
        <v>56</v>
      </c>
      <c r="G950" s="5">
        <v>38</v>
      </c>
      <c r="H950" s="5">
        <v>7</v>
      </c>
      <c r="I950" s="7">
        <v>1620</v>
      </c>
    </row>
    <row r="951" spans="1:9" ht="18">
      <c r="A951" s="2">
        <v>950</v>
      </c>
      <c r="B951" s="5" t="s">
        <v>14</v>
      </c>
      <c r="C951" s="5">
        <v>3</v>
      </c>
      <c r="D951" s="5" t="s">
        <v>32</v>
      </c>
      <c r="E951" s="4">
        <f t="shared" si="14"/>
        <v>0</v>
      </c>
      <c r="F951" s="5">
        <v>56</v>
      </c>
      <c r="G951" s="5">
        <v>34</v>
      </c>
      <c r="H951" s="5">
        <v>7</v>
      </c>
      <c r="I951" s="7">
        <v>1755</v>
      </c>
    </row>
    <row r="952" spans="1:9" ht="18">
      <c r="A952" s="2">
        <v>951</v>
      </c>
      <c r="B952" s="5" t="s">
        <v>14</v>
      </c>
      <c r="C952" s="5">
        <v>3</v>
      </c>
      <c r="D952" s="5" t="s">
        <v>32</v>
      </c>
      <c r="E952" s="4">
        <f t="shared" si="14"/>
        <v>0</v>
      </c>
      <c r="F952" s="5">
        <v>56</v>
      </c>
      <c r="G952" s="5">
        <v>30</v>
      </c>
      <c r="H952" s="5">
        <v>9</v>
      </c>
      <c r="I952" s="7">
        <v>2025</v>
      </c>
    </row>
    <row r="953" spans="1:9" ht="18">
      <c r="A953" s="2">
        <v>952</v>
      </c>
      <c r="B953" s="5" t="s">
        <v>14</v>
      </c>
      <c r="C953" s="5">
        <v>3</v>
      </c>
      <c r="D953" s="5" t="s">
        <v>10</v>
      </c>
      <c r="E953" s="4">
        <f t="shared" si="14"/>
        <v>0</v>
      </c>
      <c r="F953" s="5">
        <v>56</v>
      </c>
      <c r="G953" s="5">
        <v>34</v>
      </c>
      <c r="H953" s="5">
        <v>6</v>
      </c>
      <c r="I953" s="7">
        <v>2025</v>
      </c>
    </row>
    <row r="954" spans="1:9" ht="18">
      <c r="A954" s="2">
        <v>953</v>
      </c>
      <c r="B954" s="5" t="s">
        <v>14</v>
      </c>
      <c r="C954" s="5">
        <v>3</v>
      </c>
      <c r="D954" s="5" t="s">
        <v>12</v>
      </c>
      <c r="E954" s="4">
        <f t="shared" si="14"/>
        <v>1</v>
      </c>
      <c r="F954" s="5">
        <v>56</v>
      </c>
      <c r="G954" s="5">
        <v>31</v>
      </c>
      <c r="H954" s="5">
        <v>8</v>
      </c>
      <c r="I954" s="7">
        <v>2799.9</v>
      </c>
    </row>
    <row r="955" spans="1:9" ht="18">
      <c r="A955" s="2">
        <v>954</v>
      </c>
      <c r="B955" s="5" t="s">
        <v>14</v>
      </c>
      <c r="C955" s="5">
        <v>3</v>
      </c>
      <c r="D955" s="5" t="s">
        <v>32</v>
      </c>
      <c r="E955" s="4">
        <f t="shared" si="14"/>
        <v>0</v>
      </c>
      <c r="F955" s="5">
        <v>56</v>
      </c>
      <c r="G955" s="5">
        <v>30</v>
      </c>
      <c r="H955" s="5">
        <v>7</v>
      </c>
      <c r="I955" s="7">
        <v>1107</v>
      </c>
    </row>
    <row r="956" spans="1:9" ht="18">
      <c r="A956" s="2">
        <v>955</v>
      </c>
      <c r="B956" s="5" t="s">
        <v>15</v>
      </c>
      <c r="C956" s="5">
        <v>3</v>
      </c>
      <c r="D956" s="5" t="s">
        <v>12</v>
      </c>
      <c r="E956" s="4">
        <f t="shared" si="14"/>
        <v>1</v>
      </c>
      <c r="F956" s="5">
        <v>56</v>
      </c>
      <c r="G956" s="5">
        <v>41</v>
      </c>
      <c r="H956" s="5">
        <v>6</v>
      </c>
      <c r="I956" s="7">
        <v>1485</v>
      </c>
    </row>
    <row r="957" spans="1:9" ht="18">
      <c r="A957" s="2">
        <v>956</v>
      </c>
      <c r="B957" s="5" t="s">
        <v>15</v>
      </c>
      <c r="C957" s="5">
        <v>3</v>
      </c>
      <c r="D957" s="5" t="s">
        <v>10</v>
      </c>
      <c r="E957" s="4">
        <f t="shared" si="14"/>
        <v>0</v>
      </c>
      <c r="F957" s="5">
        <v>56</v>
      </c>
      <c r="G957" s="5">
        <v>42</v>
      </c>
      <c r="H957" s="5">
        <v>6</v>
      </c>
      <c r="I957" s="7">
        <v>1671.3</v>
      </c>
    </row>
    <row r="958" spans="1:9" ht="18">
      <c r="A958" s="2">
        <v>957</v>
      </c>
      <c r="B958" s="5" t="s">
        <v>15</v>
      </c>
      <c r="C958" s="5">
        <v>3</v>
      </c>
      <c r="D958" s="5" t="s">
        <v>10</v>
      </c>
      <c r="E958" s="4">
        <f t="shared" si="14"/>
        <v>0</v>
      </c>
      <c r="F958" s="5">
        <v>56</v>
      </c>
      <c r="G958" s="5">
        <v>42</v>
      </c>
      <c r="H958" s="5">
        <v>6</v>
      </c>
      <c r="I958" s="7">
        <v>1849.5</v>
      </c>
    </row>
    <row r="959" spans="1:9" ht="18">
      <c r="A959" s="2">
        <v>958</v>
      </c>
      <c r="B959" s="5" t="s">
        <v>15</v>
      </c>
      <c r="C959" s="5">
        <v>3</v>
      </c>
      <c r="D959" s="5" t="s">
        <v>10</v>
      </c>
      <c r="E959" s="4">
        <f t="shared" si="14"/>
        <v>0</v>
      </c>
      <c r="F959" s="5">
        <v>56</v>
      </c>
      <c r="G959" s="5">
        <v>41</v>
      </c>
      <c r="H959" s="5">
        <v>6</v>
      </c>
      <c r="I959" s="7">
        <v>1749.6</v>
      </c>
    </row>
    <row r="960" spans="1:9" ht="18">
      <c r="A960" s="2">
        <v>959</v>
      </c>
      <c r="B960" s="5" t="s">
        <v>15</v>
      </c>
      <c r="C960" s="5">
        <v>3</v>
      </c>
      <c r="D960" s="5" t="s">
        <v>12</v>
      </c>
      <c r="E960" s="4">
        <f t="shared" si="14"/>
        <v>1</v>
      </c>
      <c r="F960" s="5">
        <v>56</v>
      </c>
      <c r="G960" s="5">
        <v>39</v>
      </c>
      <c r="H960" s="5">
        <v>6</v>
      </c>
      <c r="I960" s="7">
        <v>1749.6</v>
      </c>
    </row>
    <row r="961" spans="1:9" ht="18">
      <c r="A961" s="2">
        <v>960</v>
      </c>
      <c r="B961" s="5" t="s">
        <v>37</v>
      </c>
      <c r="C961" s="5">
        <v>3</v>
      </c>
      <c r="D961" s="5" t="s">
        <v>12</v>
      </c>
      <c r="E961" s="4">
        <f t="shared" si="14"/>
        <v>1</v>
      </c>
      <c r="F961" s="5">
        <v>56</v>
      </c>
      <c r="G961" s="5">
        <v>30</v>
      </c>
      <c r="H961" s="5">
        <v>9</v>
      </c>
      <c r="I961" s="7">
        <v>1836</v>
      </c>
    </row>
    <row r="962" spans="1:9" ht="18">
      <c r="A962" s="2">
        <v>961</v>
      </c>
      <c r="B962" s="5" t="s">
        <v>9</v>
      </c>
      <c r="C962" s="5">
        <v>4</v>
      </c>
      <c r="D962" s="5" t="s">
        <v>10</v>
      </c>
      <c r="E962" s="4">
        <f t="shared" ref="E962:E1025" si="15">IF(D962="кирпичный",1,0)</f>
        <v>0</v>
      </c>
      <c r="F962" s="5">
        <v>56</v>
      </c>
      <c r="G962" s="5">
        <v>27</v>
      </c>
      <c r="H962" s="5">
        <v>13</v>
      </c>
      <c r="I962" s="7">
        <v>1755</v>
      </c>
    </row>
    <row r="963" spans="1:9" ht="18">
      <c r="A963" s="2">
        <v>962</v>
      </c>
      <c r="B963" s="5" t="s">
        <v>9</v>
      </c>
      <c r="C963" s="5">
        <v>5</v>
      </c>
      <c r="D963" s="5" t="s">
        <v>12</v>
      </c>
      <c r="E963" s="4">
        <f t="shared" si="15"/>
        <v>1</v>
      </c>
      <c r="F963" s="5">
        <v>56</v>
      </c>
      <c r="G963" s="5">
        <v>27</v>
      </c>
      <c r="H963" s="5">
        <v>16</v>
      </c>
      <c r="I963" s="7">
        <v>2000.7</v>
      </c>
    </row>
    <row r="964" spans="1:9" ht="18">
      <c r="A964" s="2">
        <v>963</v>
      </c>
      <c r="B964" s="5" t="s">
        <v>15</v>
      </c>
      <c r="C964" s="5">
        <v>3</v>
      </c>
      <c r="D964" s="5" t="s">
        <v>10</v>
      </c>
      <c r="E964" s="4">
        <f t="shared" si="15"/>
        <v>0</v>
      </c>
      <c r="F964" s="5">
        <v>56.1</v>
      </c>
      <c r="G964" s="5">
        <v>37.9</v>
      </c>
      <c r="H964" s="5">
        <v>6.4</v>
      </c>
      <c r="I964" s="7">
        <v>1811.7</v>
      </c>
    </row>
    <row r="965" spans="1:9" ht="18">
      <c r="A965" s="2">
        <v>964</v>
      </c>
      <c r="B965" s="5" t="s">
        <v>13</v>
      </c>
      <c r="C965" s="5">
        <v>1</v>
      </c>
      <c r="D965" s="5" t="s">
        <v>10</v>
      </c>
      <c r="E965" s="4">
        <f t="shared" si="15"/>
        <v>0</v>
      </c>
      <c r="F965" s="5">
        <v>57</v>
      </c>
      <c r="G965" s="5">
        <v>30</v>
      </c>
      <c r="H965" s="5">
        <v>9</v>
      </c>
      <c r="I965" s="7">
        <v>853.2</v>
      </c>
    </row>
    <row r="966" spans="1:9" ht="18">
      <c r="A966" s="2">
        <v>965</v>
      </c>
      <c r="B966" s="5" t="s">
        <v>13</v>
      </c>
      <c r="C966" s="5">
        <v>1</v>
      </c>
      <c r="D966" s="5" t="s">
        <v>10</v>
      </c>
      <c r="E966" s="4">
        <f t="shared" si="15"/>
        <v>0</v>
      </c>
      <c r="F966" s="5">
        <v>57</v>
      </c>
      <c r="G966" s="5">
        <v>31</v>
      </c>
      <c r="H966" s="5">
        <v>11</v>
      </c>
      <c r="I966" s="7">
        <v>899.1</v>
      </c>
    </row>
    <row r="967" spans="1:9" ht="18">
      <c r="A967" s="2">
        <v>966</v>
      </c>
      <c r="B967" s="5" t="s">
        <v>24</v>
      </c>
      <c r="C967" s="5">
        <v>2</v>
      </c>
      <c r="D967" s="5" t="s">
        <v>10</v>
      </c>
      <c r="E967" s="4">
        <f t="shared" si="15"/>
        <v>0</v>
      </c>
      <c r="F967" s="5">
        <v>57</v>
      </c>
      <c r="G967" s="5">
        <v>36</v>
      </c>
      <c r="H967" s="5">
        <v>6</v>
      </c>
      <c r="I967" s="7">
        <v>2600.1</v>
      </c>
    </row>
    <row r="968" spans="1:9" ht="18">
      <c r="A968" s="2">
        <v>967</v>
      </c>
      <c r="B968" s="5" t="s">
        <v>24</v>
      </c>
      <c r="C968" s="5">
        <v>2</v>
      </c>
      <c r="D968" s="5" t="s">
        <v>10</v>
      </c>
      <c r="E968" s="4">
        <f t="shared" si="15"/>
        <v>0</v>
      </c>
      <c r="F968" s="5">
        <v>57</v>
      </c>
      <c r="G968" s="5">
        <v>28</v>
      </c>
      <c r="H968" s="5">
        <v>13</v>
      </c>
      <c r="I968" s="7">
        <v>1944</v>
      </c>
    </row>
    <row r="969" spans="1:9" ht="18">
      <c r="A969" s="2">
        <v>968</v>
      </c>
      <c r="B969" s="5" t="s">
        <v>24</v>
      </c>
      <c r="C969" s="5">
        <v>2</v>
      </c>
      <c r="D969" s="5" t="s">
        <v>12</v>
      </c>
      <c r="E969" s="4">
        <f t="shared" si="15"/>
        <v>1</v>
      </c>
      <c r="F969" s="5">
        <v>57</v>
      </c>
      <c r="G969" s="5">
        <v>29</v>
      </c>
      <c r="H969" s="5">
        <v>14</v>
      </c>
      <c r="I969" s="7">
        <v>1880.01</v>
      </c>
    </row>
    <row r="970" spans="1:9" ht="18">
      <c r="A970" s="2">
        <v>969</v>
      </c>
      <c r="B970" s="5" t="s">
        <v>24</v>
      </c>
      <c r="C970" s="5">
        <v>2</v>
      </c>
      <c r="D970" s="5" t="s">
        <v>12</v>
      </c>
      <c r="E970" s="4">
        <f t="shared" si="15"/>
        <v>1</v>
      </c>
      <c r="F970" s="5">
        <v>57</v>
      </c>
      <c r="G970" s="5">
        <v>28</v>
      </c>
      <c r="H970" s="5">
        <v>13</v>
      </c>
      <c r="I970" s="7">
        <v>1939.95</v>
      </c>
    </row>
    <row r="971" spans="1:9" ht="18">
      <c r="A971" s="2">
        <v>970</v>
      </c>
      <c r="B971" s="5" t="s">
        <v>14</v>
      </c>
      <c r="C971" s="5">
        <v>2</v>
      </c>
      <c r="D971" s="5" t="s">
        <v>12</v>
      </c>
      <c r="E971" s="4">
        <f t="shared" si="15"/>
        <v>1</v>
      </c>
      <c r="F971" s="5">
        <v>57</v>
      </c>
      <c r="G971" s="5">
        <v>33</v>
      </c>
      <c r="H971" s="5">
        <v>10</v>
      </c>
      <c r="I971" s="7">
        <v>3915</v>
      </c>
    </row>
    <row r="972" spans="1:9" ht="18">
      <c r="A972" s="2">
        <v>971</v>
      </c>
      <c r="B972" s="5" t="s">
        <v>14</v>
      </c>
      <c r="C972" s="5">
        <v>3</v>
      </c>
      <c r="D972" s="5" t="s">
        <v>12</v>
      </c>
      <c r="E972" s="4">
        <f t="shared" si="15"/>
        <v>1</v>
      </c>
      <c r="F972" s="5">
        <v>57</v>
      </c>
      <c r="G972" s="5">
        <v>30</v>
      </c>
      <c r="H972" s="5">
        <v>11</v>
      </c>
      <c r="I972" s="7">
        <v>1485</v>
      </c>
    </row>
    <row r="973" spans="1:9" ht="18">
      <c r="A973" s="2">
        <v>972</v>
      </c>
      <c r="B973" s="5" t="s">
        <v>15</v>
      </c>
      <c r="C973" s="5">
        <v>3</v>
      </c>
      <c r="D973" s="5" t="s">
        <v>12</v>
      </c>
      <c r="E973" s="4">
        <f t="shared" si="15"/>
        <v>1</v>
      </c>
      <c r="F973" s="5">
        <v>57</v>
      </c>
      <c r="G973" s="5">
        <v>40</v>
      </c>
      <c r="H973" s="5">
        <v>6</v>
      </c>
      <c r="I973" s="7">
        <v>1809</v>
      </c>
    </row>
    <row r="974" spans="1:9" ht="18">
      <c r="A974" s="2">
        <v>973</v>
      </c>
      <c r="B974" s="5" t="s">
        <v>15</v>
      </c>
      <c r="C974" s="5">
        <v>3</v>
      </c>
      <c r="D974" s="5" t="s">
        <v>10</v>
      </c>
      <c r="E974" s="4">
        <f t="shared" si="15"/>
        <v>0</v>
      </c>
      <c r="F974" s="5">
        <v>57</v>
      </c>
      <c r="G974" s="5">
        <v>36</v>
      </c>
      <c r="H974" s="5">
        <v>6</v>
      </c>
      <c r="I974" s="7">
        <v>1620</v>
      </c>
    </row>
    <row r="975" spans="1:9" ht="18">
      <c r="A975" s="2">
        <v>974</v>
      </c>
      <c r="B975" s="5" t="s">
        <v>24</v>
      </c>
      <c r="C975" s="5">
        <v>2</v>
      </c>
      <c r="D975" s="5" t="s">
        <v>32</v>
      </c>
      <c r="E975" s="4">
        <f t="shared" si="15"/>
        <v>0</v>
      </c>
      <c r="F975" s="5">
        <v>57.2</v>
      </c>
      <c r="G975" s="5">
        <v>42.1</v>
      </c>
      <c r="H975" s="5">
        <v>6</v>
      </c>
      <c r="I975" s="7">
        <v>2295</v>
      </c>
    </row>
    <row r="976" spans="1:9" ht="18">
      <c r="A976" s="2">
        <v>975</v>
      </c>
      <c r="B976" s="5" t="s">
        <v>14</v>
      </c>
      <c r="C976" s="5">
        <v>3</v>
      </c>
      <c r="D976" s="5" t="s">
        <v>32</v>
      </c>
      <c r="E976" s="4">
        <f t="shared" si="15"/>
        <v>0</v>
      </c>
      <c r="F976" s="5">
        <v>57.7</v>
      </c>
      <c r="G976" s="5">
        <v>39.6</v>
      </c>
      <c r="H976" s="5">
        <v>6</v>
      </c>
      <c r="I976" s="7">
        <v>1242</v>
      </c>
    </row>
    <row r="977" spans="1:9" ht="18">
      <c r="A977" s="2">
        <v>976</v>
      </c>
      <c r="B977" s="5" t="s">
        <v>24</v>
      </c>
      <c r="C977" s="5">
        <v>2</v>
      </c>
      <c r="D977" s="5" t="s">
        <v>32</v>
      </c>
      <c r="E977" s="4">
        <f t="shared" si="15"/>
        <v>0</v>
      </c>
      <c r="F977" s="5">
        <v>58</v>
      </c>
      <c r="G977" s="5">
        <v>41</v>
      </c>
      <c r="H977" s="5">
        <v>8</v>
      </c>
      <c r="I977" s="7">
        <v>2199.96</v>
      </c>
    </row>
    <row r="978" spans="1:9" ht="18">
      <c r="A978" s="2">
        <v>977</v>
      </c>
      <c r="B978" s="5" t="s">
        <v>24</v>
      </c>
      <c r="C978" s="5">
        <v>2</v>
      </c>
      <c r="D978" s="5" t="s">
        <v>32</v>
      </c>
      <c r="E978" s="4">
        <f t="shared" si="15"/>
        <v>0</v>
      </c>
      <c r="F978" s="5">
        <v>58</v>
      </c>
      <c r="G978" s="5">
        <v>46</v>
      </c>
      <c r="H978" s="5">
        <v>5</v>
      </c>
      <c r="I978" s="7">
        <v>2997</v>
      </c>
    </row>
    <row r="979" spans="1:9" ht="18">
      <c r="A979" s="2">
        <v>978</v>
      </c>
      <c r="B979" s="5" t="s">
        <v>24</v>
      </c>
      <c r="C979" s="5">
        <v>2</v>
      </c>
      <c r="D979" s="5" t="s">
        <v>32</v>
      </c>
      <c r="E979" s="4">
        <f t="shared" si="15"/>
        <v>0</v>
      </c>
      <c r="F979" s="5">
        <v>58</v>
      </c>
      <c r="G979" s="5">
        <v>40</v>
      </c>
      <c r="H979" s="5">
        <v>6</v>
      </c>
      <c r="I979" s="7">
        <v>2500.1999999999998</v>
      </c>
    </row>
    <row r="980" spans="1:9" ht="18">
      <c r="A980" s="2">
        <v>979</v>
      </c>
      <c r="B980" s="5" t="s">
        <v>24</v>
      </c>
      <c r="C980" s="5">
        <v>2</v>
      </c>
      <c r="D980" s="5" t="s">
        <v>32</v>
      </c>
      <c r="E980" s="4">
        <f t="shared" si="15"/>
        <v>0</v>
      </c>
      <c r="F980" s="5">
        <v>58</v>
      </c>
      <c r="G980" s="5">
        <v>35</v>
      </c>
      <c r="H980" s="5">
        <v>5.8</v>
      </c>
      <c r="I980" s="7">
        <v>2430</v>
      </c>
    </row>
    <row r="981" spans="1:9" ht="18">
      <c r="A981" s="2">
        <v>980</v>
      </c>
      <c r="B981" s="5" t="s">
        <v>14</v>
      </c>
      <c r="C981" s="5">
        <v>2</v>
      </c>
      <c r="D981" s="5" t="s">
        <v>12</v>
      </c>
      <c r="E981" s="4">
        <f t="shared" si="15"/>
        <v>1</v>
      </c>
      <c r="F981" s="5">
        <v>58</v>
      </c>
      <c r="G981" s="5">
        <v>39</v>
      </c>
      <c r="H981" s="5">
        <v>13</v>
      </c>
      <c r="I981" s="7">
        <v>2700</v>
      </c>
    </row>
    <row r="982" spans="1:9" ht="18">
      <c r="A982" s="2">
        <v>981</v>
      </c>
      <c r="B982" s="5" t="s">
        <v>14</v>
      </c>
      <c r="C982" s="5">
        <v>2</v>
      </c>
      <c r="D982" s="5" t="s">
        <v>12</v>
      </c>
      <c r="E982" s="4">
        <f t="shared" si="15"/>
        <v>1</v>
      </c>
      <c r="F982" s="5">
        <v>58</v>
      </c>
      <c r="G982" s="5">
        <v>39</v>
      </c>
      <c r="H982" s="5">
        <v>9</v>
      </c>
      <c r="I982" s="7">
        <v>2565</v>
      </c>
    </row>
    <row r="983" spans="1:9" ht="18">
      <c r="A983" s="2">
        <v>982</v>
      </c>
      <c r="B983" s="5" t="s">
        <v>14</v>
      </c>
      <c r="C983" s="5">
        <v>2</v>
      </c>
      <c r="D983" s="5" t="s">
        <v>10</v>
      </c>
      <c r="E983" s="4">
        <f t="shared" si="15"/>
        <v>0</v>
      </c>
      <c r="F983" s="5">
        <v>58</v>
      </c>
      <c r="G983" s="5">
        <v>25</v>
      </c>
      <c r="H983" s="5">
        <v>17</v>
      </c>
      <c r="I983" s="7">
        <v>1601.1</v>
      </c>
    </row>
    <row r="984" spans="1:9" ht="18">
      <c r="A984" s="2">
        <v>983</v>
      </c>
      <c r="B984" s="5" t="s">
        <v>14</v>
      </c>
      <c r="C984" s="5">
        <v>3</v>
      </c>
      <c r="D984" s="5" t="s">
        <v>12</v>
      </c>
      <c r="E984" s="4">
        <f t="shared" si="15"/>
        <v>1</v>
      </c>
      <c r="F984" s="5">
        <v>58</v>
      </c>
      <c r="G984" s="5">
        <v>29</v>
      </c>
      <c r="H984" s="5">
        <v>11</v>
      </c>
      <c r="I984" s="7">
        <v>2700</v>
      </c>
    </row>
    <row r="985" spans="1:9" ht="18">
      <c r="A985" s="2">
        <v>984</v>
      </c>
      <c r="B985" s="5" t="s">
        <v>14</v>
      </c>
      <c r="C985" s="5">
        <v>3</v>
      </c>
      <c r="D985" s="5" t="s">
        <v>12</v>
      </c>
      <c r="E985" s="4">
        <f t="shared" si="15"/>
        <v>1</v>
      </c>
      <c r="F985" s="5">
        <v>58</v>
      </c>
      <c r="G985" s="5">
        <v>29</v>
      </c>
      <c r="H985" s="5">
        <v>11</v>
      </c>
      <c r="I985" s="7">
        <v>2700</v>
      </c>
    </row>
    <row r="986" spans="1:9" ht="18">
      <c r="A986" s="2">
        <v>985</v>
      </c>
      <c r="B986" s="5" t="s">
        <v>14</v>
      </c>
      <c r="C986" s="5">
        <v>3</v>
      </c>
      <c r="D986" s="5" t="s">
        <v>10</v>
      </c>
      <c r="E986" s="4">
        <f t="shared" si="15"/>
        <v>0</v>
      </c>
      <c r="F986" s="5">
        <v>58.5</v>
      </c>
      <c r="G986" s="5">
        <v>27</v>
      </c>
      <c r="H986" s="5">
        <v>13</v>
      </c>
      <c r="I986" s="7">
        <v>1890</v>
      </c>
    </row>
    <row r="987" spans="1:9" ht="18">
      <c r="A987" s="2">
        <v>986</v>
      </c>
      <c r="B987" s="5" t="s">
        <v>13</v>
      </c>
      <c r="C987" s="5">
        <v>1</v>
      </c>
      <c r="D987" s="5" t="s">
        <v>32</v>
      </c>
      <c r="E987" s="4">
        <f t="shared" si="15"/>
        <v>0</v>
      </c>
      <c r="F987" s="5">
        <v>59</v>
      </c>
      <c r="G987" s="5">
        <v>39</v>
      </c>
      <c r="H987" s="5">
        <v>7</v>
      </c>
      <c r="I987" s="7">
        <v>1755</v>
      </c>
    </row>
    <row r="988" spans="1:9" ht="18">
      <c r="A988" s="2">
        <v>987</v>
      </c>
      <c r="B988" s="5" t="s">
        <v>23</v>
      </c>
      <c r="C988" s="5">
        <v>1</v>
      </c>
      <c r="D988" s="5" t="s">
        <v>10</v>
      </c>
      <c r="E988" s="4">
        <f t="shared" si="15"/>
        <v>0</v>
      </c>
      <c r="F988" s="5">
        <v>59</v>
      </c>
      <c r="G988" s="5">
        <v>44</v>
      </c>
      <c r="H988" s="5">
        <v>9</v>
      </c>
      <c r="I988" s="7">
        <v>2100.6</v>
      </c>
    </row>
    <row r="989" spans="1:9" ht="18">
      <c r="A989" s="2">
        <v>988</v>
      </c>
      <c r="B989" s="5" t="s">
        <v>33</v>
      </c>
      <c r="C989" s="5">
        <v>1</v>
      </c>
      <c r="D989" s="5" t="s">
        <v>12</v>
      </c>
      <c r="E989" s="4">
        <f t="shared" si="15"/>
        <v>1</v>
      </c>
      <c r="F989" s="5">
        <v>59</v>
      </c>
      <c r="G989" s="5">
        <v>46</v>
      </c>
      <c r="H989" s="5">
        <v>6</v>
      </c>
      <c r="I989" s="7">
        <v>1755</v>
      </c>
    </row>
    <row r="990" spans="1:9" ht="18">
      <c r="A990" s="2">
        <v>989</v>
      </c>
      <c r="B990" s="5" t="s">
        <v>24</v>
      </c>
      <c r="C990" s="5">
        <v>2</v>
      </c>
      <c r="D990" s="5" t="s">
        <v>10</v>
      </c>
      <c r="E990" s="4">
        <f t="shared" si="15"/>
        <v>0</v>
      </c>
      <c r="F990" s="5">
        <v>59</v>
      </c>
      <c r="G990" s="5">
        <v>42</v>
      </c>
      <c r="H990" s="5">
        <v>15</v>
      </c>
      <c r="I990" s="7">
        <v>1752.3</v>
      </c>
    </row>
    <row r="991" spans="1:9" ht="18">
      <c r="A991" s="2">
        <v>990</v>
      </c>
      <c r="B991" s="5" t="s">
        <v>24</v>
      </c>
      <c r="C991" s="5">
        <v>2</v>
      </c>
      <c r="D991" s="5" t="s">
        <v>10</v>
      </c>
      <c r="E991" s="4">
        <f t="shared" si="15"/>
        <v>0</v>
      </c>
      <c r="F991" s="5">
        <v>59</v>
      </c>
      <c r="G991" s="5">
        <v>42</v>
      </c>
      <c r="H991" s="5">
        <v>6</v>
      </c>
      <c r="I991" s="7">
        <v>1809</v>
      </c>
    </row>
    <row r="992" spans="1:9" ht="18">
      <c r="A992" s="2">
        <v>991</v>
      </c>
      <c r="B992" s="5" t="s">
        <v>24</v>
      </c>
      <c r="C992" s="5">
        <v>2</v>
      </c>
      <c r="D992" s="5" t="s">
        <v>10</v>
      </c>
      <c r="E992" s="4">
        <f t="shared" si="15"/>
        <v>0</v>
      </c>
      <c r="F992" s="5">
        <v>59</v>
      </c>
      <c r="G992" s="5">
        <v>42</v>
      </c>
      <c r="H992" s="5">
        <v>6</v>
      </c>
      <c r="I992" s="7">
        <v>1798.2</v>
      </c>
    </row>
    <row r="993" spans="1:9" ht="18">
      <c r="A993" s="2">
        <v>992</v>
      </c>
      <c r="B993" s="5" t="s">
        <v>24</v>
      </c>
      <c r="C993" s="5">
        <v>2</v>
      </c>
      <c r="D993" s="5" t="s">
        <v>12</v>
      </c>
      <c r="E993" s="4">
        <f t="shared" si="15"/>
        <v>1</v>
      </c>
      <c r="F993" s="5">
        <v>59</v>
      </c>
      <c r="G993" s="5">
        <v>42</v>
      </c>
      <c r="H993" s="5">
        <v>8</v>
      </c>
      <c r="I993" s="7">
        <v>1899.99</v>
      </c>
    </row>
    <row r="994" spans="1:9" ht="18">
      <c r="A994" s="2">
        <v>993</v>
      </c>
      <c r="B994" s="5" t="s">
        <v>24</v>
      </c>
      <c r="C994" s="5">
        <v>2</v>
      </c>
      <c r="D994" s="5" t="s">
        <v>32</v>
      </c>
      <c r="E994" s="4">
        <f t="shared" si="15"/>
        <v>0</v>
      </c>
      <c r="F994" s="5">
        <v>59</v>
      </c>
      <c r="G994" s="5">
        <v>42</v>
      </c>
      <c r="H994" s="5">
        <v>6</v>
      </c>
      <c r="I994" s="7">
        <v>1863</v>
      </c>
    </row>
    <row r="995" spans="1:9" ht="18">
      <c r="A995" s="2">
        <v>994</v>
      </c>
      <c r="B995" s="5" t="s">
        <v>14</v>
      </c>
      <c r="C995" s="5">
        <v>3</v>
      </c>
      <c r="D995" s="5" t="s">
        <v>32</v>
      </c>
      <c r="E995" s="4">
        <f t="shared" si="15"/>
        <v>0</v>
      </c>
      <c r="F995" s="5">
        <v>59</v>
      </c>
      <c r="G995" s="5">
        <v>30</v>
      </c>
      <c r="H995" s="5">
        <v>8</v>
      </c>
      <c r="I995" s="7">
        <v>2430</v>
      </c>
    </row>
    <row r="996" spans="1:9" ht="18">
      <c r="A996" s="2">
        <v>995</v>
      </c>
      <c r="B996" s="5" t="s">
        <v>15</v>
      </c>
      <c r="C996" s="5">
        <v>3</v>
      </c>
      <c r="D996" s="5" t="s">
        <v>12</v>
      </c>
      <c r="E996" s="4">
        <f t="shared" si="15"/>
        <v>1</v>
      </c>
      <c r="F996" s="5">
        <v>59</v>
      </c>
      <c r="G996" s="5">
        <v>44</v>
      </c>
      <c r="H996" s="5">
        <v>6</v>
      </c>
      <c r="I996" s="7">
        <v>2970</v>
      </c>
    </row>
    <row r="997" spans="1:9" ht="18">
      <c r="A997" s="2">
        <v>996</v>
      </c>
      <c r="B997" s="5" t="s">
        <v>24</v>
      </c>
      <c r="C997" s="5">
        <v>2</v>
      </c>
      <c r="D997" s="5" t="s">
        <v>32</v>
      </c>
      <c r="E997" s="4">
        <f t="shared" si="15"/>
        <v>0</v>
      </c>
      <c r="F997" s="5">
        <v>59.4</v>
      </c>
      <c r="G997" s="5">
        <v>37.700000000000003</v>
      </c>
      <c r="H997" s="5">
        <v>7.5</v>
      </c>
      <c r="I997" s="7">
        <v>2322</v>
      </c>
    </row>
    <row r="998" spans="1:9" ht="18">
      <c r="A998" s="2">
        <v>997</v>
      </c>
      <c r="B998" s="5" t="s">
        <v>15</v>
      </c>
      <c r="C998" s="5">
        <v>3</v>
      </c>
      <c r="D998" s="5" t="s">
        <v>10</v>
      </c>
      <c r="E998" s="4">
        <f t="shared" si="15"/>
        <v>0</v>
      </c>
      <c r="F998" s="5">
        <v>59.4</v>
      </c>
      <c r="G998" s="5">
        <v>44.4</v>
      </c>
      <c r="H998" s="5">
        <v>6.7</v>
      </c>
      <c r="I998" s="7">
        <v>1795.5</v>
      </c>
    </row>
    <row r="999" spans="1:9" ht="18">
      <c r="A999" s="2">
        <v>998</v>
      </c>
      <c r="B999" s="5" t="s">
        <v>24</v>
      </c>
      <c r="C999" s="5">
        <v>2</v>
      </c>
      <c r="D999" s="5" t="s">
        <v>32</v>
      </c>
      <c r="E999" s="4">
        <f t="shared" si="15"/>
        <v>0</v>
      </c>
      <c r="F999" s="5">
        <v>59.7</v>
      </c>
      <c r="G999" s="5">
        <v>26.2</v>
      </c>
      <c r="H999" s="5">
        <v>10.6</v>
      </c>
      <c r="I999" s="7">
        <v>2646</v>
      </c>
    </row>
    <row r="1000" spans="1:9" ht="18">
      <c r="A1000" s="2">
        <v>999</v>
      </c>
      <c r="B1000" s="5" t="s">
        <v>13</v>
      </c>
      <c r="C1000" s="5">
        <v>1</v>
      </c>
      <c r="D1000" s="5" t="s">
        <v>32</v>
      </c>
      <c r="E1000" s="4">
        <f t="shared" si="15"/>
        <v>0</v>
      </c>
      <c r="F1000" s="5">
        <v>60</v>
      </c>
      <c r="G1000" s="5">
        <v>42</v>
      </c>
      <c r="H1000" s="5">
        <v>7</v>
      </c>
      <c r="I1000" s="7">
        <v>2025</v>
      </c>
    </row>
    <row r="1001" spans="1:9" ht="18">
      <c r="A1001" s="2">
        <v>1000</v>
      </c>
      <c r="B1001" s="5" t="s">
        <v>13</v>
      </c>
      <c r="C1001" s="5">
        <v>1</v>
      </c>
      <c r="D1001" s="5" t="s">
        <v>32</v>
      </c>
      <c r="E1001" s="4">
        <f t="shared" si="15"/>
        <v>0</v>
      </c>
      <c r="F1001" s="5">
        <v>60</v>
      </c>
      <c r="G1001" s="5">
        <v>46</v>
      </c>
      <c r="H1001" s="5">
        <v>7</v>
      </c>
      <c r="I1001" s="7">
        <v>1809</v>
      </c>
    </row>
    <row r="1002" spans="1:9" ht="18">
      <c r="A1002" s="2">
        <v>1001</v>
      </c>
      <c r="B1002" s="5" t="s">
        <v>13</v>
      </c>
      <c r="C1002" s="5">
        <v>1</v>
      </c>
      <c r="D1002" s="5" t="s">
        <v>12</v>
      </c>
      <c r="E1002" s="4">
        <f t="shared" si="15"/>
        <v>1</v>
      </c>
      <c r="F1002" s="5">
        <v>60</v>
      </c>
      <c r="G1002" s="5">
        <v>43</v>
      </c>
      <c r="H1002" s="5">
        <v>7.5</v>
      </c>
      <c r="I1002" s="7">
        <v>1944</v>
      </c>
    </row>
    <row r="1003" spans="1:9" ht="18">
      <c r="A1003" s="2">
        <v>1002</v>
      </c>
      <c r="B1003" s="5" t="s">
        <v>21</v>
      </c>
      <c r="C1003" s="5">
        <v>1</v>
      </c>
      <c r="D1003" s="5" t="s">
        <v>32</v>
      </c>
      <c r="E1003" s="4">
        <f t="shared" si="15"/>
        <v>0</v>
      </c>
      <c r="F1003" s="5">
        <v>60</v>
      </c>
      <c r="G1003" s="5">
        <v>47</v>
      </c>
      <c r="H1003" s="5">
        <v>6</v>
      </c>
      <c r="I1003" s="7">
        <v>1699.92</v>
      </c>
    </row>
    <row r="1004" spans="1:9" ht="18">
      <c r="A1004" s="2">
        <v>1003</v>
      </c>
      <c r="B1004" s="5" t="s">
        <v>21</v>
      </c>
      <c r="C1004" s="5">
        <v>1</v>
      </c>
      <c r="D1004" s="5" t="s">
        <v>32</v>
      </c>
      <c r="E1004" s="4">
        <f t="shared" si="15"/>
        <v>0</v>
      </c>
      <c r="F1004" s="5">
        <v>60</v>
      </c>
      <c r="G1004" s="5">
        <v>43</v>
      </c>
      <c r="H1004" s="5">
        <v>6</v>
      </c>
      <c r="I1004" s="7">
        <v>1755</v>
      </c>
    </row>
    <row r="1005" spans="1:9" ht="18">
      <c r="A1005" s="2">
        <v>1004</v>
      </c>
      <c r="B1005" s="5" t="s">
        <v>21</v>
      </c>
      <c r="C1005" s="5">
        <v>1</v>
      </c>
      <c r="D1005" s="5" t="s">
        <v>32</v>
      </c>
      <c r="E1005" s="4">
        <f t="shared" si="15"/>
        <v>0</v>
      </c>
      <c r="F1005" s="5">
        <v>60</v>
      </c>
      <c r="G1005" s="5">
        <v>43</v>
      </c>
      <c r="H1005" s="5">
        <v>6</v>
      </c>
      <c r="I1005" s="7">
        <v>1755</v>
      </c>
    </row>
    <row r="1006" spans="1:9" ht="18">
      <c r="A1006" s="2">
        <v>1005</v>
      </c>
      <c r="B1006" s="5" t="s">
        <v>21</v>
      </c>
      <c r="C1006" s="5">
        <v>1</v>
      </c>
      <c r="D1006" s="5" t="s">
        <v>32</v>
      </c>
      <c r="E1006" s="4">
        <f t="shared" si="15"/>
        <v>0</v>
      </c>
      <c r="F1006" s="5">
        <v>60</v>
      </c>
      <c r="G1006" s="5">
        <v>43</v>
      </c>
      <c r="H1006" s="5">
        <v>6.5</v>
      </c>
      <c r="I1006" s="7">
        <v>1890</v>
      </c>
    </row>
    <row r="1007" spans="1:9" ht="18">
      <c r="A1007" s="2">
        <v>1006</v>
      </c>
      <c r="B1007" s="5" t="s">
        <v>23</v>
      </c>
      <c r="C1007" s="5">
        <v>1</v>
      </c>
      <c r="D1007" s="5" t="s">
        <v>10</v>
      </c>
      <c r="E1007" s="4">
        <f t="shared" si="15"/>
        <v>0</v>
      </c>
      <c r="F1007" s="5">
        <v>60</v>
      </c>
      <c r="G1007" s="5">
        <v>32</v>
      </c>
      <c r="H1007" s="5">
        <v>11</v>
      </c>
      <c r="I1007" s="7">
        <v>2025</v>
      </c>
    </row>
    <row r="1008" spans="1:9" ht="18">
      <c r="A1008" s="2">
        <v>1007</v>
      </c>
      <c r="B1008" s="5" t="s">
        <v>23</v>
      </c>
      <c r="C1008" s="5">
        <v>1</v>
      </c>
      <c r="D1008" s="5" t="s">
        <v>10</v>
      </c>
      <c r="E1008" s="4">
        <f t="shared" si="15"/>
        <v>0</v>
      </c>
      <c r="F1008" s="5">
        <v>60</v>
      </c>
      <c r="G1008" s="5">
        <v>44</v>
      </c>
      <c r="H1008" s="5">
        <v>7</v>
      </c>
      <c r="I1008" s="7">
        <v>2199.96</v>
      </c>
    </row>
    <row r="1009" spans="1:9" ht="18">
      <c r="A1009" s="2">
        <v>1008</v>
      </c>
      <c r="B1009" s="5" t="s">
        <v>23</v>
      </c>
      <c r="C1009" s="5">
        <v>1</v>
      </c>
      <c r="D1009" s="5" t="s">
        <v>12</v>
      </c>
      <c r="E1009" s="4">
        <f t="shared" si="15"/>
        <v>1</v>
      </c>
      <c r="F1009" s="5">
        <v>60</v>
      </c>
      <c r="G1009" s="5">
        <v>45</v>
      </c>
      <c r="H1009" s="5">
        <v>6</v>
      </c>
      <c r="I1009" s="7">
        <v>1620</v>
      </c>
    </row>
    <row r="1010" spans="1:9" ht="18">
      <c r="A1010" s="2">
        <v>1009</v>
      </c>
      <c r="B1010" s="5" t="s">
        <v>23</v>
      </c>
      <c r="C1010" s="5">
        <v>1</v>
      </c>
      <c r="D1010" s="5" t="s">
        <v>12</v>
      </c>
      <c r="E1010" s="4">
        <f t="shared" si="15"/>
        <v>1</v>
      </c>
      <c r="F1010" s="5">
        <v>60</v>
      </c>
      <c r="G1010" s="5">
        <v>36</v>
      </c>
      <c r="H1010" s="5">
        <v>6</v>
      </c>
      <c r="I1010" s="7">
        <v>1431</v>
      </c>
    </row>
    <row r="1011" spans="1:9" ht="18">
      <c r="A1011" s="2">
        <v>1010</v>
      </c>
      <c r="B1011" s="5" t="s">
        <v>35</v>
      </c>
      <c r="C1011" s="5">
        <v>1</v>
      </c>
      <c r="D1011" s="5" t="s">
        <v>32</v>
      </c>
      <c r="E1011" s="4">
        <f t="shared" si="15"/>
        <v>0</v>
      </c>
      <c r="F1011" s="5">
        <v>60</v>
      </c>
      <c r="G1011" s="5">
        <v>36</v>
      </c>
      <c r="H1011" s="5">
        <v>12</v>
      </c>
      <c r="I1011" s="7">
        <v>1501.2</v>
      </c>
    </row>
    <row r="1012" spans="1:9" ht="18">
      <c r="A1012" s="2">
        <v>1011</v>
      </c>
      <c r="B1012" s="5" t="s">
        <v>35</v>
      </c>
      <c r="C1012" s="5">
        <v>1</v>
      </c>
      <c r="D1012" s="5" t="s">
        <v>32</v>
      </c>
      <c r="E1012" s="4">
        <f t="shared" si="15"/>
        <v>0</v>
      </c>
      <c r="F1012" s="5">
        <v>60</v>
      </c>
      <c r="G1012" s="5">
        <v>38</v>
      </c>
      <c r="H1012" s="5">
        <v>9</v>
      </c>
      <c r="I1012" s="7">
        <v>1849.5</v>
      </c>
    </row>
    <row r="1013" spans="1:9" ht="18">
      <c r="A1013" s="2">
        <v>1012</v>
      </c>
      <c r="B1013" s="5" t="s">
        <v>35</v>
      </c>
      <c r="C1013" s="5">
        <v>1</v>
      </c>
      <c r="D1013" s="5" t="s">
        <v>32</v>
      </c>
      <c r="E1013" s="4">
        <f t="shared" si="15"/>
        <v>0</v>
      </c>
      <c r="F1013" s="5">
        <v>60</v>
      </c>
      <c r="G1013" s="5">
        <v>31</v>
      </c>
      <c r="H1013" s="5">
        <v>12</v>
      </c>
      <c r="I1013" s="7">
        <v>1900.8</v>
      </c>
    </row>
    <row r="1014" spans="1:9" ht="18">
      <c r="A1014" s="2">
        <v>1013</v>
      </c>
      <c r="B1014" s="5" t="s">
        <v>24</v>
      </c>
      <c r="C1014" s="5">
        <v>2</v>
      </c>
      <c r="D1014" s="5" t="s">
        <v>10</v>
      </c>
      <c r="E1014" s="4">
        <f t="shared" si="15"/>
        <v>0</v>
      </c>
      <c r="F1014" s="5">
        <v>60</v>
      </c>
      <c r="G1014" s="5">
        <v>40</v>
      </c>
      <c r="H1014" s="5">
        <v>9</v>
      </c>
      <c r="I1014" s="7">
        <v>2737.8</v>
      </c>
    </row>
    <row r="1015" spans="1:9" ht="18">
      <c r="A1015" s="2">
        <v>1014</v>
      </c>
      <c r="B1015" s="5" t="s">
        <v>24</v>
      </c>
      <c r="C1015" s="5">
        <v>2</v>
      </c>
      <c r="D1015" s="5" t="s">
        <v>10</v>
      </c>
      <c r="E1015" s="4">
        <f t="shared" si="15"/>
        <v>0</v>
      </c>
      <c r="F1015" s="5">
        <v>60</v>
      </c>
      <c r="G1015" s="5">
        <v>41</v>
      </c>
      <c r="H1015" s="5">
        <v>6</v>
      </c>
      <c r="I1015" s="7">
        <v>1800.9</v>
      </c>
    </row>
    <row r="1016" spans="1:9" ht="18">
      <c r="A1016" s="2">
        <v>1015</v>
      </c>
      <c r="B1016" s="5" t="s">
        <v>24</v>
      </c>
      <c r="C1016" s="5">
        <v>2</v>
      </c>
      <c r="D1016" s="5" t="s">
        <v>10</v>
      </c>
      <c r="E1016" s="4">
        <f t="shared" si="15"/>
        <v>0</v>
      </c>
      <c r="F1016" s="5">
        <v>60</v>
      </c>
      <c r="G1016" s="5">
        <v>40</v>
      </c>
      <c r="H1016" s="5">
        <v>9</v>
      </c>
      <c r="I1016" s="7">
        <v>2600.1</v>
      </c>
    </row>
    <row r="1017" spans="1:9" ht="18">
      <c r="A1017" s="2">
        <v>1016</v>
      </c>
      <c r="B1017" s="5" t="s">
        <v>24</v>
      </c>
      <c r="C1017" s="5">
        <v>2</v>
      </c>
      <c r="D1017" s="5" t="s">
        <v>10</v>
      </c>
      <c r="E1017" s="4">
        <f t="shared" si="15"/>
        <v>0</v>
      </c>
      <c r="F1017" s="5">
        <v>60</v>
      </c>
      <c r="G1017" s="5">
        <v>45</v>
      </c>
      <c r="H1017" s="5">
        <v>6</v>
      </c>
      <c r="I1017" s="7">
        <v>2199.96</v>
      </c>
    </row>
    <row r="1018" spans="1:9" ht="18">
      <c r="A1018" s="2">
        <v>1017</v>
      </c>
      <c r="B1018" s="5" t="s">
        <v>24</v>
      </c>
      <c r="C1018" s="5">
        <v>2</v>
      </c>
      <c r="D1018" s="5" t="s">
        <v>10</v>
      </c>
      <c r="E1018" s="4">
        <f t="shared" si="15"/>
        <v>0</v>
      </c>
      <c r="F1018" s="5">
        <v>60</v>
      </c>
      <c r="G1018" s="5">
        <v>40</v>
      </c>
      <c r="H1018" s="5">
        <v>6</v>
      </c>
      <c r="I1018" s="7">
        <v>1768.5</v>
      </c>
    </row>
    <row r="1019" spans="1:9" ht="18">
      <c r="A1019" s="2">
        <v>1018</v>
      </c>
      <c r="B1019" s="5" t="s">
        <v>24</v>
      </c>
      <c r="C1019" s="5">
        <v>2</v>
      </c>
      <c r="D1019" s="5" t="s">
        <v>10</v>
      </c>
      <c r="E1019" s="4">
        <f t="shared" si="15"/>
        <v>0</v>
      </c>
      <c r="F1019" s="5">
        <v>60</v>
      </c>
      <c r="G1019" s="5">
        <v>42</v>
      </c>
      <c r="H1019" s="5">
        <v>6</v>
      </c>
      <c r="I1019" s="7">
        <v>1750.14</v>
      </c>
    </row>
    <row r="1020" spans="1:9" ht="18">
      <c r="A1020" s="2">
        <v>1019</v>
      </c>
      <c r="B1020" s="5" t="s">
        <v>24</v>
      </c>
      <c r="C1020" s="5">
        <v>2</v>
      </c>
      <c r="D1020" s="5" t="s">
        <v>10</v>
      </c>
      <c r="E1020" s="4">
        <f t="shared" si="15"/>
        <v>0</v>
      </c>
      <c r="F1020" s="5">
        <v>60</v>
      </c>
      <c r="G1020" s="5">
        <v>42</v>
      </c>
      <c r="H1020" s="5">
        <v>7</v>
      </c>
      <c r="I1020" s="7">
        <v>2025</v>
      </c>
    </row>
    <row r="1021" spans="1:9" ht="18">
      <c r="A1021" s="2">
        <v>1020</v>
      </c>
      <c r="B1021" s="5" t="s">
        <v>24</v>
      </c>
      <c r="C1021" s="5">
        <v>2</v>
      </c>
      <c r="D1021" s="5" t="s">
        <v>10</v>
      </c>
      <c r="E1021" s="4">
        <f t="shared" si="15"/>
        <v>0</v>
      </c>
      <c r="F1021" s="5">
        <v>60</v>
      </c>
      <c r="G1021" s="5">
        <v>43</v>
      </c>
      <c r="H1021" s="5">
        <v>7</v>
      </c>
      <c r="I1021" s="7">
        <v>1849.5</v>
      </c>
    </row>
    <row r="1022" spans="1:9" ht="18">
      <c r="A1022" s="2">
        <v>1021</v>
      </c>
      <c r="B1022" s="5" t="s">
        <v>24</v>
      </c>
      <c r="C1022" s="5">
        <v>2</v>
      </c>
      <c r="D1022" s="5" t="s">
        <v>10</v>
      </c>
      <c r="E1022" s="4">
        <f t="shared" si="15"/>
        <v>0</v>
      </c>
      <c r="F1022" s="5">
        <v>60</v>
      </c>
      <c r="G1022" s="5">
        <v>40</v>
      </c>
      <c r="H1022" s="5">
        <v>5</v>
      </c>
      <c r="I1022" s="7">
        <v>1799.82</v>
      </c>
    </row>
    <row r="1023" spans="1:9" ht="18">
      <c r="A1023" s="2">
        <v>1022</v>
      </c>
      <c r="B1023" s="5" t="s">
        <v>24</v>
      </c>
      <c r="C1023" s="5">
        <v>2</v>
      </c>
      <c r="D1023" s="5" t="s">
        <v>32</v>
      </c>
      <c r="E1023" s="4">
        <f t="shared" si="15"/>
        <v>0</v>
      </c>
      <c r="F1023" s="5">
        <v>60</v>
      </c>
      <c r="G1023" s="5">
        <v>38</v>
      </c>
      <c r="H1023" s="5">
        <v>7</v>
      </c>
      <c r="I1023" s="7">
        <v>2079</v>
      </c>
    </row>
    <row r="1024" spans="1:9" ht="18">
      <c r="A1024" s="2">
        <v>1023</v>
      </c>
      <c r="B1024" s="5" t="s">
        <v>24</v>
      </c>
      <c r="C1024" s="5">
        <v>2</v>
      </c>
      <c r="D1024" s="5" t="s">
        <v>32</v>
      </c>
      <c r="E1024" s="4">
        <f t="shared" si="15"/>
        <v>0</v>
      </c>
      <c r="F1024" s="5">
        <v>60</v>
      </c>
      <c r="G1024" s="5">
        <v>42</v>
      </c>
      <c r="H1024" s="5">
        <v>15</v>
      </c>
      <c r="I1024" s="7">
        <v>2403</v>
      </c>
    </row>
    <row r="1025" spans="1:9" ht="18">
      <c r="A1025" s="2">
        <v>1024</v>
      </c>
      <c r="B1025" s="5" t="s">
        <v>14</v>
      </c>
      <c r="C1025" s="5">
        <v>2</v>
      </c>
      <c r="D1025" s="5" t="s">
        <v>10</v>
      </c>
      <c r="E1025" s="4">
        <f t="shared" si="15"/>
        <v>0</v>
      </c>
      <c r="F1025" s="5">
        <v>60</v>
      </c>
      <c r="G1025" s="5">
        <v>40</v>
      </c>
      <c r="H1025" s="5">
        <v>9</v>
      </c>
      <c r="I1025" s="7">
        <v>3510</v>
      </c>
    </row>
    <row r="1026" spans="1:9" ht="18">
      <c r="A1026" s="2">
        <v>1025</v>
      </c>
      <c r="B1026" s="5" t="s">
        <v>14</v>
      </c>
      <c r="C1026" s="5">
        <v>2</v>
      </c>
      <c r="D1026" s="5" t="s">
        <v>10</v>
      </c>
      <c r="E1026" s="4">
        <f t="shared" ref="E1026:E1089" si="16">IF(D1026="кирпичный",1,0)</f>
        <v>0</v>
      </c>
      <c r="F1026" s="5">
        <v>60</v>
      </c>
      <c r="G1026" s="5">
        <v>40</v>
      </c>
      <c r="H1026" s="5">
        <v>12</v>
      </c>
      <c r="I1026" s="7">
        <v>1620</v>
      </c>
    </row>
    <row r="1027" spans="1:9" ht="18">
      <c r="A1027" s="2">
        <v>1026</v>
      </c>
      <c r="B1027" s="5" t="s">
        <v>14</v>
      </c>
      <c r="C1027" s="5">
        <v>3</v>
      </c>
      <c r="D1027" s="5" t="s">
        <v>12</v>
      </c>
      <c r="E1027" s="4">
        <f t="shared" si="16"/>
        <v>1</v>
      </c>
      <c r="F1027" s="5">
        <v>60</v>
      </c>
      <c r="G1027" s="5">
        <v>28</v>
      </c>
      <c r="H1027" s="5">
        <v>18</v>
      </c>
      <c r="I1027" s="7">
        <v>1501.2</v>
      </c>
    </row>
    <row r="1028" spans="1:9" ht="18">
      <c r="A1028" s="2">
        <v>1027</v>
      </c>
      <c r="B1028" s="5" t="s">
        <v>14</v>
      </c>
      <c r="C1028" s="5">
        <v>3</v>
      </c>
      <c r="D1028" s="5" t="s">
        <v>32</v>
      </c>
      <c r="E1028" s="4">
        <f t="shared" si="16"/>
        <v>0</v>
      </c>
      <c r="F1028" s="5">
        <v>60</v>
      </c>
      <c r="G1028" s="5">
        <v>30</v>
      </c>
      <c r="H1028" s="5">
        <v>12</v>
      </c>
      <c r="I1028" s="7">
        <v>2400.3000000000002</v>
      </c>
    </row>
    <row r="1029" spans="1:9" ht="18">
      <c r="A1029" s="2">
        <v>1028</v>
      </c>
      <c r="B1029" s="5" t="s">
        <v>14</v>
      </c>
      <c r="C1029" s="5">
        <v>3</v>
      </c>
      <c r="D1029" s="5" t="s">
        <v>32</v>
      </c>
      <c r="E1029" s="4">
        <f t="shared" si="16"/>
        <v>0</v>
      </c>
      <c r="F1029" s="5">
        <v>60</v>
      </c>
      <c r="G1029" s="5">
        <v>30</v>
      </c>
      <c r="H1029" s="5">
        <v>12</v>
      </c>
      <c r="I1029" s="7">
        <v>2400.3000000000002</v>
      </c>
    </row>
    <row r="1030" spans="1:9" ht="18">
      <c r="A1030" s="2">
        <v>1029</v>
      </c>
      <c r="B1030" s="5" t="s">
        <v>14</v>
      </c>
      <c r="C1030" s="5">
        <v>3</v>
      </c>
      <c r="D1030" s="5" t="s">
        <v>32</v>
      </c>
      <c r="E1030" s="4">
        <f t="shared" si="16"/>
        <v>0</v>
      </c>
      <c r="F1030" s="5">
        <v>60</v>
      </c>
      <c r="G1030" s="5">
        <v>33</v>
      </c>
      <c r="H1030" s="5">
        <v>12</v>
      </c>
      <c r="I1030" s="7">
        <v>2100.6</v>
      </c>
    </row>
    <row r="1031" spans="1:9" ht="18">
      <c r="A1031" s="2">
        <v>1030</v>
      </c>
      <c r="B1031" s="5" t="s">
        <v>14</v>
      </c>
      <c r="C1031" s="5">
        <v>3</v>
      </c>
      <c r="D1031" s="5" t="s">
        <v>32</v>
      </c>
      <c r="E1031" s="4">
        <f t="shared" si="16"/>
        <v>0</v>
      </c>
      <c r="F1031" s="5">
        <v>60</v>
      </c>
      <c r="G1031" s="5">
        <v>40</v>
      </c>
      <c r="H1031" s="5">
        <v>9</v>
      </c>
      <c r="I1031" s="7">
        <v>1822.5</v>
      </c>
    </row>
    <row r="1032" spans="1:9" ht="18">
      <c r="A1032" s="2">
        <v>1031</v>
      </c>
      <c r="B1032" s="5" t="s">
        <v>14</v>
      </c>
      <c r="C1032" s="5">
        <v>3</v>
      </c>
      <c r="D1032" s="5" t="s">
        <v>32</v>
      </c>
      <c r="E1032" s="4">
        <f t="shared" si="16"/>
        <v>0</v>
      </c>
      <c r="F1032" s="5">
        <v>60</v>
      </c>
      <c r="G1032" s="5">
        <v>42</v>
      </c>
      <c r="H1032" s="5">
        <v>5.8</v>
      </c>
      <c r="I1032" s="7">
        <v>1890</v>
      </c>
    </row>
    <row r="1033" spans="1:9" ht="18">
      <c r="A1033" s="2">
        <v>1032</v>
      </c>
      <c r="B1033" s="5" t="s">
        <v>14</v>
      </c>
      <c r="C1033" s="5">
        <v>3</v>
      </c>
      <c r="D1033" s="5" t="s">
        <v>32</v>
      </c>
      <c r="E1033" s="4">
        <f t="shared" si="16"/>
        <v>0</v>
      </c>
      <c r="F1033" s="5">
        <v>60</v>
      </c>
      <c r="G1033" s="5">
        <v>45</v>
      </c>
      <c r="H1033" s="5">
        <v>6</v>
      </c>
      <c r="I1033" s="7">
        <v>2025</v>
      </c>
    </row>
    <row r="1034" spans="1:9" ht="18">
      <c r="A1034" s="2">
        <v>1033</v>
      </c>
      <c r="B1034" s="5" t="s">
        <v>15</v>
      </c>
      <c r="C1034" s="5">
        <v>3</v>
      </c>
      <c r="D1034" s="5" t="s">
        <v>12</v>
      </c>
      <c r="E1034" s="4">
        <f t="shared" si="16"/>
        <v>1</v>
      </c>
      <c r="F1034" s="5">
        <v>60</v>
      </c>
      <c r="G1034" s="5">
        <v>45</v>
      </c>
      <c r="H1034" s="5">
        <v>6</v>
      </c>
      <c r="I1034" s="7">
        <v>1998</v>
      </c>
    </row>
    <row r="1035" spans="1:9" ht="18">
      <c r="A1035" s="2">
        <v>1034</v>
      </c>
      <c r="B1035" s="5" t="s">
        <v>15</v>
      </c>
      <c r="C1035" s="5">
        <v>3</v>
      </c>
      <c r="D1035" s="5" t="s">
        <v>12</v>
      </c>
      <c r="E1035" s="4">
        <f t="shared" si="16"/>
        <v>1</v>
      </c>
      <c r="F1035" s="5">
        <v>60</v>
      </c>
      <c r="G1035" s="5">
        <v>40</v>
      </c>
      <c r="H1035" s="5">
        <v>9</v>
      </c>
      <c r="I1035" s="7">
        <v>1755</v>
      </c>
    </row>
    <row r="1036" spans="1:9" ht="18">
      <c r="A1036" s="2">
        <v>1035</v>
      </c>
      <c r="B1036" s="5" t="s">
        <v>15</v>
      </c>
      <c r="C1036" s="5">
        <v>3</v>
      </c>
      <c r="D1036" s="5" t="s">
        <v>12</v>
      </c>
      <c r="E1036" s="4">
        <f t="shared" si="16"/>
        <v>1</v>
      </c>
      <c r="F1036" s="5">
        <v>60</v>
      </c>
      <c r="G1036" s="5">
        <v>40</v>
      </c>
      <c r="H1036" s="5">
        <v>6</v>
      </c>
      <c r="I1036" s="7">
        <v>2700</v>
      </c>
    </row>
    <row r="1037" spans="1:9" ht="18">
      <c r="A1037" s="2">
        <v>1036</v>
      </c>
      <c r="B1037" s="5" t="s">
        <v>15</v>
      </c>
      <c r="C1037" s="5">
        <v>3</v>
      </c>
      <c r="D1037" s="5" t="s">
        <v>12</v>
      </c>
      <c r="E1037" s="4">
        <f t="shared" si="16"/>
        <v>1</v>
      </c>
      <c r="F1037" s="5">
        <v>60</v>
      </c>
      <c r="G1037" s="5">
        <v>40</v>
      </c>
      <c r="H1037" s="5">
        <v>6</v>
      </c>
      <c r="I1037" s="7">
        <v>1900.8</v>
      </c>
    </row>
    <row r="1038" spans="1:9" ht="18">
      <c r="A1038" s="2">
        <v>1037</v>
      </c>
      <c r="B1038" s="5" t="s">
        <v>15</v>
      </c>
      <c r="C1038" s="5">
        <v>3</v>
      </c>
      <c r="D1038" s="5" t="s">
        <v>12</v>
      </c>
      <c r="E1038" s="4">
        <f t="shared" si="16"/>
        <v>1</v>
      </c>
      <c r="F1038" s="5">
        <v>60</v>
      </c>
      <c r="G1038" s="5">
        <v>40</v>
      </c>
      <c r="H1038" s="5">
        <v>6</v>
      </c>
      <c r="I1038" s="7">
        <v>1900.8</v>
      </c>
    </row>
    <row r="1039" spans="1:9" ht="18">
      <c r="A1039" s="2">
        <v>1038</v>
      </c>
      <c r="B1039" s="5" t="s">
        <v>15</v>
      </c>
      <c r="C1039" s="5">
        <v>3</v>
      </c>
      <c r="D1039" s="5" t="s">
        <v>10</v>
      </c>
      <c r="E1039" s="4">
        <f t="shared" si="16"/>
        <v>0</v>
      </c>
      <c r="F1039" s="5">
        <v>60</v>
      </c>
      <c r="G1039" s="5">
        <v>39</v>
      </c>
      <c r="H1039" s="5">
        <v>6</v>
      </c>
      <c r="I1039" s="7">
        <v>1849.5</v>
      </c>
    </row>
    <row r="1040" spans="1:9" ht="18">
      <c r="A1040" s="2">
        <v>1039</v>
      </c>
      <c r="B1040" s="5" t="s">
        <v>15</v>
      </c>
      <c r="C1040" s="5">
        <v>3</v>
      </c>
      <c r="D1040" s="5" t="s">
        <v>10</v>
      </c>
      <c r="E1040" s="4">
        <f t="shared" si="16"/>
        <v>0</v>
      </c>
      <c r="F1040" s="5">
        <v>60</v>
      </c>
      <c r="G1040" s="5">
        <v>46</v>
      </c>
      <c r="H1040" s="5">
        <v>6</v>
      </c>
      <c r="I1040" s="7">
        <v>1769.85</v>
      </c>
    </row>
    <row r="1041" spans="1:9" ht="18">
      <c r="A1041" s="2">
        <v>1040</v>
      </c>
      <c r="B1041" s="5" t="s">
        <v>15</v>
      </c>
      <c r="C1041" s="5">
        <v>3</v>
      </c>
      <c r="D1041" s="5" t="s">
        <v>10</v>
      </c>
      <c r="E1041" s="4">
        <f t="shared" si="16"/>
        <v>0</v>
      </c>
      <c r="F1041" s="5">
        <v>60</v>
      </c>
      <c r="G1041" s="5">
        <v>44</v>
      </c>
      <c r="H1041" s="5">
        <v>6</v>
      </c>
      <c r="I1041" s="7">
        <v>1890</v>
      </c>
    </row>
    <row r="1042" spans="1:9" ht="18">
      <c r="A1042" s="2">
        <v>1041</v>
      </c>
      <c r="B1042" s="5" t="s">
        <v>15</v>
      </c>
      <c r="C1042" s="5">
        <v>3</v>
      </c>
      <c r="D1042" s="5" t="s">
        <v>12</v>
      </c>
      <c r="E1042" s="4">
        <f t="shared" si="16"/>
        <v>1</v>
      </c>
      <c r="F1042" s="5">
        <v>60</v>
      </c>
      <c r="G1042" s="5">
        <v>41</v>
      </c>
      <c r="H1042" s="5">
        <v>7</v>
      </c>
      <c r="I1042" s="7">
        <v>1950.75</v>
      </c>
    </row>
    <row r="1043" spans="1:9" ht="18">
      <c r="A1043" s="2">
        <v>1042</v>
      </c>
      <c r="B1043" s="5" t="s">
        <v>15</v>
      </c>
      <c r="C1043" s="5">
        <v>3</v>
      </c>
      <c r="D1043" s="5" t="s">
        <v>12</v>
      </c>
      <c r="E1043" s="4">
        <f t="shared" si="16"/>
        <v>1</v>
      </c>
      <c r="F1043" s="5">
        <v>60</v>
      </c>
      <c r="G1043" s="5">
        <v>40</v>
      </c>
      <c r="H1043" s="5">
        <v>8</v>
      </c>
      <c r="I1043" s="7">
        <v>1890</v>
      </c>
    </row>
    <row r="1044" spans="1:9" ht="18">
      <c r="A1044" s="2">
        <v>1043</v>
      </c>
      <c r="B1044" s="5" t="s">
        <v>15</v>
      </c>
      <c r="C1044" s="5">
        <v>3</v>
      </c>
      <c r="D1044" s="5" t="s">
        <v>12</v>
      </c>
      <c r="E1044" s="4">
        <f t="shared" si="16"/>
        <v>1</v>
      </c>
      <c r="F1044" s="5">
        <v>60</v>
      </c>
      <c r="G1044" s="5">
        <v>42</v>
      </c>
      <c r="H1044" s="5">
        <v>7</v>
      </c>
      <c r="I1044" s="7">
        <v>1749.6</v>
      </c>
    </row>
    <row r="1045" spans="1:9" ht="18">
      <c r="A1045" s="2">
        <v>1044</v>
      </c>
      <c r="B1045" s="5" t="s">
        <v>15</v>
      </c>
      <c r="C1045" s="5">
        <v>3</v>
      </c>
      <c r="D1045" s="5" t="s">
        <v>12</v>
      </c>
      <c r="E1045" s="4">
        <f t="shared" si="16"/>
        <v>1</v>
      </c>
      <c r="F1045" s="5">
        <v>60</v>
      </c>
      <c r="G1045" s="5">
        <v>38</v>
      </c>
      <c r="H1045" s="5">
        <v>10</v>
      </c>
      <c r="I1045" s="7">
        <v>1620</v>
      </c>
    </row>
    <row r="1046" spans="1:9" ht="18">
      <c r="A1046" s="2">
        <v>1045</v>
      </c>
      <c r="B1046" s="5" t="s">
        <v>15</v>
      </c>
      <c r="C1046" s="5">
        <v>3</v>
      </c>
      <c r="D1046" s="5" t="s">
        <v>10</v>
      </c>
      <c r="E1046" s="4">
        <f t="shared" si="16"/>
        <v>0</v>
      </c>
      <c r="F1046" s="5">
        <v>60</v>
      </c>
      <c r="G1046" s="5">
        <v>31.9</v>
      </c>
      <c r="H1046" s="5">
        <v>11</v>
      </c>
      <c r="I1046" s="7">
        <v>1890</v>
      </c>
    </row>
    <row r="1047" spans="1:9" ht="18">
      <c r="A1047" s="2">
        <v>1046</v>
      </c>
      <c r="B1047" s="5" t="s">
        <v>13</v>
      </c>
      <c r="C1047" s="5">
        <v>1</v>
      </c>
      <c r="D1047" s="5" t="s">
        <v>32</v>
      </c>
      <c r="E1047" s="4">
        <f t="shared" si="16"/>
        <v>0</v>
      </c>
      <c r="F1047" s="5">
        <v>61</v>
      </c>
      <c r="G1047" s="5">
        <v>45</v>
      </c>
      <c r="H1047" s="5">
        <v>8</v>
      </c>
      <c r="I1047" s="7">
        <v>1900.8</v>
      </c>
    </row>
    <row r="1048" spans="1:9" ht="18">
      <c r="A1048" s="2">
        <v>1047</v>
      </c>
      <c r="B1048" s="5" t="s">
        <v>23</v>
      </c>
      <c r="C1048" s="5">
        <v>1</v>
      </c>
      <c r="D1048" s="5" t="s">
        <v>10</v>
      </c>
      <c r="E1048" s="4">
        <f t="shared" si="16"/>
        <v>0</v>
      </c>
      <c r="F1048" s="5">
        <v>61</v>
      </c>
      <c r="G1048" s="5">
        <v>34</v>
      </c>
      <c r="H1048" s="5">
        <v>10</v>
      </c>
      <c r="I1048" s="7">
        <v>2199.96</v>
      </c>
    </row>
    <row r="1049" spans="1:9" ht="18">
      <c r="A1049" s="2">
        <v>1048</v>
      </c>
      <c r="B1049" s="5" t="s">
        <v>23</v>
      </c>
      <c r="C1049" s="5">
        <v>1</v>
      </c>
      <c r="D1049" s="5" t="s">
        <v>10</v>
      </c>
      <c r="E1049" s="4">
        <f t="shared" si="16"/>
        <v>0</v>
      </c>
      <c r="F1049" s="5">
        <v>61</v>
      </c>
      <c r="G1049" s="5">
        <v>34</v>
      </c>
      <c r="H1049" s="5">
        <v>10</v>
      </c>
      <c r="I1049" s="7">
        <v>2187</v>
      </c>
    </row>
    <row r="1050" spans="1:9" ht="18">
      <c r="A1050" s="2">
        <v>1049</v>
      </c>
      <c r="B1050" s="5" t="s">
        <v>23</v>
      </c>
      <c r="C1050" s="5">
        <v>1</v>
      </c>
      <c r="D1050" s="5" t="s">
        <v>10</v>
      </c>
      <c r="E1050" s="4">
        <f t="shared" si="16"/>
        <v>0</v>
      </c>
      <c r="F1050" s="5">
        <v>61</v>
      </c>
      <c r="G1050" s="5">
        <v>37</v>
      </c>
      <c r="H1050" s="5">
        <v>9</v>
      </c>
      <c r="I1050" s="7">
        <v>1755</v>
      </c>
    </row>
    <row r="1051" spans="1:9" ht="18">
      <c r="A1051" s="2">
        <v>1050</v>
      </c>
      <c r="B1051" s="5" t="s">
        <v>23</v>
      </c>
      <c r="C1051" s="5">
        <v>1</v>
      </c>
      <c r="D1051" s="5" t="s">
        <v>12</v>
      </c>
      <c r="E1051" s="4">
        <f t="shared" si="16"/>
        <v>1</v>
      </c>
      <c r="F1051" s="5">
        <v>61</v>
      </c>
      <c r="G1051" s="5">
        <v>39</v>
      </c>
      <c r="H1051" s="5">
        <v>8</v>
      </c>
      <c r="I1051" s="7">
        <v>1458</v>
      </c>
    </row>
    <row r="1052" spans="1:9" ht="18">
      <c r="A1052" s="2">
        <v>1051</v>
      </c>
      <c r="B1052" s="5" t="s">
        <v>34</v>
      </c>
      <c r="C1052" s="5">
        <v>1</v>
      </c>
      <c r="D1052" s="5" t="s">
        <v>12</v>
      </c>
      <c r="E1052" s="4">
        <f t="shared" si="16"/>
        <v>1</v>
      </c>
      <c r="F1052" s="5">
        <v>61</v>
      </c>
      <c r="G1052" s="5">
        <v>23</v>
      </c>
      <c r="H1052" s="5">
        <v>17</v>
      </c>
      <c r="I1052" s="7">
        <v>1149.93</v>
      </c>
    </row>
    <row r="1053" spans="1:9" ht="18">
      <c r="A1053" s="2">
        <v>1052</v>
      </c>
      <c r="B1053" s="5" t="s">
        <v>11</v>
      </c>
      <c r="C1053" s="5">
        <v>1</v>
      </c>
      <c r="D1053" s="5" t="s">
        <v>32</v>
      </c>
      <c r="E1053" s="4">
        <f t="shared" si="16"/>
        <v>0</v>
      </c>
      <c r="F1053" s="5">
        <v>61</v>
      </c>
      <c r="G1053" s="5">
        <v>45</v>
      </c>
      <c r="H1053" s="5">
        <v>6</v>
      </c>
      <c r="I1053" s="7">
        <v>2214</v>
      </c>
    </row>
    <row r="1054" spans="1:9" ht="18">
      <c r="A1054" s="2">
        <v>1053</v>
      </c>
      <c r="B1054" s="5" t="s">
        <v>24</v>
      </c>
      <c r="C1054" s="5">
        <v>2</v>
      </c>
      <c r="D1054" s="5" t="s">
        <v>10</v>
      </c>
      <c r="E1054" s="4">
        <f t="shared" si="16"/>
        <v>0</v>
      </c>
      <c r="F1054" s="5">
        <v>61</v>
      </c>
      <c r="G1054" s="5">
        <v>39</v>
      </c>
      <c r="H1054" s="5">
        <v>8</v>
      </c>
      <c r="I1054" s="7">
        <v>2100.6</v>
      </c>
    </row>
    <row r="1055" spans="1:9" ht="18">
      <c r="A1055" s="2">
        <v>1054</v>
      </c>
      <c r="B1055" s="5" t="s">
        <v>24</v>
      </c>
      <c r="C1055" s="5">
        <v>2</v>
      </c>
      <c r="D1055" s="5" t="s">
        <v>32</v>
      </c>
      <c r="E1055" s="4">
        <f t="shared" si="16"/>
        <v>0</v>
      </c>
      <c r="F1055" s="5">
        <v>61</v>
      </c>
      <c r="G1055" s="5">
        <v>40.5</v>
      </c>
      <c r="H1055" s="5">
        <v>7.8</v>
      </c>
      <c r="I1055" s="7">
        <v>2295</v>
      </c>
    </row>
    <row r="1056" spans="1:9" ht="18">
      <c r="A1056" s="2">
        <v>1055</v>
      </c>
      <c r="B1056" s="5" t="s">
        <v>14</v>
      </c>
      <c r="C1056" s="5">
        <v>2</v>
      </c>
      <c r="D1056" s="5" t="s">
        <v>12</v>
      </c>
      <c r="E1056" s="4">
        <f t="shared" si="16"/>
        <v>1</v>
      </c>
      <c r="F1056" s="5">
        <v>61</v>
      </c>
      <c r="G1056" s="5">
        <v>36</v>
      </c>
      <c r="H1056" s="5">
        <v>10</v>
      </c>
      <c r="I1056" s="7">
        <v>2295</v>
      </c>
    </row>
    <row r="1057" spans="1:9" ht="18">
      <c r="A1057" s="2">
        <v>1056</v>
      </c>
      <c r="B1057" s="5" t="s">
        <v>14</v>
      </c>
      <c r="C1057" s="5">
        <v>3</v>
      </c>
      <c r="D1057" s="5" t="s">
        <v>12</v>
      </c>
      <c r="E1057" s="4">
        <f t="shared" si="16"/>
        <v>1</v>
      </c>
      <c r="F1057" s="5">
        <v>61</v>
      </c>
      <c r="G1057" s="5">
        <v>33</v>
      </c>
      <c r="H1057" s="5">
        <v>15</v>
      </c>
      <c r="I1057" s="7">
        <v>2025</v>
      </c>
    </row>
    <row r="1058" spans="1:9" ht="18">
      <c r="A1058" s="2">
        <v>1057</v>
      </c>
      <c r="B1058" s="5" t="s">
        <v>9</v>
      </c>
      <c r="C1058" s="5">
        <v>4</v>
      </c>
      <c r="D1058" s="5" t="s">
        <v>10</v>
      </c>
      <c r="E1058" s="4">
        <f t="shared" si="16"/>
        <v>0</v>
      </c>
      <c r="F1058" s="5">
        <v>61</v>
      </c>
      <c r="G1058" s="5">
        <v>32</v>
      </c>
      <c r="H1058" s="5">
        <v>10</v>
      </c>
      <c r="I1058" s="7">
        <v>1609.2</v>
      </c>
    </row>
    <row r="1059" spans="1:9" ht="18">
      <c r="A1059" s="2">
        <v>1058</v>
      </c>
      <c r="B1059" s="5" t="s">
        <v>9</v>
      </c>
      <c r="C1059" s="5">
        <v>4</v>
      </c>
      <c r="D1059" s="5" t="s">
        <v>12</v>
      </c>
      <c r="E1059" s="4">
        <f t="shared" si="16"/>
        <v>1</v>
      </c>
      <c r="F1059" s="5">
        <v>61</v>
      </c>
      <c r="G1059" s="5">
        <v>31</v>
      </c>
      <c r="H1059" s="5">
        <v>10</v>
      </c>
      <c r="I1059" s="7">
        <v>2199.96</v>
      </c>
    </row>
    <row r="1060" spans="1:9" ht="18">
      <c r="A1060" s="2">
        <v>1059</v>
      </c>
      <c r="B1060" s="5" t="s">
        <v>13</v>
      </c>
      <c r="C1060" s="5">
        <v>1</v>
      </c>
      <c r="D1060" s="5" t="s">
        <v>12</v>
      </c>
      <c r="E1060" s="4">
        <f t="shared" si="16"/>
        <v>1</v>
      </c>
      <c r="F1060" s="5">
        <v>61.6</v>
      </c>
      <c r="G1060" s="5">
        <v>47.4</v>
      </c>
      <c r="H1060" s="5">
        <v>6</v>
      </c>
      <c r="I1060" s="7">
        <v>1755</v>
      </c>
    </row>
    <row r="1061" spans="1:9" ht="18">
      <c r="A1061" s="2">
        <v>1060</v>
      </c>
      <c r="B1061" s="5" t="s">
        <v>13</v>
      </c>
      <c r="C1061" s="5">
        <v>1</v>
      </c>
      <c r="D1061" s="5" t="s">
        <v>32</v>
      </c>
      <c r="E1061" s="4">
        <f t="shared" si="16"/>
        <v>0</v>
      </c>
      <c r="F1061" s="5">
        <v>62</v>
      </c>
      <c r="G1061" s="5">
        <v>38</v>
      </c>
      <c r="H1061" s="5">
        <v>8</v>
      </c>
      <c r="I1061" s="7">
        <v>1800.9</v>
      </c>
    </row>
    <row r="1062" spans="1:9" ht="18">
      <c r="A1062" s="2">
        <v>1061</v>
      </c>
      <c r="B1062" s="5" t="s">
        <v>23</v>
      </c>
      <c r="C1062" s="5">
        <v>1</v>
      </c>
      <c r="D1062" s="5" t="s">
        <v>12</v>
      </c>
      <c r="E1062" s="4">
        <f t="shared" si="16"/>
        <v>1</v>
      </c>
      <c r="F1062" s="5">
        <v>62</v>
      </c>
      <c r="G1062" s="5">
        <v>40</v>
      </c>
      <c r="H1062" s="5">
        <v>9</v>
      </c>
      <c r="I1062" s="7">
        <v>2025</v>
      </c>
    </row>
    <row r="1063" spans="1:9" ht="18">
      <c r="A1063" s="2">
        <v>1062</v>
      </c>
      <c r="B1063" s="5" t="s">
        <v>23</v>
      </c>
      <c r="C1063" s="5">
        <v>1</v>
      </c>
      <c r="D1063" s="5" t="s">
        <v>12</v>
      </c>
      <c r="E1063" s="4">
        <f t="shared" si="16"/>
        <v>1</v>
      </c>
      <c r="F1063" s="5">
        <v>62</v>
      </c>
      <c r="G1063" s="5">
        <v>45</v>
      </c>
      <c r="H1063" s="5">
        <v>7</v>
      </c>
      <c r="I1063" s="7">
        <v>1998</v>
      </c>
    </row>
    <row r="1064" spans="1:9" ht="18">
      <c r="A1064" s="2">
        <v>1063</v>
      </c>
      <c r="B1064" s="5" t="s">
        <v>23</v>
      </c>
      <c r="C1064" s="5">
        <v>1</v>
      </c>
      <c r="D1064" s="5" t="s">
        <v>32</v>
      </c>
      <c r="E1064" s="4">
        <f t="shared" si="16"/>
        <v>0</v>
      </c>
      <c r="F1064" s="5">
        <v>62</v>
      </c>
      <c r="G1064" s="5">
        <v>38</v>
      </c>
      <c r="H1064" s="5">
        <v>10</v>
      </c>
      <c r="I1064" s="7">
        <v>2133</v>
      </c>
    </row>
    <row r="1065" spans="1:9" ht="18">
      <c r="A1065" s="2">
        <v>1064</v>
      </c>
      <c r="B1065" s="5" t="s">
        <v>33</v>
      </c>
      <c r="C1065" s="5">
        <v>1</v>
      </c>
      <c r="D1065" s="5" t="s">
        <v>12</v>
      </c>
      <c r="E1065" s="4">
        <f t="shared" si="16"/>
        <v>1</v>
      </c>
      <c r="F1065" s="5">
        <v>62</v>
      </c>
      <c r="G1065" s="5">
        <v>48</v>
      </c>
      <c r="H1065" s="5">
        <v>8</v>
      </c>
      <c r="I1065" s="7">
        <v>1735.83</v>
      </c>
    </row>
    <row r="1066" spans="1:9" ht="18">
      <c r="A1066" s="2">
        <v>1065</v>
      </c>
      <c r="B1066" s="5" t="s">
        <v>11</v>
      </c>
      <c r="C1066" s="5">
        <v>1</v>
      </c>
      <c r="D1066" s="5" t="s">
        <v>32</v>
      </c>
      <c r="E1066" s="4">
        <f t="shared" si="16"/>
        <v>0</v>
      </c>
      <c r="F1066" s="5">
        <v>62</v>
      </c>
      <c r="G1066" s="5">
        <v>46</v>
      </c>
      <c r="H1066" s="5">
        <v>6</v>
      </c>
      <c r="I1066" s="7">
        <v>1809</v>
      </c>
    </row>
    <row r="1067" spans="1:9" ht="18">
      <c r="A1067" s="2">
        <v>1066</v>
      </c>
      <c r="B1067" s="5" t="s">
        <v>11</v>
      </c>
      <c r="C1067" s="5">
        <v>2</v>
      </c>
      <c r="D1067" s="5" t="s">
        <v>12</v>
      </c>
      <c r="E1067" s="4">
        <f t="shared" si="16"/>
        <v>1</v>
      </c>
      <c r="F1067" s="5">
        <v>62</v>
      </c>
      <c r="G1067" s="5">
        <v>32</v>
      </c>
      <c r="H1067" s="5">
        <v>10</v>
      </c>
      <c r="I1067" s="7">
        <v>1879.2</v>
      </c>
    </row>
    <row r="1068" spans="1:9" ht="18">
      <c r="A1068" s="2">
        <v>1067</v>
      </c>
      <c r="B1068" s="5" t="s">
        <v>11</v>
      </c>
      <c r="C1068" s="5">
        <v>2</v>
      </c>
      <c r="D1068" s="5" t="s">
        <v>10</v>
      </c>
      <c r="E1068" s="4">
        <f t="shared" si="16"/>
        <v>0</v>
      </c>
      <c r="F1068" s="5">
        <v>62</v>
      </c>
      <c r="G1068" s="5">
        <v>45</v>
      </c>
      <c r="H1068" s="5">
        <v>6</v>
      </c>
      <c r="I1068" s="7">
        <v>1755</v>
      </c>
    </row>
    <row r="1069" spans="1:9" ht="18">
      <c r="A1069" s="2">
        <v>1068</v>
      </c>
      <c r="B1069" s="5" t="s">
        <v>36</v>
      </c>
      <c r="C1069" s="5">
        <v>2</v>
      </c>
      <c r="D1069" s="5" t="s">
        <v>10</v>
      </c>
      <c r="E1069" s="4">
        <f t="shared" si="16"/>
        <v>0</v>
      </c>
      <c r="F1069" s="5">
        <v>62</v>
      </c>
      <c r="G1069" s="5">
        <v>39</v>
      </c>
      <c r="H1069" s="5">
        <v>8</v>
      </c>
      <c r="I1069" s="7">
        <v>1849.5</v>
      </c>
    </row>
    <row r="1070" spans="1:9" ht="18">
      <c r="A1070" s="2">
        <v>1069</v>
      </c>
      <c r="B1070" s="5" t="s">
        <v>24</v>
      </c>
      <c r="C1070" s="5">
        <v>2</v>
      </c>
      <c r="D1070" s="5" t="s">
        <v>32</v>
      </c>
      <c r="E1070" s="4">
        <f t="shared" si="16"/>
        <v>0</v>
      </c>
      <c r="F1070" s="5">
        <v>62</v>
      </c>
      <c r="G1070" s="5">
        <v>45</v>
      </c>
      <c r="H1070" s="5">
        <v>6</v>
      </c>
      <c r="I1070" s="7">
        <v>1800.9</v>
      </c>
    </row>
    <row r="1071" spans="1:9" ht="18">
      <c r="A1071" s="2">
        <v>1070</v>
      </c>
      <c r="B1071" s="5" t="s">
        <v>24</v>
      </c>
      <c r="C1071" s="5">
        <v>2</v>
      </c>
      <c r="D1071" s="5" t="s">
        <v>12</v>
      </c>
      <c r="E1071" s="4">
        <f t="shared" si="16"/>
        <v>1</v>
      </c>
      <c r="F1071" s="5">
        <v>62</v>
      </c>
      <c r="G1071" s="5">
        <v>32</v>
      </c>
      <c r="H1071" s="5">
        <v>26</v>
      </c>
      <c r="I1071" s="7">
        <v>2700</v>
      </c>
    </row>
    <row r="1072" spans="1:9" ht="18">
      <c r="A1072" s="2">
        <v>1071</v>
      </c>
      <c r="B1072" s="5" t="s">
        <v>14</v>
      </c>
      <c r="C1072" s="5">
        <v>2</v>
      </c>
      <c r="D1072" s="5" t="s">
        <v>10</v>
      </c>
      <c r="E1072" s="4">
        <f t="shared" si="16"/>
        <v>0</v>
      </c>
      <c r="F1072" s="5">
        <v>62</v>
      </c>
      <c r="G1072" s="5">
        <v>33</v>
      </c>
      <c r="H1072" s="5">
        <v>8</v>
      </c>
      <c r="I1072" s="7">
        <v>2999.7</v>
      </c>
    </row>
    <row r="1073" spans="1:9" ht="18">
      <c r="A1073" s="2">
        <v>1072</v>
      </c>
      <c r="B1073" s="5" t="s">
        <v>14</v>
      </c>
      <c r="C1073" s="5">
        <v>2</v>
      </c>
      <c r="D1073" s="5" t="s">
        <v>10</v>
      </c>
      <c r="E1073" s="4">
        <f t="shared" si="16"/>
        <v>0</v>
      </c>
      <c r="F1073" s="5">
        <v>62</v>
      </c>
      <c r="G1073" s="5">
        <v>45</v>
      </c>
      <c r="H1073" s="5">
        <v>8</v>
      </c>
      <c r="I1073" s="7">
        <v>2430</v>
      </c>
    </row>
    <row r="1074" spans="1:9" ht="18">
      <c r="A1074" s="2">
        <v>1073</v>
      </c>
      <c r="B1074" s="5" t="s">
        <v>14</v>
      </c>
      <c r="C1074" s="5">
        <v>2</v>
      </c>
      <c r="D1074" s="5" t="s">
        <v>10</v>
      </c>
      <c r="E1074" s="4">
        <f t="shared" si="16"/>
        <v>0</v>
      </c>
      <c r="F1074" s="5">
        <v>62</v>
      </c>
      <c r="G1074" s="5">
        <v>38</v>
      </c>
      <c r="H1074" s="5">
        <v>8</v>
      </c>
      <c r="I1074" s="7">
        <v>2700</v>
      </c>
    </row>
    <row r="1075" spans="1:9" ht="18">
      <c r="A1075" s="2">
        <v>1074</v>
      </c>
      <c r="B1075" s="5" t="s">
        <v>14</v>
      </c>
      <c r="C1075" s="5">
        <v>3</v>
      </c>
      <c r="D1075" s="5" t="s">
        <v>12</v>
      </c>
      <c r="E1075" s="4">
        <f t="shared" si="16"/>
        <v>1</v>
      </c>
      <c r="F1075" s="5">
        <v>62</v>
      </c>
      <c r="G1075" s="5">
        <v>35</v>
      </c>
      <c r="H1075" s="5">
        <v>9</v>
      </c>
      <c r="I1075" s="7">
        <v>2187</v>
      </c>
    </row>
    <row r="1076" spans="1:9" ht="18">
      <c r="A1076" s="2">
        <v>1075</v>
      </c>
      <c r="B1076" s="5" t="s">
        <v>14</v>
      </c>
      <c r="C1076" s="5">
        <v>3</v>
      </c>
      <c r="D1076" s="5" t="s">
        <v>32</v>
      </c>
      <c r="E1076" s="4">
        <f t="shared" si="16"/>
        <v>0</v>
      </c>
      <c r="F1076" s="5">
        <v>62</v>
      </c>
      <c r="G1076" s="5">
        <v>37</v>
      </c>
      <c r="H1076" s="5">
        <v>10</v>
      </c>
      <c r="I1076" s="7">
        <v>2173.5</v>
      </c>
    </row>
    <row r="1077" spans="1:9" ht="18">
      <c r="A1077" s="2">
        <v>1076</v>
      </c>
      <c r="B1077" s="5" t="s">
        <v>14</v>
      </c>
      <c r="C1077" s="5">
        <v>3</v>
      </c>
      <c r="D1077" s="5" t="s">
        <v>32</v>
      </c>
      <c r="E1077" s="4">
        <f t="shared" si="16"/>
        <v>0</v>
      </c>
      <c r="F1077" s="5">
        <v>62</v>
      </c>
      <c r="G1077" s="5">
        <v>45</v>
      </c>
      <c r="H1077" s="5">
        <v>6</v>
      </c>
      <c r="I1077" s="7">
        <v>2241</v>
      </c>
    </row>
    <row r="1078" spans="1:9" ht="18">
      <c r="A1078" s="2">
        <v>1077</v>
      </c>
      <c r="B1078" s="5" t="s">
        <v>9</v>
      </c>
      <c r="C1078" s="5">
        <v>4</v>
      </c>
      <c r="D1078" s="5" t="s">
        <v>12</v>
      </c>
      <c r="E1078" s="4">
        <f t="shared" si="16"/>
        <v>1</v>
      </c>
      <c r="F1078" s="5">
        <v>62</v>
      </c>
      <c r="G1078" s="5">
        <v>33</v>
      </c>
      <c r="H1078" s="5">
        <v>10</v>
      </c>
      <c r="I1078" s="7">
        <v>1552.5</v>
      </c>
    </row>
    <row r="1079" spans="1:9" ht="18">
      <c r="A1079" s="2">
        <v>1078</v>
      </c>
      <c r="B1079" s="5" t="s">
        <v>9</v>
      </c>
      <c r="C1079" s="5">
        <v>4</v>
      </c>
      <c r="D1079" s="5" t="s">
        <v>12</v>
      </c>
      <c r="E1079" s="4">
        <f t="shared" si="16"/>
        <v>1</v>
      </c>
      <c r="F1079" s="5">
        <v>62</v>
      </c>
      <c r="G1079" s="5">
        <v>33</v>
      </c>
      <c r="H1079" s="5">
        <v>13</v>
      </c>
      <c r="I1079" s="7">
        <v>1795.5</v>
      </c>
    </row>
    <row r="1080" spans="1:9" ht="18">
      <c r="A1080" s="2">
        <v>1079</v>
      </c>
      <c r="B1080" s="5" t="s">
        <v>9</v>
      </c>
      <c r="C1080" s="5">
        <v>4</v>
      </c>
      <c r="D1080" s="5" t="s">
        <v>10</v>
      </c>
      <c r="E1080" s="4">
        <f t="shared" si="16"/>
        <v>0</v>
      </c>
      <c r="F1080" s="5">
        <v>62</v>
      </c>
      <c r="G1080" s="5">
        <v>32</v>
      </c>
      <c r="H1080" s="5">
        <v>13</v>
      </c>
      <c r="I1080" s="7">
        <v>1849.5</v>
      </c>
    </row>
    <row r="1081" spans="1:9" ht="18">
      <c r="A1081" s="2">
        <v>1080</v>
      </c>
      <c r="B1081" s="5" t="s">
        <v>9</v>
      </c>
      <c r="C1081" s="5">
        <v>4</v>
      </c>
      <c r="D1081" s="5" t="s">
        <v>10</v>
      </c>
      <c r="E1081" s="4">
        <f t="shared" si="16"/>
        <v>0</v>
      </c>
      <c r="F1081" s="5">
        <v>62</v>
      </c>
      <c r="G1081" s="5">
        <v>33</v>
      </c>
      <c r="H1081" s="5">
        <v>16</v>
      </c>
      <c r="I1081" s="7">
        <v>2700</v>
      </c>
    </row>
    <row r="1082" spans="1:9" ht="18">
      <c r="A1082" s="2">
        <v>1081</v>
      </c>
      <c r="B1082" s="5" t="s">
        <v>14</v>
      </c>
      <c r="C1082" s="5">
        <v>3</v>
      </c>
      <c r="D1082" s="5" t="s">
        <v>12</v>
      </c>
      <c r="E1082" s="4">
        <f t="shared" si="16"/>
        <v>1</v>
      </c>
      <c r="F1082" s="5">
        <v>62.1</v>
      </c>
      <c r="G1082" s="5">
        <v>45.5</v>
      </c>
      <c r="H1082" s="5">
        <v>6</v>
      </c>
      <c r="I1082" s="7">
        <v>1890</v>
      </c>
    </row>
    <row r="1083" spans="1:9" ht="18">
      <c r="A1083" s="2">
        <v>1082</v>
      </c>
      <c r="B1083" s="5" t="s">
        <v>24</v>
      </c>
      <c r="C1083" s="5">
        <v>2</v>
      </c>
      <c r="D1083" s="5" t="s">
        <v>32</v>
      </c>
      <c r="E1083" s="4">
        <f t="shared" si="16"/>
        <v>0</v>
      </c>
      <c r="F1083" s="5">
        <v>62.9</v>
      </c>
      <c r="G1083" s="5">
        <v>45.4</v>
      </c>
      <c r="H1083" s="5">
        <v>6.5</v>
      </c>
      <c r="I1083" s="7">
        <v>1998</v>
      </c>
    </row>
    <row r="1084" spans="1:9" ht="18">
      <c r="A1084" s="2">
        <v>1083</v>
      </c>
      <c r="B1084" s="5" t="s">
        <v>13</v>
      </c>
      <c r="C1084" s="5">
        <v>1</v>
      </c>
      <c r="D1084" s="5" t="s">
        <v>32</v>
      </c>
      <c r="E1084" s="4">
        <f t="shared" si="16"/>
        <v>0</v>
      </c>
      <c r="F1084" s="5">
        <v>63</v>
      </c>
      <c r="G1084" s="5">
        <v>38</v>
      </c>
      <c r="H1084" s="5">
        <v>8</v>
      </c>
      <c r="I1084" s="7">
        <v>1849.5</v>
      </c>
    </row>
    <row r="1085" spans="1:9" ht="18">
      <c r="A1085" s="2">
        <v>1084</v>
      </c>
      <c r="B1085" s="5" t="s">
        <v>13</v>
      </c>
      <c r="C1085" s="5">
        <v>1</v>
      </c>
      <c r="D1085" s="5" t="s">
        <v>32</v>
      </c>
      <c r="E1085" s="4">
        <f t="shared" si="16"/>
        <v>0</v>
      </c>
      <c r="F1085" s="5">
        <v>63</v>
      </c>
      <c r="G1085" s="5">
        <v>38</v>
      </c>
      <c r="H1085" s="5">
        <v>8</v>
      </c>
      <c r="I1085" s="7">
        <v>1836</v>
      </c>
    </row>
    <row r="1086" spans="1:9" ht="18">
      <c r="A1086" s="2">
        <v>1085</v>
      </c>
      <c r="B1086" s="5" t="s">
        <v>13</v>
      </c>
      <c r="C1086" s="5">
        <v>1</v>
      </c>
      <c r="D1086" s="5" t="s">
        <v>12</v>
      </c>
      <c r="E1086" s="4">
        <f t="shared" si="16"/>
        <v>1</v>
      </c>
      <c r="F1086" s="5">
        <v>63</v>
      </c>
      <c r="G1086" s="5">
        <v>48.2</v>
      </c>
      <c r="H1086" s="5">
        <v>6.6</v>
      </c>
      <c r="I1086" s="7">
        <v>1404</v>
      </c>
    </row>
    <row r="1087" spans="1:9" ht="18">
      <c r="A1087" s="2">
        <v>1086</v>
      </c>
      <c r="B1087" s="5" t="s">
        <v>21</v>
      </c>
      <c r="C1087" s="5">
        <v>1</v>
      </c>
      <c r="D1087" s="5" t="s">
        <v>32</v>
      </c>
      <c r="E1087" s="4">
        <f t="shared" si="16"/>
        <v>0</v>
      </c>
      <c r="F1087" s="5">
        <v>63</v>
      </c>
      <c r="G1087" s="5">
        <v>40</v>
      </c>
      <c r="H1087" s="5">
        <v>8.5</v>
      </c>
      <c r="I1087" s="7">
        <v>2241</v>
      </c>
    </row>
    <row r="1088" spans="1:9" ht="18">
      <c r="A1088" s="2">
        <v>1087</v>
      </c>
      <c r="B1088" s="5" t="s">
        <v>35</v>
      </c>
      <c r="C1088" s="5">
        <v>1</v>
      </c>
      <c r="D1088" s="5" t="s">
        <v>32</v>
      </c>
      <c r="E1088" s="4">
        <f t="shared" si="16"/>
        <v>0</v>
      </c>
      <c r="F1088" s="5">
        <v>63</v>
      </c>
      <c r="G1088" s="5">
        <v>50</v>
      </c>
      <c r="H1088" s="5">
        <v>7</v>
      </c>
      <c r="I1088" s="7">
        <v>1701</v>
      </c>
    </row>
    <row r="1089" spans="1:9" ht="18">
      <c r="A1089" s="2">
        <v>1088</v>
      </c>
      <c r="B1089" s="5" t="s">
        <v>11</v>
      </c>
      <c r="C1089" s="5">
        <v>2</v>
      </c>
      <c r="D1089" s="5" t="s">
        <v>12</v>
      </c>
      <c r="E1089" s="4">
        <f t="shared" si="16"/>
        <v>1</v>
      </c>
      <c r="F1089" s="5">
        <v>63</v>
      </c>
      <c r="G1089" s="5">
        <v>46</v>
      </c>
      <c r="H1089" s="5">
        <v>10</v>
      </c>
      <c r="I1089" s="7">
        <v>2052</v>
      </c>
    </row>
    <row r="1090" spans="1:9" ht="18">
      <c r="A1090" s="2">
        <v>1089</v>
      </c>
      <c r="B1090" s="5" t="s">
        <v>24</v>
      </c>
      <c r="C1090" s="5">
        <v>2</v>
      </c>
      <c r="D1090" s="5" t="s">
        <v>32</v>
      </c>
      <c r="E1090" s="4">
        <f t="shared" ref="E1090:E1153" si="17">IF(D1090="кирпичный",1,0)</f>
        <v>0</v>
      </c>
      <c r="F1090" s="5">
        <v>63</v>
      </c>
      <c r="G1090" s="5">
        <v>46</v>
      </c>
      <c r="H1090" s="5">
        <v>6.7</v>
      </c>
      <c r="I1090" s="7">
        <v>2133</v>
      </c>
    </row>
    <row r="1091" spans="1:9" ht="18">
      <c r="A1091" s="2">
        <v>1090</v>
      </c>
      <c r="B1091" s="5" t="s">
        <v>14</v>
      </c>
      <c r="C1091" s="5">
        <v>2</v>
      </c>
      <c r="D1091" s="5" t="s">
        <v>10</v>
      </c>
      <c r="E1091" s="4">
        <f t="shared" si="17"/>
        <v>0</v>
      </c>
      <c r="F1091" s="5">
        <v>63</v>
      </c>
      <c r="G1091" s="5">
        <v>37</v>
      </c>
      <c r="H1091" s="5">
        <v>7</v>
      </c>
      <c r="I1091" s="7">
        <v>2322</v>
      </c>
    </row>
    <row r="1092" spans="1:9" ht="18">
      <c r="A1092" s="2">
        <v>1091</v>
      </c>
      <c r="B1092" s="5" t="s">
        <v>14</v>
      </c>
      <c r="C1092" s="5">
        <v>2</v>
      </c>
      <c r="D1092" s="5" t="s">
        <v>10</v>
      </c>
      <c r="E1092" s="4">
        <f t="shared" si="17"/>
        <v>0</v>
      </c>
      <c r="F1092" s="5">
        <v>63</v>
      </c>
      <c r="G1092" s="5">
        <v>37</v>
      </c>
      <c r="H1092" s="5">
        <v>7</v>
      </c>
      <c r="I1092" s="7">
        <v>2349</v>
      </c>
    </row>
    <row r="1093" spans="1:9" ht="18">
      <c r="A1093" s="2">
        <v>1092</v>
      </c>
      <c r="B1093" s="5" t="s">
        <v>14</v>
      </c>
      <c r="C1093" s="5">
        <v>3</v>
      </c>
      <c r="D1093" s="5" t="s">
        <v>32</v>
      </c>
      <c r="E1093" s="4">
        <f t="shared" si="17"/>
        <v>0</v>
      </c>
      <c r="F1093" s="5">
        <v>63.1</v>
      </c>
      <c r="G1093" s="5">
        <v>45.6</v>
      </c>
      <c r="H1093" s="5">
        <v>6.5</v>
      </c>
      <c r="I1093" s="7">
        <v>1917</v>
      </c>
    </row>
    <row r="1094" spans="1:9" ht="18">
      <c r="A1094" s="2">
        <v>1093</v>
      </c>
      <c r="B1094" s="5" t="s">
        <v>23</v>
      </c>
      <c r="C1094" s="5">
        <v>1</v>
      </c>
      <c r="D1094" s="5" t="s">
        <v>12</v>
      </c>
      <c r="E1094" s="4">
        <f t="shared" si="17"/>
        <v>1</v>
      </c>
      <c r="F1094" s="5">
        <v>64</v>
      </c>
      <c r="G1094" s="5">
        <v>42</v>
      </c>
      <c r="H1094" s="5">
        <v>8</v>
      </c>
      <c r="I1094" s="7">
        <v>1728</v>
      </c>
    </row>
    <row r="1095" spans="1:9" ht="18">
      <c r="A1095" s="2">
        <v>1094</v>
      </c>
      <c r="B1095" s="5" t="s">
        <v>23</v>
      </c>
      <c r="C1095" s="5">
        <v>1</v>
      </c>
      <c r="D1095" s="5" t="s">
        <v>12</v>
      </c>
      <c r="E1095" s="4">
        <f t="shared" si="17"/>
        <v>1</v>
      </c>
      <c r="F1095" s="5">
        <v>64</v>
      </c>
      <c r="G1095" s="5">
        <v>37</v>
      </c>
      <c r="H1095" s="5">
        <v>10</v>
      </c>
      <c r="I1095" s="7">
        <v>2150.0100000000002</v>
      </c>
    </row>
    <row r="1096" spans="1:9" ht="18">
      <c r="A1096" s="2">
        <v>1095</v>
      </c>
      <c r="B1096" s="5" t="s">
        <v>23</v>
      </c>
      <c r="C1096" s="5">
        <v>1</v>
      </c>
      <c r="D1096" s="5" t="s">
        <v>32</v>
      </c>
      <c r="E1096" s="4">
        <f t="shared" si="17"/>
        <v>0</v>
      </c>
      <c r="F1096" s="5">
        <v>64</v>
      </c>
      <c r="G1096" s="5">
        <v>38</v>
      </c>
      <c r="H1096" s="5">
        <v>8</v>
      </c>
      <c r="I1096" s="7">
        <v>1999.89</v>
      </c>
    </row>
    <row r="1097" spans="1:9" ht="18">
      <c r="A1097" s="2">
        <v>1096</v>
      </c>
      <c r="B1097" s="5" t="s">
        <v>23</v>
      </c>
      <c r="C1097" s="5">
        <v>1</v>
      </c>
      <c r="D1097" s="5" t="s">
        <v>32</v>
      </c>
      <c r="E1097" s="4">
        <f t="shared" si="17"/>
        <v>0</v>
      </c>
      <c r="F1097" s="5">
        <v>64</v>
      </c>
      <c r="G1097" s="5">
        <v>38</v>
      </c>
      <c r="H1097" s="5">
        <v>8</v>
      </c>
      <c r="I1097" s="7">
        <v>1949.4</v>
      </c>
    </row>
    <row r="1098" spans="1:9" ht="18">
      <c r="A1098" s="2">
        <v>1097</v>
      </c>
      <c r="B1098" s="5" t="s">
        <v>23</v>
      </c>
      <c r="C1098" s="5">
        <v>1</v>
      </c>
      <c r="D1098" s="5" t="s">
        <v>32</v>
      </c>
      <c r="E1098" s="4">
        <f t="shared" si="17"/>
        <v>0</v>
      </c>
      <c r="F1098" s="5">
        <v>64</v>
      </c>
      <c r="G1098" s="5">
        <v>38</v>
      </c>
      <c r="H1098" s="5">
        <v>8</v>
      </c>
      <c r="I1098" s="7">
        <v>2214</v>
      </c>
    </row>
    <row r="1099" spans="1:9" ht="18">
      <c r="A1099" s="2">
        <v>1098</v>
      </c>
      <c r="B1099" s="5" t="s">
        <v>36</v>
      </c>
      <c r="C1099" s="5">
        <v>2</v>
      </c>
      <c r="D1099" s="5" t="s">
        <v>10</v>
      </c>
      <c r="E1099" s="4">
        <f t="shared" si="17"/>
        <v>0</v>
      </c>
      <c r="F1099" s="5">
        <v>64</v>
      </c>
      <c r="G1099" s="5">
        <v>38</v>
      </c>
      <c r="H1099" s="5">
        <v>9</v>
      </c>
      <c r="I1099" s="7">
        <v>2070.9</v>
      </c>
    </row>
    <row r="1100" spans="1:9" ht="18">
      <c r="A1100" s="2">
        <v>1099</v>
      </c>
      <c r="B1100" s="5" t="s">
        <v>36</v>
      </c>
      <c r="C1100" s="5">
        <v>2</v>
      </c>
      <c r="D1100" s="5" t="s">
        <v>10</v>
      </c>
      <c r="E1100" s="4">
        <f t="shared" si="17"/>
        <v>0</v>
      </c>
      <c r="F1100" s="5">
        <v>64</v>
      </c>
      <c r="G1100" s="5">
        <v>46</v>
      </c>
      <c r="H1100" s="5">
        <v>7</v>
      </c>
      <c r="I1100" s="7">
        <v>2349</v>
      </c>
    </row>
    <row r="1101" spans="1:9" ht="18">
      <c r="A1101" s="2">
        <v>1100</v>
      </c>
      <c r="B1101" s="5" t="s">
        <v>14</v>
      </c>
      <c r="C1101" s="5">
        <v>2</v>
      </c>
      <c r="D1101" s="5" t="s">
        <v>12</v>
      </c>
      <c r="E1101" s="4">
        <f t="shared" si="17"/>
        <v>1</v>
      </c>
      <c r="F1101" s="5">
        <v>64</v>
      </c>
      <c r="G1101" s="5">
        <v>39</v>
      </c>
      <c r="H1101" s="5">
        <v>10</v>
      </c>
      <c r="I1101" s="7">
        <v>2700</v>
      </c>
    </row>
    <row r="1102" spans="1:9" ht="18">
      <c r="A1102" s="2">
        <v>1101</v>
      </c>
      <c r="B1102" s="5" t="s">
        <v>14</v>
      </c>
      <c r="C1102" s="5">
        <v>2</v>
      </c>
      <c r="D1102" s="5" t="s">
        <v>10</v>
      </c>
      <c r="E1102" s="4">
        <f t="shared" si="17"/>
        <v>0</v>
      </c>
      <c r="F1102" s="5">
        <v>64</v>
      </c>
      <c r="G1102" s="5">
        <v>36</v>
      </c>
      <c r="H1102" s="5">
        <v>8</v>
      </c>
      <c r="I1102" s="7">
        <v>3510</v>
      </c>
    </row>
    <row r="1103" spans="1:9" ht="18">
      <c r="A1103" s="2">
        <v>1102</v>
      </c>
      <c r="B1103" s="5" t="s">
        <v>14</v>
      </c>
      <c r="C1103" s="5">
        <v>2</v>
      </c>
      <c r="D1103" s="5" t="s">
        <v>10</v>
      </c>
      <c r="E1103" s="4">
        <f t="shared" si="17"/>
        <v>0</v>
      </c>
      <c r="F1103" s="5">
        <v>64</v>
      </c>
      <c r="G1103" s="5">
        <v>38</v>
      </c>
      <c r="H1103" s="5">
        <v>9</v>
      </c>
      <c r="I1103" s="7">
        <v>1849.5</v>
      </c>
    </row>
    <row r="1104" spans="1:9" ht="18">
      <c r="A1104" s="2">
        <v>1103</v>
      </c>
      <c r="B1104" s="5" t="s">
        <v>14</v>
      </c>
      <c r="C1104" s="5">
        <v>2</v>
      </c>
      <c r="D1104" s="5" t="s">
        <v>10</v>
      </c>
      <c r="E1104" s="4">
        <f t="shared" si="17"/>
        <v>0</v>
      </c>
      <c r="F1104" s="5">
        <v>64</v>
      </c>
      <c r="G1104" s="5">
        <v>36</v>
      </c>
      <c r="H1104" s="5">
        <v>9</v>
      </c>
      <c r="I1104" s="7">
        <v>3510</v>
      </c>
    </row>
    <row r="1105" spans="1:9" ht="18">
      <c r="A1105" s="2">
        <v>1104</v>
      </c>
      <c r="B1105" s="5" t="s">
        <v>14</v>
      </c>
      <c r="C1105" s="5">
        <v>2</v>
      </c>
      <c r="D1105" s="5" t="s">
        <v>10</v>
      </c>
      <c r="E1105" s="4">
        <f t="shared" si="17"/>
        <v>0</v>
      </c>
      <c r="F1105" s="5">
        <v>64</v>
      </c>
      <c r="G1105" s="5">
        <v>45</v>
      </c>
      <c r="H1105" s="5">
        <v>9</v>
      </c>
      <c r="I1105" s="7">
        <v>3510</v>
      </c>
    </row>
    <row r="1106" spans="1:9" ht="18">
      <c r="A1106" s="2">
        <v>1105</v>
      </c>
      <c r="B1106" s="5" t="s">
        <v>14</v>
      </c>
      <c r="C1106" s="5">
        <v>3</v>
      </c>
      <c r="D1106" s="5" t="s">
        <v>10</v>
      </c>
      <c r="E1106" s="4">
        <f t="shared" si="17"/>
        <v>0</v>
      </c>
      <c r="F1106" s="5">
        <v>64</v>
      </c>
      <c r="G1106" s="5">
        <v>31</v>
      </c>
      <c r="H1106" s="5">
        <v>11</v>
      </c>
      <c r="I1106" s="7">
        <v>1798.2</v>
      </c>
    </row>
    <row r="1107" spans="1:9" ht="18">
      <c r="A1107" s="2">
        <v>1106</v>
      </c>
      <c r="B1107" s="5" t="s">
        <v>14</v>
      </c>
      <c r="C1107" s="5">
        <v>3</v>
      </c>
      <c r="D1107" s="5" t="s">
        <v>10</v>
      </c>
      <c r="E1107" s="4">
        <f t="shared" si="17"/>
        <v>0</v>
      </c>
      <c r="F1107" s="5">
        <v>64</v>
      </c>
      <c r="G1107" s="5">
        <v>37</v>
      </c>
      <c r="H1107" s="5">
        <v>15</v>
      </c>
      <c r="I1107" s="7">
        <v>1701</v>
      </c>
    </row>
    <row r="1108" spans="1:9" ht="18">
      <c r="A1108" s="2">
        <v>1107</v>
      </c>
      <c r="B1108" s="5" t="s">
        <v>15</v>
      </c>
      <c r="C1108" s="5">
        <v>3</v>
      </c>
      <c r="D1108" s="5" t="s">
        <v>12</v>
      </c>
      <c r="E1108" s="4">
        <f t="shared" si="17"/>
        <v>1</v>
      </c>
      <c r="F1108" s="5">
        <v>64</v>
      </c>
      <c r="G1108" s="5">
        <v>40</v>
      </c>
      <c r="H1108" s="5">
        <v>8</v>
      </c>
      <c r="I1108" s="7">
        <v>2500.1999999999998</v>
      </c>
    </row>
    <row r="1109" spans="1:9" ht="18">
      <c r="A1109" s="2">
        <v>1108</v>
      </c>
      <c r="B1109" s="5" t="s">
        <v>9</v>
      </c>
      <c r="C1109" s="5">
        <v>4</v>
      </c>
      <c r="D1109" s="5" t="s">
        <v>32</v>
      </c>
      <c r="E1109" s="4">
        <f t="shared" si="17"/>
        <v>0</v>
      </c>
      <c r="F1109" s="5">
        <v>64</v>
      </c>
      <c r="G1109" s="5">
        <v>42</v>
      </c>
      <c r="H1109" s="5">
        <v>8</v>
      </c>
      <c r="I1109" s="7">
        <v>1899.99</v>
      </c>
    </row>
    <row r="1110" spans="1:9" ht="18">
      <c r="A1110" s="2">
        <v>1109</v>
      </c>
      <c r="B1110" s="5" t="s">
        <v>9</v>
      </c>
      <c r="C1110" s="5">
        <v>4</v>
      </c>
      <c r="D1110" s="5" t="s">
        <v>12</v>
      </c>
      <c r="E1110" s="4">
        <f t="shared" si="17"/>
        <v>1</v>
      </c>
      <c r="F1110" s="5">
        <v>64</v>
      </c>
      <c r="G1110" s="5">
        <v>42</v>
      </c>
      <c r="H1110" s="5">
        <v>9</v>
      </c>
      <c r="I1110" s="7">
        <v>2799.9</v>
      </c>
    </row>
    <row r="1111" spans="1:9" ht="18">
      <c r="A1111" s="2">
        <v>1110</v>
      </c>
      <c r="B1111" s="5" t="s">
        <v>13</v>
      </c>
      <c r="C1111" s="5">
        <v>1</v>
      </c>
      <c r="D1111" s="5" t="s">
        <v>32</v>
      </c>
      <c r="E1111" s="4">
        <f t="shared" si="17"/>
        <v>0</v>
      </c>
      <c r="F1111" s="5">
        <v>65</v>
      </c>
      <c r="G1111" s="5">
        <v>38</v>
      </c>
      <c r="H1111" s="5">
        <v>8</v>
      </c>
      <c r="I1111" s="7">
        <v>1952.1</v>
      </c>
    </row>
    <row r="1112" spans="1:9" ht="18">
      <c r="A1112" s="2">
        <v>1111</v>
      </c>
      <c r="B1112" s="5" t="s">
        <v>21</v>
      </c>
      <c r="C1112" s="5">
        <v>1</v>
      </c>
      <c r="D1112" s="5" t="s">
        <v>12</v>
      </c>
      <c r="E1112" s="4">
        <f t="shared" si="17"/>
        <v>1</v>
      </c>
      <c r="F1112" s="5">
        <v>65</v>
      </c>
      <c r="G1112" s="5">
        <v>37</v>
      </c>
      <c r="H1112" s="5">
        <v>12</v>
      </c>
      <c r="I1112" s="7">
        <v>3780</v>
      </c>
    </row>
    <row r="1113" spans="1:9" ht="18">
      <c r="A1113" s="2">
        <v>1112</v>
      </c>
      <c r="B1113" s="5" t="s">
        <v>23</v>
      </c>
      <c r="C1113" s="5">
        <v>1</v>
      </c>
      <c r="D1113" s="5" t="s">
        <v>12</v>
      </c>
      <c r="E1113" s="4">
        <f t="shared" si="17"/>
        <v>1</v>
      </c>
      <c r="F1113" s="5">
        <v>65</v>
      </c>
      <c r="G1113" s="5">
        <v>45</v>
      </c>
      <c r="H1113" s="5">
        <v>6</v>
      </c>
      <c r="I1113" s="7">
        <v>1900.8</v>
      </c>
    </row>
    <row r="1114" spans="1:9" ht="18">
      <c r="A1114" s="2">
        <v>1113</v>
      </c>
      <c r="B1114" s="5" t="s">
        <v>23</v>
      </c>
      <c r="C1114" s="5">
        <v>1</v>
      </c>
      <c r="D1114" s="5" t="s">
        <v>12</v>
      </c>
      <c r="E1114" s="4">
        <f t="shared" si="17"/>
        <v>1</v>
      </c>
      <c r="F1114" s="5">
        <v>65</v>
      </c>
      <c r="G1114" s="5">
        <v>39</v>
      </c>
      <c r="H1114" s="5">
        <v>9</v>
      </c>
      <c r="I1114" s="7">
        <v>1890</v>
      </c>
    </row>
    <row r="1115" spans="1:9" ht="18">
      <c r="A1115" s="2">
        <v>1114</v>
      </c>
      <c r="B1115" s="5" t="s">
        <v>33</v>
      </c>
      <c r="C1115" s="5">
        <v>1</v>
      </c>
      <c r="D1115" s="5" t="s">
        <v>12</v>
      </c>
      <c r="E1115" s="4">
        <f t="shared" si="17"/>
        <v>1</v>
      </c>
      <c r="F1115" s="5">
        <v>65</v>
      </c>
      <c r="G1115" s="5">
        <v>24</v>
      </c>
      <c r="H1115" s="5">
        <v>17</v>
      </c>
      <c r="I1115" s="7">
        <v>1652.4</v>
      </c>
    </row>
    <row r="1116" spans="1:9" ht="18">
      <c r="A1116" s="2">
        <v>1115</v>
      </c>
      <c r="B1116" s="5" t="s">
        <v>34</v>
      </c>
      <c r="C1116" s="5">
        <v>1</v>
      </c>
      <c r="D1116" s="5" t="s">
        <v>32</v>
      </c>
      <c r="E1116" s="4">
        <f t="shared" si="17"/>
        <v>0</v>
      </c>
      <c r="F1116" s="5">
        <v>65</v>
      </c>
      <c r="G1116" s="5">
        <v>40</v>
      </c>
      <c r="H1116" s="5">
        <v>8</v>
      </c>
      <c r="I1116" s="7">
        <v>1800.9</v>
      </c>
    </row>
    <row r="1117" spans="1:9" ht="18">
      <c r="A1117" s="2">
        <v>1116</v>
      </c>
      <c r="B1117" s="5" t="s">
        <v>11</v>
      </c>
      <c r="C1117" s="5">
        <v>2</v>
      </c>
      <c r="D1117" s="5" t="s">
        <v>12</v>
      </c>
      <c r="E1117" s="4">
        <f t="shared" si="17"/>
        <v>1</v>
      </c>
      <c r="F1117" s="5">
        <v>65</v>
      </c>
      <c r="G1117" s="5">
        <v>31</v>
      </c>
      <c r="H1117" s="5">
        <v>15</v>
      </c>
      <c r="I1117" s="7">
        <v>2052</v>
      </c>
    </row>
    <row r="1118" spans="1:9" ht="18">
      <c r="A1118" s="2">
        <v>1117</v>
      </c>
      <c r="B1118" s="5" t="s">
        <v>11</v>
      </c>
      <c r="C1118" s="5">
        <v>2</v>
      </c>
      <c r="D1118" s="5" t="s">
        <v>12</v>
      </c>
      <c r="E1118" s="4">
        <f t="shared" si="17"/>
        <v>1</v>
      </c>
      <c r="F1118" s="5">
        <v>65</v>
      </c>
      <c r="G1118" s="5">
        <v>31</v>
      </c>
      <c r="H1118" s="5">
        <v>15</v>
      </c>
      <c r="I1118" s="7">
        <v>1900.8</v>
      </c>
    </row>
    <row r="1119" spans="1:9" ht="18">
      <c r="A1119" s="2">
        <v>1118</v>
      </c>
      <c r="B1119" s="5" t="s">
        <v>11</v>
      </c>
      <c r="C1119" s="5">
        <v>2</v>
      </c>
      <c r="D1119" s="5" t="s">
        <v>12</v>
      </c>
      <c r="E1119" s="4">
        <f t="shared" si="17"/>
        <v>1</v>
      </c>
      <c r="F1119" s="5">
        <v>65</v>
      </c>
      <c r="G1119" s="5">
        <v>32</v>
      </c>
      <c r="H1119" s="5">
        <v>12</v>
      </c>
      <c r="I1119" s="7">
        <v>1899.99</v>
      </c>
    </row>
    <row r="1120" spans="1:9" ht="18">
      <c r="A1120" s="2">
        <v>1119</v>
      </c>
      <c r="B1120" s="5" t="s">
        <v>14</v>
      </c>
      <c r="C1120" s="5">
        <v>2</v>
      </c>
      <c r="D1120" s="5" t="s">
        <v>10</v>
      </c>
      <c r="E1120" s="4">
        <f t="shared" si="17"/>
        <v>0</v>
      </c>
      <c r="F1120" s="5">
        <v>65</v>
      </c>
      <c r="G1120" s="5">
        <v>40</v>
      </c>
      <c r="H1120" s="5">
        <v>7</v>
      </c>
      <c r="I1120" s="7">
        <v>2149.1999999999998</v>
      </c>
    </row>
    <row r="1121" spans="1:9" ht="18">
      <c r="A1121" s="2">
        <v>1120</v>
      </c>
      <c r="B1121" s="5" t="s">
        <v>14</v>
      </c>
      <c r="C1121" s="5">
        <v>3</v>
      </c>
      <c r="D1121" s="5" t="s">
        <v>12</v>
      </c>
      <c r="E1121" s="4">
        <f t="shared" si="17"/>
        <v>1</v>
      </c>
      <c r="F1121" s="5">
        <v>65</v>
      </c>
      <c r="G1121" s="5">
        <v>42</v>
      </c>
      <c r="H1121" s="5">
        <v>7</v>
      </c>
      <c r="I1121" s="7">
        <v>1863</v>
      </c>
    </row>
    <row r="1122" spans="1:9" ht="18">
      <c r="A1122" s="2">
        <v>1121</v>
      </c>
      <c r="B1122" s="5" t="s">
        <v>14</v>
      </c>
      <c r="C1122" s="5">
        <v>3</v>
      </c>
      <c r="D1122" s="5" t="s">
        <v>32</v>
      </c>
      <c r="E1122" s="4">
        <f t="shared" si="17"/>
        <v>0</v>
      </c>
      <c r="F1122" s="5">
        <v>65</v>
      </c>
      <c r="G1122" s="5">
        <v>42.5</v>
      </c>
      <c r="H1122" s="5">
        <v>8</v>
      </c>
      <c r="I1122" s="7">
        <v>2430</v>
      </c>
    </row>
    <row r="1123" spans="1:9" ht="18">
      <c r="A1123" s="2">
        <v>1122</v>
      </c>
      <c r="B1123" s="5" t="s">
        <v>37</v>
      </c>
      <c r="C1123" s="5">
        <v>3</v>
      </c>
      <c r="D1123" s="5" t="s">
        <v>12</v>
      </c>
      <c r="E1123" s="4">
        <f t="shared" si="17"/>
        <v>1</v>
      </c>
      <c r="F1123" s="5">
        <v>65</v>
      </c>
      <c r="G1123" s="5">
        <v>40</v>
      </c>
      <c r="H1123" s="5">
        <v>9</v>
      </c>
      <c r="I1123" s="7">
        <v>3299.4</v>
      </c>
    </row>
    <row r="1124" spans="1:9" ht="18">
      <c r="A1124" s="2">
        <v>1123</v>
      </c>
      <c r="B1124" s="5" t="s">
        <v>9</v>
      </c>
      <c r="C1124" s="5">
        <v>4</v>
      </c>
      <c r="D1124" s="5" t="s">
        <v>12</v>
      </c>
      <c r="E1124" s="4">
        <f t="shared" si="17"/>
        <v>1</v>
      </c>
      <c r="F1124" s="5">
        <v>65</v>
      </c>
      <c r="G1124" s="5">
        <v>48</v>
      </c>
      <c r="H1124" s="5">
        <v>18</v>
      </c>
      <c r="I1124" s="7">
        <v>2500.1999999999998</v>
      </c>
    </row>
    <row r="1125" spans="1:9" ht="18">
      <c r="A1125" s="2">
        <v>1124</v>
      </c>
      <c r="B1125" s="5" t="s">
        <v>13</v>
      </c>
      <c r="C1125" s="5">
        <v>1</v>
      </c>
      <c r="D1125" s="5" t="s">
        <v>32</v>
      </c>
      <c r="E1125" s="4">
        <f t="shared" si="17"/>
        <v>0</v>
      </c>
      <c r="F1125" s="5">
        <v>66</v>
      </c>
      <c r="G1125" s="5">
        <v>38</v>
      </c>
      <c r="H1125" s="5">
        <v>7</v>
      </c>
      <c r="I1125" s="7">
        <v>1944</v>
      </c>
    </row>
    <row r="1126" spans="1:9" ht="18">
      <c r="A1126" s="2">
        <v>1125</v>
      </c>
      <c r="B1126" s="5" t="s">
        <v>13</v>
      </c>
      <c r="C1126" s="5">
        <v>1</v>
      </c>
      <c r="D1126" s="5" t="s">
        <v>32</v>
      </c>
      <c r="E1126" s="4">
        <f t="shared" si="17"/>
        <v>0</v>
      </c>
      <c r="F1126" s="5">
        <v>66</v>
      </c>
      <c r="G1126" s="5">
        <v>42</v>
      </c>
      <c r="H1126" s="5">
        <v>6</v>
      </c>
      <c r="I1126" s="7">
        <v>2200.5</v>
      </c>
    </row>
    <row r="1127" spans="1:9" ht="18">
      <c r="A1127" s="2">
        <v>1126</v>
      </c>
      <c r="B1127" s="5" t="s">
        <v>21</v>
      </c>
      <c r="C1127" s="5">
        <v>1</v>
      </c>
      <c r="D1127" s="5" t="s">
        <v>12</v>
      </c>
      <c r="E1127" s="4">
        <f t="shared" si="17"/>
        <v>1</v>
      </c>
      <c r="F1127" s="5">
        <v>66</v>
      </c>
      <c r="G1127" s="5">
        <v>30</v>
      </c>
      <c r="H1127" s="5">
        <v>14</v>
      </c>
      <c r="I1127" s="7">
        <v>1385.91</v>
      </c>
    </row>
    <row r="1128" spans="1:9" ht="18">
      <c r="A1128" s="2">
        <v>1127</v>
      </c>
      <c r="B1128" s="5" t="s">
        <v>21</v>
      </c>
      <c r="C1128" s="5">
        <v>1</v>
      </c>
      <c r="D1128" s="5" t="s">
        <v>32</v>
      </c>
      <c r="E1128" s="4">
        <f t="shared" si="17"/>
        <v>0</v>
      </c>
      <c r="F1128" s="5">
        <v>66</v>
      </c>
      <c r="G1128" s="5">
        <v>42</v>
      </c>
      <c r="H1128" s="5">
        <v>8</v>
      </c>
      <c r="I1128" s="7">
        <v>3250.8</v>
      </c>
    </row>
    <row r="1129" spans="1:9" ht="18">
      <c r="A1129" s="2">
        <v>1128</v>
      </c>
      <c r="B1129" s="5" t="s">
        <v>14</v>
      </c>
      <c r="C1129" s="5">
        <v>2</v>
      </c>
      <c r="D1129" s="5" t="s">
        <v>12</v>
      </c>
      <c r="E1129" s="4">
        <f t="shared" si="17"/>
        <v>1</v>
      </c>
      <c r="F1129" s="5">
        <v>66</v>
      </c>
      <c r="G1129" s="5">
        <v>49</v>
      </c>
      <c r="H1129" s="5">
        <v>6</v>
      </c>
      <c r="I1129" s="7">
        <v>5400</v>
      </c>
    </row>
    <row r="1130" spans="1:9" ht="18">
      <c r="A1130" s="2">
        <v>1129</v>
      </c>
      <c r="B1130" s="5" t="s">
        <v>14</v>
      </c>
      <c r="C1130" s="5">
        <v>2</v>
      </c>
      <c r="D1130" s="5" t="s">
        <v>10</v>
      </c>
      <c r="E1130" s="4">
        <f t="shared" si="17"/>
        <v>0</v>
      </c>
      <c r="F1130" s="5">
        <v>66</v>
      </c>
      <c r="G1130" s="5">
        <v>49</v>
      </c>
      <c r="H1130" s="5">
        <v>6</v>
      </c>
      <c r="I1130" s="7">
        <v>4320</v>
      </c>
    </row>
    <row r="1131" spans="1:9" ht="18">
      <c r="A1131" s="2">
        <v>1130</v>
      </c>
      <c r="B1131" s="5" t="s">
        <v>14</v>
      </c>
      <c r="C1131" s="5">
        <v>2</v>
      </c>
      <c r="D1131" s="5" t="s">
        <v>12</v>
      </c>
      <c r="E1131" s="4">
        <f t="shared" si="17"/>
        <v>1</v>
      </c>
      <c r="F1131" s="5">
        <v>66</v>
      </c>
      <c r="G1131" s="5">
        <v>40</v>
      </c>
      <c r="H1131" s="5">
        <v>10</v>
      </c>
      <c r="I1131" s="7">
        <v>2484</v>
      </c>
    </row>
    <row r="1132" spans="1:9" ht="18">
      <c r="A1132" s="2">
        <v>1131</v>
      </c>
      <c r="B1132" s="5" t="s">
        <v>9</v>
      </c>
      <c r="C1132" s="5">
        <v>5</v>
      </c>
      <c r="D1132" s="5" t="s">
        <v>32</v>
      </c>
      <c r="E1132" s="4">
        <f t="shared" si="17"/>
        <v>0</v>
      </c>
      <c r="F1132" s="5">
        <v>66</v>
      </c>
      <c r="G1132" s="5">
        <v>48</v>
      </c>
      <c r="H1132" s="5">
        <v>8</v>
      </c>
      <c r="I1132" s="7">
        <v>1944</v>
      </c>
    </row>
    <row r="1133" spans="1:9" ht="18">
      <c r="A1133" s="2">
        <v>1132</v>
      </c>
      <c r="B1133" s="5" t="s">
        <v>15</v>
      </c>
      <c r="C1133" s="5">
        <v>3</v>
      </c>
      <c r="D1133" s="5" t="s">
        <v>10</v>
      </c>
      <c r="E1133" s="4">
        <f t="shared" si="17"/>
        <v>0</v>
      </c>
      <c r="F1133" s="5">
        <v>66.5</v>
      </c>
      <c r="G1133" s="5">
        <v>39</v>
      </c>
      <c r="H1133" s="5">
        <v>8.5</v>
      </c>
      <c r="I1133" s="7">
        <v>2295</v>
      </c>
    </row>
    <row r="1134" spans="1:9" ht="18">
      <c r="A1134" s="2">
        <v>1133</v>
      </c>
      <c r="B1134" s="5" t="s">
        <v>13</v>
      </c>
      <c r="C1134" s="5">
        <v>1</v>
      </c>
      <c r="D1134" s="5" t="s">
        <v>32</v>
      </c>
      <c r="E1134" s="4">
        <f t="shared" si="17"/>
        <v>0</v>
      </c>
      <c r="F1134" s="5">
        <v>67</v>
      </c>
      <c r="G1134" s="5">
        <v>38</v>
      </c>
      <c r="H1134" s="5">
        <v>8</v>
      </c>
      <c r="I1134" s="7">
        <v>2000.7</v>
      </c>
    </row>
    <row r="1135" spans="1:9" ht="18">
      <c r="A1135" s="2">
        <v>1134</v>
      </c>
      <c r="B1135" s="5" t="s">
        <v>13</v>
      </c>
      <c r="C1135" s="5">
        <v>1</v>
      </c>
      <c r="D1135" s="5" t="s">
        <v>32</v>
      </c>
      <c r="E1135" s="4">
        <f t="shared" si="17"/>
        <v>0</v>
      </c>
      <c r="F1135" s="5">
        <v>67</v>
      </c>
      <c r="G1135" s="5">
        <v>39</v>
      </c>
      <c r="H1135" s="5">
        <v>8</v>
      </c>
      <c r="I1135" s="7">
        <v>2199.96</v>
      </c>
    </row>
    <row r="1136" spans="1:9" ht="18">
      <c r="A1136" s="2">
        <v>1135</v>
      </c>
      <c r="B1136" s="5" t="s">
        <v>13</v>
      </c>
      <c r="C1136" s="5">
        <v>1</v>
      </c>
      <c r="D1136" s="5" t="s">
        <v>32</v>
      </c>
      <c r="E1136" s="4">
        <f t="shared" si="17"/>
        <v>0</v>
      </c>
      <c r="F1136" s="5">
        <v>67</v>
      </c>
      <c r="G1136" s="5">
        <v>41</v>
      </c>
      <c r="H1136" s="5">
        <v>8</v>
      </c>
      <c r="I1136" s="7">
        <v>2000.7</v>
      </c>
    </row>
    <row r="1137" spans="1:9" ht="18">
      <c r="A1137" s="2">
        <v>1136</v>
      </c>
      <c r="B1137" s="5" t="s">
        <v>23</v>
      </c>
      <c r="C1137" s="5">
        <v>1</v>
      </c>
      <c r="D1137" s="5" t="s">
        <v>12</v>
      </c>
      <c r="E1137" s="4">
        <f t="shared" si="17"/>
        <v>1</v>
      </c>
      <c r="F1137" s="5">
        <v>67</v>
      </c>
      <c r="G1137" s="5">
        <v>40</v>
      </c>
      <c r="H1137" s="5">
        <v>9</v>
      </c>
      <c r="I1137" s="7">
        <v>1960.2</v>
      </c>
    </row>
    <row r="1138" spans="1:9" ht="18">
      <c r="A1138" s="2">
        <v>1137</v>
      </c>
      <c r="B1138" s="5" t="s">
        <v>23</v>
      </c>
      <c r="C1138" s="5">
        <v>1</v>
      </c>
      <c r="D1138" s="5" t="s">
        <v>12</v>
      </c>
      <c r="E1138" s="4">
        <f t="shared" si="17"/>
        <v>1</v>
      </c>
      <c r="F1138" s="5">
        <v>67</v>
      </c>
      <c r="G1138" s="5">
        <v>39</v>
      </c>
      <c r="H1138" s="5">
        <v>9</v>
      </c>
      <c r="I1138" s="7">
        <v>1944</v>
      </c>
    </row>
    <row r="1139" spans="1:9" ht="18">
      <c r="A1139" s="2">
        <v>1138</v>
      </c>
      <c r="B1139" s="5" t="s">
        <v>23</v>
      </c>
      <c r="C1139" s="5">
        <v>1</v>
      </c>
      <c r="D1139" s="5" t="s">
        <v>32</v>
      </c>
      <c r="E1139" s="4">
        <f t="shared" si="17"/>
        <v>0</v>
      </c>
      <c r="F1139" s="5">
        <v>67</v>
      </c>
      <c r="G1139" s="5">
        <v>45</v>
      </c>
      <c r="H1139" s="5">
        <v>6</v>
      </c>
      <c r="I1139" s="7">
        <v>1649.7</v>
      </c>
    </row>
    <row r="1140" spans="1:9" ht="18">
      <c r="A1140" s="2">
        <v>1139</v>
      </c>
      <c r="B1140" s="5" t="s">
        <v>33</v>
      </c>
      <c r="C1140" s="5">
        <v>1</v>
      </c>
      <c r="D1140" s="5" t="s">
        <v>12</v>
      </c>
      <c r="E1140" s="4">
        <f t="shared" si="17"/>
        <v>1</v>
      </c>
      <c r="F1140" s="5">
        <v>67</v>
      </c>
      <c r="G1140" s="5">
        <v>45</v>
      </c>
      <c r="H1140" s="5">
        <v>9</v>
      </c>
      <c r="I1140" s="7">
        <v>1620</v>
      </c>
    </row>
    <row r="1141" spans="1:9" ht="18">
      <c r="A1141" s="2">
        <v>1140</v>
      </c>
      <c r="B1141" s="5" t="s">
        <v>35</v>
      </c>
      <c r="C1141" s="5">
        <v>1</v>
      </c>
      <c r="D1141" s="5" t="s">
        <v>32</v>
      </c>
      <c r="E1141" s="4">
        <f t="shared" si="17"/>
        <v>0</v>
      </c>
      <c r="F1141" s="5">
        <v>67</v>
      </c>
      <c r="G1141" s="5">
        <v>49</v>
      </c>
      <c r="H1141" s="5">
        <v>7</v>
      </c>
      <c r="I1141" s="7">
        <v>1800.9</v>
      </c>
    </row>
    <row r="1142" spans="1:9" ht="18">
      <c r="A1142" s="2">
        <v>1141</v>
      </c>
      <c r="B1142" s="5" t="s">
        <v>24</v>
      </c>
      <c r="C1142" s="5">
        <v>2</v>
      </c>
      <c r="D1142" s="5" t="s">
        <v>12</v>
      </c>
      <c r="E1142" s="4">
        <f t="shared" si="17"/>
        <v>1</v>
      </c>
      <c r="F1142" s="5">
        <v>67</v>
      </c>
      <c r="G1142" s="5">
        <v>33</v>
      </c>
      <c r="H1142" s="5">
        <v>16</v>
      </c>
      <c r="I1142" s="7">
        <v>2100.6</v>
      </c>
    </row>
    <row r="1143" spans="1:9" ht="18">
      <c r="A1143" s="2">
        <v>1142</v>
      </c>
      <c r="B1143" s="5" t="s">
        <v>24</v>
      </c>
      <c r="C1143" s="5">
        <v>2</v>
      </c>
      <c r="D1143" s="5" t="s">
        <v>12</v>
      </c>
      <c r="E1143" s="4">
        <f t="shared" si="17"/>
        <v>1</v>
      </c>
      <c r="F1143" s="5">
        <v>67</v>
      </c>
      <c r="G1143" s="5">
        <v>33</v>
      </c>
      <c r="H1143" s="5">
        <v>16</v>
      </c>
      <c r="I1143" s="7">
        <v>2100.6</v>
      </c>
    </row>
    <row r="1144" spans="1:9" ht="18">
      <c r="A1144" s="2">
        <v>1143</v>
      </c>
      <c r="B1144" s="5" t="s">
        <v>24</v>
      </c>
      <c r="C1144" s="5">
        <v>2</v>
      </c>
      <c r="D1144" s="5" t="s">
        <v>10</v>
      </c>
      <c r="E1144" s="4">
        <f t="shared" si="17"/>
        <v>0</v>
      </c>
      <c r="F1144" s="5">
        <v>67</v>
      </c>
      <c r="G1144" s="5">
        <v>33</v>
      </c>
      <c r="H1144" s="5">
        <v>16</v>
      </c>
      <c r="I1144" s="7">
        <v>2200.5</v>
      </c>
    </row>
    <row r="1145" spans="1:9" ht="18">
      <c r="A1145" s="2">
        <v>1144</v>
      </c>
      <c r="B1145" s="5" t="s">
        <v>24</v>
      </c>
      <c r="C1145" s="5">
        <v>2</v>
      </c>
      <c r="D1145" s="5" t="s">
        <v>10</v>
      </c>
      <c r="E1145" s="4">
        <f t="shared" si="17"/>
        <v>0</v>
      </c>
      <c r="F1145" s="5">
        <v>67</v>
      </c>
      <c r="G1145" s="5">
        <v>33</v>
      </c>
      <c r="H1145" s="5">
        <v>16</v>
      </c>
      <c r="I1145" s="7">
        <v>2199.96</v>
      </c>
    </row>
    <row r="1146" spans="1:9" ht="18">
      <c r="A1146" s="2">
        <v>1145</v>
      </c>
      <c r="B1146" s="5" t="s">
        <v>24</v>
      </c>
      <c r="C1146" s="5">
        <v>2</v>
      </c>
      <c r="D1146" s="5" t="s">
        <v>10</v>
      </c>
      <c r="E1146" s="4">
        <f t="shared" si="17"/>
        <v>0</v>
      </c>
      <c r="F1146" s="5">
        <v>67</v>
      </c>
      <c r="G1146" s="5">
        <v>33</v>
      </c>
      <c r="H1146" s="5">
        <v>16</v>
      </c>
      <c r="I1146" s="7">
        <v>2106</v>
      </c>
    </row>
    <row r="1147" spans="1:9" ht="18">
      <c r="A1147" s="2">
        <v>1146</v>
      </c>
      <c r="B1147" s="5" t="s">
        <v>14</v>
      </c>
      <c r="C1147" s="5">
        <v>3</v>
      </c>
      <c r="D1147" s="5" t="s">
        <v>32</v>
      </c>
      <c r="E1147" s="4">
        <f t="shared" si="17"/>
        <v>0</v>
      </c>
      <c r="F1147" s="5">
        <v>67</v>
      </c>
      <c r="G1147" s="5">
        <v>31</v>
      </c>
      <c r="H1147" s="5">
        <v>9</v>
      </c>
      <c r="I1147" s="7">
        <v>2700</v>
      </c>
    </row>
    <row r="1148" spans="1:9" ht="18">
      <c r="A1148" s="2">
        <v>1147</v>
      </c>
      <c r="B1148" s="5" t="s">
        <v>14</v>
      </c>
      <c r="C1148" s="5">
        <v>3</v>
      </c>
      <c r="D1148" s="5" t="s">
        <v>12</v>
      </c>
      <c r="E1148" s="4">
        <f t="shared" si="17"/>
        <v>1</v>
      </c>
      <c r="F1148" s="5">
        <v>67</v>
      </c>
      <c r="G1148" s="5">
        <v>33</v>
      </c>
      <c r="H1148" s="5">
        <v>12</v>
      </c>
      <c r="I1148" s="7">
        <v>2168.1</v>
      </c>
    </row>
    <row r="1149" spans="1:9" ht="18">
      <c r="A1149" s="2">
        <v>1148</v>
      </c>
      <c r="B1149" s="5" t="s">
        <v>9</v>
      </c>
      <c r="C1149" s="5">
        <v>4</v>
      </c>
      <c r="D1149" s="5" t="s">
        <v>32</v>
      </c>
      <c r="E1149" s="4">
        <f t="shared" si="17"/>
        <v>0</v>
      </c>
      <c r="F1149" s="5">
        <v>67</v>
      </c>
      <c r="G1149" s="5">
        <v>42</v>
      </c>
      <c r="H1149" s="5">
        <v>12</v>
      </c>
      <c r="I1149" s="7">
        <v>2500.1999999999998</v>
      </c>
    </row>
    <row r="1150" spans="1:9" ht="18">
      <c r="A1150" s="2">
        <v>1149</v>
      </c>
      <c r="B1150" s="5" t="s">
        <v>9</v>
      </c>
      <c r="C1150" s="5">
        <v>6</v>
      </c>
      <c r="D1150" s="5" t="s">
        <v>32</v>
      </c>
      <c r="E1150" s="4">
        <f t="shared" si="17"/>
        <v>0</v>
      </c>
      <c r="F1150" s="5">
        <v>67</v>
      </c>
      <c r="G1150" s="5">
        <v>41</v>
      </c>
      <c r="H1150" s="5">
        <v>9</v>
      </c>
      <c r="I1150" s="7">
        <v>2160</v>
      </c>
    </row>
    <row r="1151" spans="1:9" ht="18">
      <c r="A1151" s="2">
        <v>1150</v>
      </c>
      <c r="B1151" s="5" t="s">
        <v>21</v>
      </c>
      <c r="C1151" s="5">
        <v>1</v>
      </c>
      <c r="D1151" s="5" t="s">
        <v>32</v>
      </c>
      <c r="E1151" s="4">
        <f t="shared" si="17"/>
        <v>0</v>
      </c>
      <c r="F1151" s="5">
        <v>67.8</v>
      </c>
      <c r="G1151" s="5">
        <v>33</v>
      </c>
      <c r="H1151" s="5">
        <v>15.7</v>
      </c>
      <c r="I1151" s="7">
        <v>1817.1</v>
      </c>
    </row>
    <row r="1152" spans="1:9" ht="18">
      <c r="A1152" s="2">
        <v>1151</v>
      </c>
      <c r="B1152" s="5" t="s">
        <v>13</v>
      </c>
      <c r="C1152" s="5">
        <v>1</v>
      </c>
      <c r="D1152" s="5" t="s">
        <v>32</v>
      </c>
      <c r="E1152" s="4">
        <f t="shared" si="17"/>
        <v>0</v>
      </c>
      <c r="F1152" s="5">
        <v>68</v>
      </c>
      <c r="G1152" s="5">
        <v>46</v>
      </c>
      <c r="H1152" s="5">
        <v>15</v>
      </c>
      <c r="I1152" s="7">
        <v>2052</v>
      </c>
    </row>
    <row r="1153" spans="1:9" ht="18">
      <c r="A1153" s="2">
        <v>1152</v>
      </c>
      <c r="B1153" s="5" t="s">
        <v>13</v>
      </c>
      <c r="C1153" s="5">
        <v>1</v>
      </c>
      <c r="D1153" s="5" t="s">
        <v>32</v>
      </c>
      <c r="E1153" s="4">
        <f t="shared" si="17"/>
        <v>0</v>
      </c>
      <c r="F1153" s="5">
        <v>68</v>
      </c>
      <c r="G1153" s="5">
        <v>44</v>
      </c>
      <c r="H1153" s="5">
        <v>13</v>
      </c>
      <c r="I1153" s="7">
        <v>2160</v>
      </c>
    </row>
    <row r="1154" spans="1:9" ht="18">
      <c r="A1154" s="2">
        <v>1153</v>
      </c>
      <c r="B1154" s="5" t="s">
        <v>23</v>
      </c>
      <c r="C1154" s="5">
        <v>1</v>
      </c>
      <c r="D1154" s="5" t="s">
        <v>10</v>
      </c>
      <c r="E1154" s="4">
        <f t="shared" ref="E1154:E1217" si="18">IF(D1154="кирпичный",1,0)</f>
        <v>0</v>
      </c>
      <c r="F1154" s="5">
        <v>68</v>
      </c>
      <c r="G1154" s="5">
        <v>45</v>
      </c>
      <c r="H1154" s="5">
        <v>7</v>
      </c>
      <c r="I1154" s="7">
        <v>1809</v>
      </c>
    </row>
    <row r="1155" spans="1:9" ht="18">
      <c r="A1155" s="2">
        <v>1154</v>
      </c>
      <c r="B1155" s="5" t="s">
        <v>23</v>
      </c>
      <c r="C1155" s="5">
        <v>1</v>
      </c>
      <c r="D1155" s="5" t="s">
        <v>12</v>
      </c>
      <c r="E1155" s="4">
        <f t="shared" si="18"/>
        <v>1</v>
      </c>
      <c r="F1155" s="5">
        <v>68</v>
      </c>
      <c r="G1155" s="5">
        <v>42</v>
      </c>
      <c r="H1155" s="5">
        <v>9</v>
      </c>
      <c r="I1155" s="7">
        <v>1782</v>
      </c>
    </row>
    <row r="1156" spans="1:9" ht="18">
      <c r="A1156" s="2">
        <v>1155</v>
      </c>
      <c r="B1156" s="5" t="s">
        <v>23</v>
      </c>
      <c r="C1156" s="5">
        <v>1</v>
      </c>
      <c r="D1156" s="5" t="s">
        <v>12</v>
      </c>
      <c r="E1156" s="4">
        <f t="shared" si="18"/>
        <v>1</v>
      </c>
      <c r="F1156" s="5">
        <v>68</v>
      </c>
      <c r="G1156" s="5">
        <v>45</v>
      </c>
      <c r="H1156" s="5">
        <v>6</v>
      </c>
      <c r="I1156" s="7">
        <v>1620</v>
      </c>
    </row>
    <row r="1157" spans="1:9" ht="18">
      <c r="A1157" s="2">
        <v>1156</v>
      </c>
      <c r="B1157" s="5" t="s">
        <v>23</v>
      </c>
      <c r="C1157" s="5">
        <v>1</v>
      </c>
      <c r="D1157" s="5" t="s">
        <v>10</v>
      </c>
      <c r="E1157" s="4">
        <f t="shared" si="18"/>
        <v>0</v>
      </c>
      <c r="F1157" s="5">
        <v>68</v>
      </c>
      <c r="G1157" s="5">
        <v>40</v>
      </c>
      <c r="H1157" s="5">
        <v>7.5</v>
      </c>
      <c r="I1157" s="7">
        <v>2025</v>
      </c>
    </row>
    <row r="1158" spans="1:9" ht="18">
      <c r="A1158" s="2">
        <v>1157</v>
      </c>
      <c r="B1158" s="5" t="s">
        <v>23</v>
      </c>
      <c r="C1158" s="5">
        <v>1</v>
      </c>
      <c r="D1158" s="5" t="s">
        <v>10</v>
      </c>
      <c r="E1158" s="4">
        <f t="shared" si="18"/>
        <v>0</v>
      </c>
      <c r="F1158" s="5">
        <v>68</v>
      </c>
      <c r="G1158" s="5">
        <v>38</v>
      </c>
      <c r="H1158" s="5">
        <v>7</v>
      </c>
      <c r="I1158" s="7">
        <v>2160</v>
      </c>
    </row>
    <row r="1159" spans="1:9" ht="18">
      <c r="A1159" s="2">
        <v>1158</v>
      </c>
      <c r="B1159" s="5" t="s">
        <v>11</v>
      </c>
      <c r="C1159" s="5">
        <v>2</v>
      </c>
      <c r="D1159" s="5" t="s">
        <v>12</v>
      </c>
      <c r="E1159" s="4">
        <f t="shared" si="18"/>
        <v>1</v>
      </c>
      <c r="F1159" s="5">
        <v>68</v>
      </c>
      <c r="G1159" s="5">
        <v>33</v>
      </c>
      <c r="H1159" s="5">
        <v>16</v>
      </c>
      <c r="I1159" s="7">
        <v>2249.1</v>
      </c>
    </row>
    <row r="1160" spans="1:9" ht="18">
      <c r="A1160" s="2">
        <v>1159</v>
      </c>
      <c r="B1160" s="5" t="s">
        <v>24</v>
      </c>
      <c r="C1160" s="5">
        <v>2</v>
      </c>
      <c r="D1160" s="5" t="s">
        <v>32</v>
      </c>
      <c r="E1160" s="4">
        <f t="shared" si="18"/>
        <v>0</v>
      </c>
      <c r="F1160" s="5">
        <v>68</v>
      </c>
      <c r="G1160" s="5">
        <v>34</v>
      </c>
      <c r="H1160" s="5">
        <v>16</v>
      </c>
      <c r="I1160" s="7">
        <v>2011.5</v>
      </c>
    </row>
    <row r="1161" spans="1:9" ht="18">
      <c r="A1161" s="2">
        <v>1160</v>
      </c>
      <c r="B1161" s="5" t="s">
        <v>24</v>
      </c>
      <c r="C1161" s="5">
        <v>2</v>
      </c>
      <c r="D1161" s="5" t="s">
        <v>10</v>
      </c>
      <c r="E1161" s="4">
        <f t="shared" si="18"/>
        <v>0</v>
      </c>
      <c r="F1161" s="5">
        <v>68</v>
      </c>
      <c r="G1161" s="5">
        <v>34</v>
      </c>
      <c r="H1161" s="5">
        <v>16</v>
      </c>
      <c r="I1161" s="7">
        <v>2235.6</v>
      </c>
    </row>
    <row r="1162" spans="1:9" ht="18">
      <c r="A1162" s="2">
        <v>1161</v>
      </c>
      <c r="B1162" s="5" t="s">
        <v>24</v>
      </c>
      <c r="C1162" s="5">
        <v>2</v>
      </c>
      <c r="D1162" s="5" t="s">
        <v>10</v>
      </c>
      <c r="E1162" s="4">
        <f t="shared" si="18"/>
        <v>0</v>
      </c>
      <c r="F1162" s="5">
        <v>68</v>
      </c>
      <c r="G1162" s="5">
        <v>34</v>
      </c>
      <c r="H1162" s="5">
        <v>16</v>
      </c>
      <c r="I1162" s="7">
        <v>2199.96</v>
      </c>
    </row>
    <row r="1163" spans="1:9" ht="18">
      <c r="A1163" s="2">
        <v>1162</v>
      </c>
      <c r="B1163" s="5" t="s">
        <v>14</v>
      </c>
      <c r="C1163" s="5">
        <v>2</v>
      </c>
      <c r="D1163" s="5" t="s">
        <v>10</v>
      </c>
      <c r="E1163" s="4">
        <f t="shared" si="18"/>
        <v>0</v>
      </c>
      <c r="F1163" s="5">
        <v>68</v>
      </c>
      <c r="G1163" s="5">
        <v>38</v>
      </c>
      <c r="H1163" s="5">
        <v>11</v>
      </c>
      <c r="I1163" s="7">
        <v>2160</v>
      </c>
    </row>
    <row r="1164" spans="1:9" ht="18">
      <c r="A1164" s="2">
        <v>1163</v>
      </c>
      <c r="B1164" s="5" t="s">
        <v>9</v>
      </c>
      <c r="C1164" s="5">
        <v>4</v>
      </c>
      <c r="D1164" s="5" t="s">
        <v>12</v>
      </c>
      <c r="E1164" s="4">
        <f t="shared" si="18"/>
        <v>1</v>
      </c>
      <c r="F1164" s="5">
        <v>68</v>
      </c>
      <c r="G1164" s="5">
        <v>38</v>
      </c>
      <c r="H1164" s="5">
        <v>11</v>
      </c>
      <c r="I1164" s="7">
        <v>2511</v>
      </c>
    </row>
    <row r="1165" spans="1:9" ht="18">
      <c r="A1165" s="2">
        <v>1164</v>
      </c>
      <c r="B1165" s="5" t="s">
        <v>9</v>
      </c>
      <c r="C1165" s="5">
        <v>4</v>
      </c>
      <c r="D1165" s="5" t="s">
        <v>10</v>
      </c>
      <c r="E1165" s="4">
        <f t="shared" si="18"/>
        <v>0</v>
      </c>
      <c r="F1165" s="5">
        <v>68</v>
      </c>
      <c r="G1165" s="5">
        <v>35</v>
      </c>
      <c r="H1165" s="5">
        <v>10</v>
      </c>
      <c r="I1165" s="7">
        <v>2600.1</v>
      </c>
    </row>
    <row r="1166" spans="1:9" ht="18">
      <c r="A1166" s="2">
        <v>1165</v>
      </c>
      <c r="B1166" s="5" t="s">
        <v>9</v>
      </c>
      <c r="C1166" s="5">
        <v>4</v>
      </c>
      <c r="D1166" s="5" t="s">
        <v>10</v>
      </c>
      <c r="E1166" s="4">
        <f t="shared" si="18"/>
        <v>0</v>
      </c>
      <c r="F1166" s="5">
        <v>68</v>
      </c>
      <c r="G1166" s="5">
        <v>33</v>
      </c>
      <c r="H1166" s="5">
        <v>16</v>
      </c>
      <c r="I1166" s="7">
        <v>1800.9</v>
      </c>
    </row>
    <row r="1167" spans="1:9" ht="18">
      <c r="A1167" s="2">
        <v>1166</v>
      </c>
      <c r="B1167" s="5" t="s">
        <v>21</v>
      </c>
      <c r="C1167" s="5">
        <v>1</v>
      </c>
      <c r="D1167" s="5" t="s">
        <v>32</v>
      </c>
      <c r="E1167" s="4">
        <f t="shared" si="18"/>
        <v>0</v>
      </c>
      <c r="F1167" s="5">
        <v>68.2</v>
      </c>
      <c r="G1167" s="5">
        <v>33</v>
      </c>
      <c r="H1167" s="5">
        <v>15.7</v>
      </c>
      <c r="I1167" s="7">
        <v>1795.5</v>
      </c>
    </row>
    <row r="1168" spans="1:9" ht="18">
      <c r="A1168" s="2">
        <v>1167</v>
      </c>
      <c r="B1168" s="5" t="s">
        <v>23</v>
      </c>
      <c r="C1168" s="5">
        <v>1</v>
      </c>
      <c r="D1168" s="5" t="s">
        <v>32</v>
      </c>
      <c r="E1168" s="4">
        <f t="shared" si="18"/>
        <v>0</v>
      </c>
      <c r="F1168" s="5">
        <v>69</v>
      </c>
      <c r="G1168" s="5">
        <v>43</v>
      </c>
      <c r="H1168" s="5">
        <v>12</v>
      </c>
      <c r="I1168" s="7">
        <v>2100.6</v>
      </c>
    </row>
    <row r="1169" spans="1:9" ht="18">
      <c r="A1169" s="2">
        <v>1168</v>
      </c>
      <c r="B1169" s="5" t="s">
        <v>33</v>
      </c>
      <c r="C1169" s="5">
        <v>1</v>
      </c>
      <c r="D1169" s="5" t="s">
        <v>12</v>
      </c>
      <c r="E1169" s="4">
        <f t="shared" si="18"/>
        <v>1</v>
      </c>
      <c r="F1169" s="5">
        <v>69</v>
      </c>
      <c r="G1169" s="5">
        <v>24</v>
      </c>
      <c r="H1169" s="5">
        <v>17</v>
      </c>
      <c r="I1169" s="7">
        <v>1660.5</v>
      </c>
    </row>
    <row r="1170" spans="1:9" ht="18">
      <c r="A1170" s="2">
        <v>1169</v>
      </c>
      <c r="B1170" s="5" t="s">
        <v>24</v>
      </c>
      <c r="C1170" s="5">
        <v>2</v>
      </c>
      <c r="D1170" s="5" t="s">
        <v>10</v>
      </c>
      <c r="E1170" s="4">
        <f t="shared" si="18"/>
        <v>0</v>
      </c>
      <c r="F1170" s="5">
        <v>69</v>
      </c>
      <c r="G1170" s="5">
        <v>39</v>
      </c>
      <c r="H1170" s="5">
        <v>10</v>
      </c>
      <c r="I1170" s="7">
        <v>4050</v>
      </c>
    </row>
    <row r="1171" spans="1:9" ht="18">
      <c r="A1171" s="2">
        <v>1170</v>
      </c>
      <c r="B1171" s="5" t="s">
        <v>24</v>
      </c>
      <c r="C1171" s="5">
        <v>2</v>
      </c>
      <c r="D1171" s="5" t="s">
        <v>32</v>
      </c>
      <c r="E1171" s="4">
        <f t="shared" si="18"/>
        <v>0</v>
      </c>
      <c r="F1171" s="5">
        <v>69</v>
      </c>
      <c r="G1171" s="5">
        <v>42.7</v>
      </c>
      <c r="H1171" s="5">
        <v>9.5</v>
      </c>
      <c r="I1171" s="7">
        <v>2241</v>
      </c>
    </row>
    <row r="1172" spans="1:9" ht="18">
      <c r="A1172" s="2">
        <v>1171</v>
      </c>
      <c r="B1172" s="5" t="s">
        <v>14</v>
      </c>
      <c r="C1172" s="5">
        <v>2</v>
      </c>
      <c r="D1172" s="5" t="s">
        <v>10</v>
      </c>
      <c r="E1172" s="4">
        <f t="shared" si="18"/>
        <v>0</v>
      </c>
      <c r="F1172" s="5">
        <v>69</v>
      </c>
      <c r="G1172" s="5">
        <v>46</v>
      </c>
      <c r="H1172" s="5">
        <v>6</v>
      </c>
      <c r="I1172" s="7">
        <v>2160</v>
      </c>
    </row>
    <row r="1173" spans="1:9" ht="18">
      <c r="A1173" s="2">
        <v>1172</v>
      </c>
      <c r="B1173" s="5" t="s">
        <v>14</v>
      </c>
      <c r="C1173" s="5">
        <v>3</v>
      </c>
      <c r="D1173" s="5" t="s">
        <v>10</v>
      </c>
      <c r="E1173" s="4">
        <f t="shared" si="18"/>
        <v>0</v>
      </c>
      <c r="F1173" s="5">
        <v>69</v>
      </c>
      <c r="G1173" s="5">
        <v>24</v>
      </c>
      <c r="H1173" s="5">
        <v>17</v>
      </c>
      <c r="I1173" s="7">
        <v>1649.7</v>
      </c>
    </row>
    <row r="1174" spans="1:9" ht="18">
      <c r="A1174" s="2">
        <v>1173</v>
      </c>
      <c r="B1174" s="5" t="s">
        <v>15</v>
      </c>
      <c r="C1174" s="5">
        <v>3</v>
      </c>
      <c r="D1174" s="5" t="s">
        <v>12</v>
      </c>
      <c r="E1174" s="4">
        <f t="shared" si="18"/>
        <v>1</v>
      </c>
      <c r="F1174" s="5">
        <v>69</v>
      </c>
      <c r="G1174" s="5">
        <v>39</v>
      </c>
      <c r="H1174" s="5">
        <v>8</v>
      </c>
      <c r="I1174" s="7">
        <v>2000.7</v>
      </c>
    </row>
    <row r="1175" spans="1:9" ht="18">
      <c r="A1175" s="2">
        <v>1174</v>
      </c>
      <c r="B1175" s="5" t="s">
        <v>9</v>
      </c>
      <c r="C1175" s="5">
        <v>4</v>
      </c>
      <c r="D1175" s="5" t="s">
        <v>12</v>
      </c>
      <c r="E1175" s="4">
        <f t="shared" si="18"/>
        <v>1</v>
      </c>
      <c r="F1175" s="5">
        <v>69</v>
      </c>
      <c r="G1175" s="5">
        <v>37</v>
      </c>
      <c r="H1175" s="5">
        <v>12</v>
      </c>
      <c r="I1175" s="7">
        <v>2529.9</v>
      </c>
    </row>
    <row r="1176" spans="1:9" ht="18">
      <c r="A1176" s="2">
        <v>1175</v>
      </c>
      <c r="B1176" s="5" t="s">
        <v>14</v>
      </c>
      <c r="C1176" s="5">
        <v>3</v>
      </c>
      <c r="D1176" s="5" t="s">
        <v>10</v>
      </c>
      <c r="E1176" s="4">
        <f t="shared" si="18"/>
        <v>0</v>
      </c>
      <c r="F1176" s="5">
        <v>69.8</v>
      </c>
      <c r="G1176" s="5">
        <v>30.1</v>
      </c>
      <c r="H1176" s="5">
        <v>15</v>
      </c>
      <c r="I1176" s="7">
        <v>2079</v>
      </c>
    </row>
    <row r="1177" spans="1:9" ht="18">
      <c r="A1177" s="2">
        <v>1176</v>
      </c>
      <c r="B1177" s="5" t="s">
        <v>13</v>
      </c>
      <c r="C1177" s="5">
        <v>1</v>
      </c>
      <c r="D1177" s="5" t="s">
        <v>32</v>
      </c>
      <c r="E1177" s="4">
        <f t="shared" si="18"/>
        <v>0</v>
      </c>
      <c r="F1177" s="5">
        <v>70</v>
      </c>
      <c r="G1177" s="5">
        <v>45</v>
      </c>
      <c r="H1177" s="5">
        <v>12</v>
      </c>
      <c r="I1177" s="7">
        <v>2399.7600000000002</v>
      </c>
    </row>
    <row r="1178" spans="1:9" ht="18">
      <c r="A1178" s="2">
        <v>1177</v>
      </c>
      <c r="B1178" s="5" t="s">
        <v>21</v>
      </c>
      <c r="C1178" s="5">
        <v>1</v>
      </c>
      <c r="D1178" s="5" t="s">
        <v>12</v>
      </c>
      <c r="E1178" s="4">
        <f t="shared" si="18"/>
        <v>1</v>
      </c>
      <c r="F1178" s="5">
        <v>70</v>
      </c>
      <c r="G1178" s="5">
        <v>32</v>
      </c>
      <c r="H1178" s="5">
        <v>20</v>
      </c>
      <c r="I1178" s="7">
        <v>2565</v>
      </c>
    </row>
    <row r="1179" spans="1:9" ht="18">
      <c r="A1179" s="2">
        <v>1178</v>
      </c>
      <c r="B1179" s="5" t="s">
        <v>21</v>
      </c>
      <c r="C1179" s="5">
        <v>1</v>
      </c>
      <c r="D1179" s="5" t="s">
        <v>12</v>
      </c>
      <c r="E1179" s="4">
        <f t="shared" si="18"/>
        <v>1</v>
      </c>
      <c r="F1179" s="5">
        <v>70</v>
      </c>
      <c r="G1179" s="5">
        <v>34</v>
      </c>
      <c r="H1179" s="5">
        <v>16</v>
      </c>
      <c r="I1179" s="7">
        <v>2300.4</v>
      </c>
    </row>
    <row r="1180" spans="1:9" ht="18">
      <c r="A1180" s="2">
        <v>1179</v>
      </c>
      <c r="B1180" s="5" t="s">
        <v>23</v>
      </c>
      <c r="C1180" s="5">
        <v>1</v>
      </c>
      <c r="D1180" s="5" t="s">
        <v>10</v>
      </c>
      <c r="E1180" s="4">
        <f t="shared" si="18"/>
        <v>0</v>
      </c>
      <c r="F1180" s="5">
        <v>70</v>
      </c>
      <c r="G1180" s="5">
        <v>44</v>
      </c>
      <c r="H1180" s="5">
        <v>7</v>
      </c>
      <c r="I1180" s="7">
        <v>1944</v>
      </c>
    </row>
    <row r="1181" spans="1:9" ht="18">
      <c r="A1181" s="2">
        <v>1180</v>
      </c>
      <c r="B1181" s="5" t="s">
        <v>23</v>
      </c>
      <c r="C1181" s="5">
        <v>1</v>
      </c>
      <c r="D1181" s="5" t="s">
        <v>10</v>
      </c>
      <c r="E1181" s="4">
        <f t="shared" si="18"/>
        <v>0</v>
      </c>
      <c r="F1181" s="5">
        <v>70</v>
      </c>
      <c r="G1181" s="5">
        <v>44</v>
      </c>
      <c r="H1181" s="5">
        <v>7</v>
      </c>
      <c r="I1181" s="7">
        <v>1944</v>
      </c>
    </row>
    <row r="1182" spans="1:9" ht="18">
      <c r="A1182" s="2">
        <v>1181</v>
      </c>
      <c r="B1182" s="5" t="s">
        <v>23</v>
      </c>
      <c r="C1182" s="5">
        <v>1</v>
      </c>
      <c r="D1182" s="5" t="s">
        <v>12</v>
      </c>
      <c r="E1182" s="4">
        <f t="shared" si="18"/>
        <v>1</v>
      </c>
      <c r="F1182" s="5">
        <v>70</v>
      </c>
      <c r="G1182" s="5">
        <v>42</v>
      </c>
      <c r="H1182" s="5">
        <v>11</v>
      </c>
      <c r="I1182" s="7">
        <v>2079</v>
      </c>
    </row>
    <row r="1183" spans="1:9" ht="18">
      <c r="A1183" s="2">
        <v>1182</v>
      </c>
      <c r="B1183" s="5" t="s">
        <v>23</v>
      </c>
      <c r="C1183" s="5">
        <v>1</v>
      </c>
      <c r="D1183" s="5" t="s">
        <v>12</v>
      </c>
      <c r="E1183" s="4">
        <f t="shared" si="18"/>
        <v>1</v>
      </c>
      <c r="F1183" s="5">
        <v>70</v>
      </c>
      <c r="G1183" s="5">
        <v>42</v>
      </c>
      <c r="H1183" s="5">
        <v>9</v>
      </c>
      <c r="I1183" s="7">
        <v>1782</v>
      </c>
    </row>
    <row r="1184" spans="1:9" ht="18">
      <c r="A1184" s="2">
        <v>1183</v>
      </c>
      <c r="B1184" s="5" t="s">
        <v>23</v>
      </c>
      <c r="C1184" s="5">
        <v>1</v>
      </c>
      <c r="D1184" s="5" t="s">
        <v>12</v>
      </c>
      <c r="E1184" s="4">
        <f t="shared" si="18"/>
        <v>1</v>
      </c>
      <c r="F1184" s="5">
        <v>70</v>
      </c>
      <c r="G1184" s="5">
        <v>43</v>
      </c>
      <c r="H1184" s="5">
        <v>9</v>
      </c>
      <c r="I1184" s="7">
        <v>1404</v>
      </c>
    </row>
    <row r="1185" spans="1:9" ht="18">
      <c r="A1185" s="2">
        <v>1184</v>
      </c>
      <c r="B1185" s="5" t="s">
        <v>23</v>
      </c>
      <c r="C1185" s="5">
        <v>1</v>
      </c>
      <c r="D1185" s="5" t="s">
        <v>12</v>
      </c>
      <c r="E1185" s="4">
        <f t="shared" si="18"/>
        <v>1</v>
      </c>
      <c r="F1185" s="5">
        <v>70</v>
      </c>
      <c r="G1185" s="5">
        <v>46</v>
      </c>
      <c r="H1185" s="5">
        <v>8</v>
      </c>
      <c r="I1185" s="7">
        <v>1620</v>
      </c>
    </row>
    <row r="1186" spans="1:9" ht="18">
      <c r="A1186" s="2">
        <v>1185</v>
      </c>
      <c r="B1186" s="5" t="s">
        <v>23</v>
      </c>
      <c r="C1186" s="5">
        <v>1</v>
      </c>
      <c r="D1186" s="5" t="s">
        <v>32</v>
      </c>
      <c r="E1186" s="4">
        <f t="shared" si="18"/>
        <v>0</v>
      </c>
      <c r="F1186" s="5">
        <v>70</v>
      </c>
      <c r="G1186" s="5">
        <v>40</v>
      </c>
      <c r="H1186" s="5">
        <v>9</v>
      </c>
      <c r="I1186" s="7">
        <v>1944</v>
      </c>
    </row>
    <row r="1187" spans="1:9" ht="18">
      <c r="A1187" s="2">
        <v>1186</v>
      </c>
      <c r="B1187" s="5" t="s">
        <v>35</v>
      </c>
      <c r="C1187" s="5">
        <v>1</v>
      </c>
      <c r="D1187" s="5" t="s">
        <v>32</v>
      </c>
      <c r="E1187" s="4">
        <f t="shared" si="18"/>
        <v>0</v>
      </c>
      <c r="F1187" s="5">
        <v>70</v>
      </c>
      <c r="G1187" s="5">
        <v>34</v>
      </c>
      <c r="H1187" s="5">
        <v>19</v>
      </c>
      <c r="I1187" s="7">
        <v>2187</v>
      </c>
    </row>
    <row r="1188" spans="1:9" ht="18">
      <c r="A1188" s="2">
        <v>1187</v>
      </c>
      <c r="B1188" s="5" t="s">
        <v>35</v>
      </c>
      <c r="C1188" s="5">
        <v>1</v>
      </c>
      <c r="D1188" s="5" t="s">
        <v>32</v>
      </c>
      <c r="E1188" s="4">
        <f t="shared" si="18"/>
        <v>0</v>
      </c>
      <c r="F1188" s="5">
        <v>70</v>
      </c>
      <c r="G1188" s="5">
        <v>36</v>
      </c>
      <c r="H1188" s="5">
        <v>16</v>
      </c>
      <c r="I1188" s="7">
        <v>2276.1</v>
      </c>
    </row>
    <row r="1189" spans="1:9" ht="18">
      <c r="A1189" s="2">
        <v>1188</v>
      </c>
      <c r="B1189" s="5" t="s">
        <v>11</v>
      </c>
      <c r="C1189" s="5">
        <v>1</v>
      </c>
      <c r="D1189" s="5" t="s">
        <v>32</v>
      </c>
      <c r="E1189" s="4">
        <f t="shared" si="18"/>
        <v>0</v>
      </c>
      <c r="F1189" s="5">
        <v>70</v>
      </c>
      <c r="G1189" s="5">
        <v>34</v>
      </c>
      <c r="H1189" s="5">
        <v>16</v>
      </c>
      <c r="I1189" s="7">
        <v>1952.1</v>
      </c>
    </row>
    <row r="1190" spans="1:9" ht="18">
      <c r="A1190" s="2">
        <v>1189</v>
      </c>
      <c r="B1190" s="5" t="s">
        <v>11</v>
      </c>
      <c r="C1190" s="5">
        <v>2</v>
      </c>
      <c r="D1190" s="5" t="s">
        <v>12</v>
      </c>
      <c r="E1190" s="4">
        <f t="shared" si="18"/>
        <v>1</v>
      </c>
      <c r="F1190" s="5">
        <v>70</v>
      </c>
      <c r="G1190" s="5">
        <v>33</v>
      </c>
      <c r="H1190" s="5">
        <v>16</v>
      </c>
      <c r="I1190" s="7">
        <v>1782</v>
      </c>
    </row>
    <row r="1191" spans="1:9" ht="18">
      <c r="A1191" s="2">
        <v>1190</v>
      </c>
      <c r="B1191" s="5" t="s">
        <v>11</v>
      </c>
      <c r="C1191" s="5">
        <v>2</v>
      </c>
      <c r="D1191" s="5" t="s">
        <v>12</v>
      </c>
      <c r="E1191" s="4">
        <f t="shared" si="18"/>
        <v>1</v>
      </c>
      <c r="F1191" s="5">
        <v>70</v>
      </c>
      <c r="G1191" s="5">
        <v>34</v>
      </c>
      <c r="H1191" s="5">
        <v>16</v>
      </c>
      <c r="I1191" s="7">
        <v>2169.9899999999998</v>
      </c>
    </row>
    <row r="1192" spans="1:9" ht="18">
      <c r="A1192" s="2">
        <v>1191</v>
      </c>
      <c r="B1192" s="5" t="s">
        <v>11</v>
      </c>
      <c r="C1192" s="5">
        <v>2</v>
      </c>
      <c r="D1192" s="5" t="s">
        <v>12</v>
      </c>
      <c r="E1192" s="4">
        <f t="shared" si="18"/>
        <v>1</v>
      </c>
      <c r="F1192" s="5">
        <v>70</v>
      </c>
      <c r="G1192" s="5">
        <v>34</v>
      </c>
      <c r="H1192" s="5">
        <v>16</v>
      </c>
      <c r="I1192" s="7">
        <v>1852.2</v>
      </c>
    </row>
    <row r="1193" spans="1:9" ht="18">
      <c r="A1193" s="2">
        <v>1192</v>
      </c>
      <c r="B1193" s="5" t="s">
        <v>11</v>
      </c>
      <c r="C1193" s="5">
        <v>2</v>
      </c>
      <c r="D1193" s="5" t="s">
        <v>10</v>
      </c>
      <c r="E1193" s="4">
        <f t="shared" si="18"/>
        <v>0</v>
      </c>
      <c r="F1193" s="5">
        <v>70</v>
      </c>
      <c r="G1193" s="5">
        <v>34</v>
      </c>
      <c r="H1193" s="5">
        <v>16</v>
      </c>
      <c r="I1193" s="7">
        <v>1301.4000000000001</v>
      </c>
    </row>
    <row r="1194" spans="1:9" ht="18">
      <c r="A1194" s="2">
        <v>1193</v>
      </c>
      <c r="B1194" s="5" t="s">
        <v>24</v>
      </c>
      <c r="C1194" s="5">
        <v>2</v>
      </c>
      <c r="D1194" s="5" t="s">
        <v>32</v>
      </c>
      <c r="E1194" s="4">
        <f t="shared" si="18"/>
        <v>0</v>
      </c>
      <c r="F1194" s="5">
        <v>70</v>
      </c>
      <c r="G1194" s="5">
        <v>47</v>
      </c>
      <c r="H1194" s="5">
        <v>7</v>
      </c>
      <c r="I1194" s="7">
        <v>4099.95</v>
      </c>
    </row>
    <row r="1195" spans="1:9" ht="18">
      <c r="A1195" s="2">
        <v>1194</v>
      </c>
      <c r="B1195" s="5" t="s">
        <v>24</v>
      </c>
      <c r="C1195" s="5">
        <v>2</v>
      </c>
      <c r="D1195" s="5" t="s">
        <v>32</v>
      </c>
      <c r="E1195" s="4">
        <f t="shared" si="18"/>
        <v>0</v>
      </c>
      <c r="F1195" s="5">
        <v>70</v>
      </c>
      <c r="G1195" s="5">
        <v>33</v>
      </c>
      <c r="H1195" s="5">
        <v>15</v>
      </c>
      <c r="I1195" s="7">
        <v>1949.4</v>
      </c>
    </row>
    <row r="1196" spans="1:9" ht="18">
      <c r="A1196" s="2">
        <v>1195</v>
      </c>
      <c r="B1196" s="5" t="s">
        <v>24</v>
      </c>
      <c r="C1196" s="5">
        <v>2</v>
      </c>
      <c r="D1196" s="5" t="s">
        <v>12</v>
      </c>
      <c r="E1196" s="4">
        <f t="shared" si="18"/>
        <v>1</v>
      </c>
      <c r="F1196" s="5">
        <v>70</v>
      </c>
      <c r="G1196" s="5">
        <v>34</v>
      </c>
      <c r="H1196" s="5">
        <v>14</v>
      </c>
      <c r="I1196" s="7">
        <v>2187</v>
      </c>
    </row>
    <row r="1197" spans="1:9" ht="18">
      <c r="A1197" s="2">
        <v>1196</v>
      </c>
      <c r="B1197" s="5" t="s">
        <v>24</v>
      </c>
      <c r="C1197" s="5">
        <v>2</v>
      </c>
      <c r="D1197" s="5" t="s">
        <v>10</v>
      </c>
      <c r="E1197" s="4">
        <f t="shared" si="18"/>
        <v>0</v>
      </c>
      <c r="F1197" s="5">
        <v>70</v>
      </c>
      <c r="G1197" s="5">
        <v>41</v>
      </c>
      <c r="H1197" s="5">
        <v>12</v>
      </c>
      <c r="I1197" s="7">
        <v>2549.88</v>
      </c>
    </row>
    <row r="1198" spans="1:9" ht="18">
      <c r="A1198" s="2">
        <v>1197</v>
      </c>
      <c r="B1198" s="5" t="s">
        <v>24</v>
      </c>
      <c r="C1198" s="5">
        <v>2</v>
      </c>
      <c r="D1198" s="5" t="s">
        <v>10</v>
      </c>
      <c r="E1198" s="4">
        <f t="shared" si="18"/>
        <v>0</v>
      </c>
      <c r="F1198" s="5">
        <v>70</v>
      </c>
      <c r="G1198" s="5">
        <v>36</v>
      </c>
      <c r="H1198" s="5">
        <v>16</v>
      </c>
      <c r="I1198" s="7">
        <v>2000.7</v>
      </c>
    </row>
    <row r="1199" spans="1:9" ht="18">
      <c r="A1199" s="2">
        <v>1198</v>
      </c>
      <c r="B1199" s="5" t="s">
        <v>24</v>
      </c>
      <c r="C1199" s="5">
        <v>2</v>
      </c>
      <c r="D1199" s="5" t="s">
        <v>10</v>
      </c>
      <c r="E1199" s="4">
        <f t="shared" si="18"/>
        <v>0</v>
      </c>
      <c r="F1199" s="5">
        <v>70</v>
      </c>
      <c r="G1199" s="5">
        <v>33</v>
      </c>
      <c r="H1199" s="5">
        <v>15</v>
      </c>
      <c r="I1199" s="7">
        <v>2149.1999999999998</v>
      </c>
    </row>
    <row r="1200" spans="1:9" ht="18">
      <c r="A1200" s="2">
        <v>1199</v>
      </c>
      <c r="B1200" s="5" t="s">
        <v>24</v>
      </c>
      <c r="C1200" s="5">
        <v>2</v>
      </c>
      <c r="D1200" s="5" t="s">
        <v>10</v>
      </c>
      <c r="E1200" s="4">
        <f t="shared" si="18"/>
        <v>0</v>
      </c>
      <c r="F1200" s="5">
        <v>70</v>
      </c>
      <c r="G1200" s="5">
        <v>33</v>
      </c>
      <c r="H1200" s="5">
        <v>15</v>
      </c>
      <c r="I1200" s="7">
        <v>2149.1999999999998</v>
      </c>
    </row>
    <row r="1201" spans="1:9" ht="18">
      <c r="A1201" s="2">
        <v>1200</v>
      </c>
      <c r="B1201" s="5" t="s">
        <v>24</v>
      </c>
      <c r="C1201" s="5">
        <v>2</v>
      </c>
      <c r="D1201" s="5" t="s">
        <v>10</v>
      </c>
      <c r="E1201" s="4">
        <f t="shared" si="18"/>
        <v>0</v>
      </c>
      <c r="F1201" s="5">
        <v>70</v>
      </c>
      <c r="G1201" s="5">
        <v>33</v>
      </c>
      <c r="H1201" s="5">
        <v>16</v>
      </c>
      <c r="I1201" s="7">
        <v>2100.6</v>
      </c>
    </row>
    <row r="1202" spans="1:9" ht="18">
      <c r="A1202" s="2">
        <v>1201</v>
      </c>
      <c r="B1202" s="5" t="s">
        <v>24</v>
      </c>
      <c r="C1202" s="5">
        <v>2</v>
      </c>
      <c r="D1202" s="5" t="s">
        <v>10</v>
      </c>
      <c r="E1202" s="4">
        <f t="shared" si="18"/>
        <v>0</v>
      </c>
      <c r="F1202" s="5">
        <v>70</v>
      </c>
      <c r="G1202" s="5">
        <v>33</v>
      </c>
      <c r="H1202" s="5">
        <v>15</v>
      </c>
      <c r="I1202" s="7">
        <v>2299.86</v>
      </c>
    </row>
    <row r="1203" spans="1:9" ht="18">
      <c r="A1203" s="2">
        <v>1202</v>
      </c>
      <c r="B1203" s="5" t="s">
        <v>24</v>
      </c>
      <c r="C1203" s="5">
        <v>2</v>
      </c>
      <c r="D1203" s="5" t="s">
        <v>32</v>
      </c>
      <c r="E1203" s="4">
        <f t="shared" si="18"/>
        <v>0</v>
      </c>
      <c r="F1203" s="5">
        <v>70</v>
      </c>
      <c r="G1203" s="5">
        <v>44</v>
      </c>
      <c r="H1203" s="5">
        <v>7</v>
      </c>
      <c r="I1203" s="7">
        <v>1944</v>
      </c>
    </row>
    <row r="1204" spans="1:9" ht="18">
      <c r="A1204" s="2">
        <v>1203</v>
      </c>
      <c r="B1204" s="5" t="s">
        <v>14</v>
      </c>
      <c r="C1204" s="5">
        <v>2</v>
      </c>
      <c r="D1204" s="5" t="s">
        <v>12</v>
      </c>
      <c r="E1204" s="4">
        <f t="shared" si="18"/>
        <v>1</v>
      </c>
      <c r="F1204" s="5">
        <v>70</v>
      </c>
      <c r="G1204" s="5">
        <v>48</v>
      </c>
      <c r="H1204" s="5">
        <v>8</v>
      </c>
      <c r="I1204" s="7">
        <v>3780</v>
      </c>
    </row>
    <row r="1205" spans="1:9" ht="18">
      <c r="A1205" s="2">
        <v>1204</v>
      </c>
      <c r="B1205" s="5" t="s">
        <v>14</v>
      </c>
      <c r="C1205" s="5">
        <v>2</v>
      </c>
      <c r="D1205" s="5" t="s">
        <v>12</v>
      </c>
      <c r="E1205" s="4">
        <f t="shared" si="18"/>
        <v>1</v>
      </c>
      <c r="F1205" s="5">
        <v>70</v>
      </c>
      <c r="G1205" s="5">
        <v>47</v>
      </c>
      <c r="H1205" s="5">
        <v>9</v>
      </c>
      <c r="I1205" s="7">
        <v>1890</v>
      </c>
    </row>
    <row r="1206" spans="1:9" ht="18">
      <c r="A1206" s="2">
        <v>1205</v>
      </c>
      <c r="B1206" s="5" t="s">
        <v>14</v>
      </c>
      <c r="C1206" s="5">
        <v>2</v>
      </c>
      <c r="D1206" s="5" t="s">
        <v>10</v>
      </c>
      <c r="E1206" s="4">
        <f t="shared" si="18"/>
        <v>0</v>
      </c>
      <c r="F1206" s="5">
        <v>70</v>
      </c>
      <c r="G1206" s="5">
        <v>43</v>
      </c>
      <c r="H1206" s="5">
        <v>9</v>
      </c>
      <c r="I1206" s="7">
        <v>2430</v>
      </c>
    </row>
    <row r="1207" spans="1:9" ht="18">
      <c r="A1207" s="2">
        <v>1206</v>
      </c>
      <c r="B1207" s="5" t="s">
        <v>14</v>
      </c>
      <c r="C1207" s="5">
        <v>2</v>
      </c>
      <c r="D1207" s="5" t="s">
        <v>10</v>
      </c>
      <c r="E1207" s="4">
        <f t="shared" si="18"/>
        <v>0</v>
      </c>
      <c r="F1207" s="5">
        <v>70</v>
      </c>
      <c r="G1207" s="5">
        <v>40</v>
      </c>
      <c r="H1207" s="5">
        <v>10</v>
      </c>
      <c r="I1207" s="7">
        <v>2100.6</v>
      </c>
    </row>
    <row r="1208" spans="1:9" ht="18">
      <c r="A1208" s="2">
        <v>1207</v>
      </c>
      <c r="B1208" s="5" t="s">
        <v>14</v>
      </c>
      <c r="C1208" s="5">
        <v>2</v>
      </c>
      <c r="D1208" s="5" t="s">
        <v>12</v>
      </c>
      <c r="E1208" s="4">
        <f t="shared" si="18"/>
        <v>1</v>
      </c>
      <c r="F1208" s="5">
        <v>70</v>
      </c>
      <c r="G1208" s="5">
        <v>49</v>
      </c>
      <c r="H1208" s="5">
        <v>8</v>
      </c>
      <c r="I1208" s="7">
        <v>1890</v>
      </c>
    </row>
    <row r="1209" spans="1:9" ht="18">
      <c r="A1209" s="2">
        <v>1208</v>
      </c>
      <c r="B1209" s="5" t="s">
        <v>14</v>
      </c>
      <c r="C1209" s="5">
        <v>3</v>
      </c>
      <c r="D1209" s="5" t="s">
        <v>12</v>
      </c>
      <c r="E1209" s="4">
        <f t="shared" si="18"/>
        <v>1</v>
      </c>
      <c r="F1209" s="5">
        <v>70</v>
      </c>
      <c r="G1209" s="5">
        <v>32</v>
      </c>
      <c r="H1209" s="5">
        <v>15</v>
      </c>
      <c r="I1209" s="7">
        <v>2295</v>
      </c>
    </row>
    <row r="1210" spans="1:9" ht="18">
      <c r="A1210" s="2">
        <v>1209</v>
      </c>
      <c r="B1210" s="5" t="s">
        <v>14</v>
      </c>
      <c r="C1210" s="5">
        <v>3</v>
      </c>
      <c r="D1210" s="5" t="s">
        <v>12</v>
      </c>
      <c r="E1210" s="4">
        <f t="shared" si="18"/>
        <v>1</v>
      </c>
      <c r="F1210" s="5">
        <v>70</v>
      </c>
      <c r="G1210" s="5">
        <v>36</v>
      </c>
      <c r="H1210" s="5">
        <v>12</v>
      </c>
      <c r="I1210" s="7">
        <v>1900.8</v>
      </c>
    </row>
    <row r="1211" spans="1:9" ht="18">
      <c r="A1211" s="2">
        <v>1210</v>
      </c>
      <c r="B1211" s="5" t="s">
        <v>14</v>
      </c>
      <c r="C1211" s="5">
        <v>3</v>
      </c>
      <c r="D1211" s="5" t="s">
        <v>12</v>
      </c>
      <c r="E1211" s="4">
        <f t="shared" si="18"/>
        <v>1</v>
      </c>
      <c r="F1211" s="5">
        <v>70</v>
      </c>
      <c r="G1211" s="5">
        <v>40</v>
      </c>
      <c r="H1211" s="5">
        <v>14</v>
      </c>
      <c r="I1211" s="7">
        <v>2970</v>
      </c>
    </row>
    <row r="1212" spans="1:9" ht="18">
      <c r="A1212" s="2">
        <v>1211</v>
      </c>
      <c r="B1212" s="5" t="s">
        <v>14</v>
      </c>
      <c r="C1212" s="5">
        <v>3</v>
      </c>
      <c r="D1212" s="5" t="s">
        <v>32</v>
      </c>
      <c r="E1212" s="4">
        <f t="shared" si="18"/>
        <v>0</v>
      </c>
      <c r="F1212" s="5">
        <v>70</v>
      </c>
      <c r="G1212" s="5">
        <v>40</v>
      </c>
      <c r="H1212" s="5">
        <v>14</v>
      </c>
      <c r="I1212" s="7">
        <v>2970</v>
      </c>
    </row>
    <row r="1213" spans="1:9" ht="18">
      <c r="A1213" s="2">
        <v>1212</v>
      </c>
      <c r="B1213" s="5" t="s">
        <v>14</v>
      </c>
      <c r="C1213" s="5">
        <v>3</v>
      </c>
      <c r="D1213" s="5" t="s">
        <v>32</v>
      </c>
      <c r="E1213" s="4">
        <f t="shared" si="18"/>
        <v>0</v>
      </c>
      <c r="F1213" s="5">
        <v>70</v>
      </c>
      <c r="G1213" s="5">
        <v>35</v>
      </c>
      <c r="H1213" s="5">
        <v>11</v>
      </c>
      <c r="I1213" s="7">
        <v>2899.8</v>
      </c>
    </row>
    <row r="1214" spans="1:9" ht="18">
      <c r="A1214" s="2">
        <v>1213</v>
      </c>
      <c r="B1214" s="5" t="s">
        <v>14</v>
      </c>
      <c r="C1214" s="5">
        <v>3</v>
      </c>
      <c r="D1214" s="5" t="s">
        <v>32</v>
      </c>
      <c r="E1214" s="4">
        <f t="shared" si="18"/>
        <v>0</v>
      </c>
      <c r="F1214" s="5">
        <v>70</v>
      </c>
      <c r="G1214" s="5">
        <v>29</v>
      </c>
      <c r="H1214" s="5">
        <v>15</v>
      </c>
      <c r="I1214" s="7">
        <v>2239.92</v>
      </c>
    </row>
    <row r="1215" spans="1:9" ht="18">
      <c r="A1215" s="2">
        <v>1214</v>
      </c>
      <c r="B1215" s="5" t="s">
        <v>15</v>
      </c>
      <c r="C1215" s="5">
        <v>3</v>
      </c>
      <c r="D1215" s="5" t="s">
        <v>12</v>
      </c>
      <c r="E1215" s="4">
        <f t="shared" si="18"/>
        <v>1</v>
      </c>
      <c r="F1215" s="5">
        <v>70</v>
      </c>
      <c r="G1215" s="5">
        <v>44</v>
      </c>
      <c r="H1215" s="5">
        <v>12</v>
      </c>
      <c r="I1215" s="7">
        <v>2362.5</v>
      </c>
    </row>
    <row r="1216" spans="1:9" ht="18">
      <c r="A1216" s="2">
        <v>1215</v>
      </c>
      <c r="B1216" s="5" t="s">
        <v>15</v>
      </c>
      <c r="C1216" s="5">
        <v>3</v>
      </c>
      <c r="D1216" s="5" t="s">
        <v>12</v>
      </c>
      <c r="E1216" s="4">
        <f t="shared" si="18"/>
        <v>1</v>
      </c>
      <c r="F1216" s="5">
        <v>70</v>
      </c>
      <c r="G1216" s="5">
        <v>38</v>
      </c>
      <c r="H1216" s="5">
        <v>6</v>
      </c>
      <c r="I1216" s="7">
        <v>1798.2</v>
      </c>
    </row>
    <row r="1217" spans="1:9" ht="18">
      <c r="A1217" s="2">
        <v>1216</v>
      </c>
      <c r="B1217" s="5" t="s">
        <v>37</v>
      </c>
      <c r="C1217" s="5">
        <v>3</v>
      </c>
      <c r="D1217" s="5" t="s">
        <v>12</v>
      </c>
      <c r="E1217" s="4">
        <f t="shared" si="18"/>
        <v>1</v>
      </c>
      <c r="F1217" s="5">
        <v>70</v>
      </c>
      <c r="G1217" s="5">
        <v>35</v>
      </c>
      <c r="H1217" s="5">
        <v>15</v>
      </c>
      <c r="I1217" s="7">
        <v>2106</v>
      </c>
    </row>
    <row r="1218" spans="1:9" ht="18">
      <c r="A1218" s="2">
        <v>1217</v>
      </c>
      <c r="B1218" s="5" t="s">
        <v>37</v>
      </c>
      <c r="C1218" s="5">
        <v>3</v>
      </c>
      <c r="D1218" s="5" t="s">
        <v>12</v>
      </c>
      <c r="E1218" s="4">
        <f t="shared" ref="E1218:E1281" si="19">IF(D1218="кирпичный",1,0)</f>
        <v>1</v>
      </c>
      <c r="F1218" s="5">
        <v>70</v>
      </c>
      <c r="G1218" s="5">
        <v>33</v>
      </c>
      <c r="H1218" s="5">
        <v>16</v>
      </c>
      <c r="I1218" s="7">
        <v>2241</v>
      </c>
    </row>
    <row r="1219" spans="1:9" ht="18">
      <c r="A1219" s="2">
        <v>1218</v>
      </c>
      <c r="B1219" s="5" t="s">
        <v>37</v>
      </c>
      <c r="C1219" s="5">
        <v>3</v>
      </c>
      <c r="D1219" s="5" t="s">
        <v>12</v>
      </c>
      <c r="E1219" s="4">
        <f t="shared" si="19"/>
        <v>1</v>
      </c>
      <c r="F1219" s="5">
        <v>70</v>
      </c>
      <c r="G1219" s="5">
        <v>35</v>
      </c>
      <c r="H1219" s="5">
        <v>15</v>
      </c>
      <c r="I1219" s="7">
        <v>2100.6</v>
      </c>
    </row>
    <row r="1220" spans="1:9" ht="18">
      <c r="A1220" s="2">
        <v>1219</v>
      </c>
      <c r="B1220" s="5" t="s">
        <v>37</v>
      </c>
      <c r="C1220" s="5">
        <v>3</v>
      </c>
      <c r="D1220" s="5" t="s">
        <v>12</v>
      </c>
      <c r="E1220" s="4">
        <f t="shared" si="19"/>
        <v>1</v>
      </c>
      <c r="F1220" s="5">
        <v>70</v>
      </c>
      <c r="G1220" s="5">
        <v>35</v>
      </c>
      <c r="H1220" s="5">
        <v>15</v>
      </c>
      <c r="I1220" s="7">
        <v>2199.96</v>
      </c>
    </row>
    <row r="1221" spans="1:9" ht="18">
      <c r="A1221" s="2">
        <v>1220</v>
      </c>
      <c r="B1221" s="5" t="s">
        <v>37</v>
      </c>
      <c r="C1221" s="5">
        <v>3</v>
      </c>
      <c r="D1221" s="5" t="s">
        <v>12</v>
      </c>
      <c r="E1221" s="4">
        <f t="shared" si="19"/>
        <v>1</v>
      </c>
      <c r="F1221" s="5">
        <v>70</v>
      </c>
      <c r="G1221" s="5">
        <v>40</v>
      </c>
      <c r="H1221" s="5">
        <v>10</v>
      </c>
      <c r="I1221" s="7">
        <v>1890</v>
      </c>
    </row>
    <row r="1222" spans="1:9" ht="18">
      <c r="A1222" s="2">
        <v>1221</v>
      </c>
      <c r="B1222" s="5" t="s">
        <v>9</v>
      </c>
      <c r="C1222" s="5">
        <v>4</v>
      </c>
      <c r="D1222" s="5" t="s">
        <v>32</v>
      </c>
      <c r="E1222" s="4">
        <f t="shared" si="19"/>
        <v>0</v>
      </c>
      <c r="F1222" s="5">
        <v>70</v>
      </c>
      <c r="G1222" s="5">
        <v>44</v>
      </c>
      <c r="H1222" s="5">
        <v>10</v>
      </c>
      <c r="I1222" s="7">
        <v>2079</v>
      </c>
    </row>
    <row r="1223" spans="1:9" ht="18">
      <c r="A1223" s="2">
        <v>1222</v>
      </c>
      <c r="B1223" s="5" t="s">
        <v>9</v>
      </c>
      <c r="C1223" s="5">
        <v>4</v>
      </c>
      <c r="D1223" s="5" t="s">
        <v>32</v>
      </c>
      <c r="E1223" s="4">
        <f t="shared" si="19"/>
        <v>0</v>
      </c>
      <c r="F1223" s="5">
        <v>70</v>
      </c>
      <c r="G1223" s="5">
        <v>34</v>
      </c>
      <c r="H1223" s="5">
        <v>12</v>
      </c>
      <c r="I1223" s="7">
        <v>2349</v>
      </c>
    </row>
    <row r="1224" spans="1:9" ht="18">
      <c r="A1224" s="2">
        <v>1223</v>
      </c>
      <c r="B1224" s="5" t="s">
        <v>9</v>
      </c>
      <c r="C1224" s="5">
        <v>4</v>
      </c>
      <c r="D1224" s="5" t="s">
        <v>32</v>
      </c>
      <c r="E1224" s="4">
        <f t="shared" si="19"/>
        <v>0</v>
      </c>
      <c r="F1224" s="5">
        <v>70</v>
      </c>
      <c r="G1224" s="5">
        <v>34</v>
      </c>
      <c r="H1224" s="5">
        <v>12</v>
      </c>
      <c r="I1224" s="7">
        <v>2349</v>
      </c>
    </row>
    <row r="1225" spans="1:9" ht="18">
      <c r="A1225" s="2">
        <v>1224</v>
      </c>
      <c r="B1225" s="5" t="s">
        <v>9</v>
      </c>
      <c r="C1225" s="5">
        <v>4</v>
      </c>
      <c r="D1225" s="5" t="s">
        <v>12</v>
      </c>
      <c r="E1225" s="4">
        <f t="shared" si="19"/>
        <v>1</v>
      </c>
      <c r="F1225" s="5">
        <v>70</v>
      </c>
      <c r="G1225" s="5">
        <v>50</v>
      </c>
      <c r="H1225" s="5">
        <v>9</v>
      </c>
      <c r="I1225" s="7">
        <v>3132</v>
      </c>
    </row>
    <row r="1226" spans="1:9" ht="18">
      <c r="A1226" s="2">
        <v>1225</v>
      </c>
      <c r="B1226" s="5" t="s">
        <v>9</v>
      </c>
      <c r="C1226" s="5">
        <v>4</v>
      </c>
      <c r="D1226" s="5" t="s">
        <v>12</v>
      </c>
      <c r="E1226" s="4">
        <f t="shared" si="19"/>
        <v>1</v>
      </c>
      <c r="F1226" s="5">
        <v>70</v>
      </c>
      <c r="G1226" s="5">
        <v>40</v>
      </c>
      <c r="H1226" s="5">
        <v>8</v>
      </c>
      <c r="I1226" s="7">
        <v>2484</v>
      </c>
    </row>
    <row r="1227" spans="1:9" ht="18">
      <c r="A1227" s="2">
        <v>1226</v>
      </c>
      <c r="B1227" s="5" t="s">
        <v>9</v>
      </c>
      <c r="C1227" s="5">
        <v>4</v>
      </c>
      <c r="D1227" s="5" t="s">
        <v>12</v>
      </c>
      <c r="E1227" s="4">
        <f t="shared" si="19"/>
        <v>1</v>
      </c>
      <c r="F1227" s="5">
        <v>70</v>
      </c>
      <c r="G1227" s="5">
        <v>44</v>
      </c>
      <c r="H1227" s="5">
        <v>9</v>
      </c>
      <c r="I1227" s="7">
        <v>2052</v>
      </c>
    </row>
    <row r="1228" spans="1:9" ht="18">
      <c r="A1228" s="2">
        <v>1227</v>
      </c>
      <c r="B1228" s="5" t="s">
        <v>9</v>
      </c>
      <c r="C1228" s="5">
        <v>4</v>
      </c>
      <c r="D1228" s="5" t="s">
        <v>12</v>
      </c>
      <c r="E1228" s="4">
        <f t="shared" si="19"/>
        <v>1</v>
      </c>
      <c r="F1228" s="5">
        <v>70</v>
      </c>
      <c r="G1228" s="5">
        <v>44</v>
      </c>
      <c r="H1228" s="5">
        <v>16</v>
      </c>
      <c r="I1228" s="7">
        <v>2400.3000000000002</v>
      </c>
    </row>
    <row r="1229" spans="1:9" ht="18">
      <c r="A1229" s="2">
        <v>1228</v>
      </c>
      <c r="B1229" s="5" t="s">
        <v>9</v>
      </c>
      <c r="C1229" s="5">
        <v>4</v>
      </c>
      <c r="D1229" s="5" t="s">
        <v>12</v>
      </c>
      <c r="E1229" s="4">
        <f t="shared" si="19"/>
        <v>1</v>
      </c>
      <c r="F1229" s="5">
        <v>70</v>
      </c>
      <c r="G1229" s="5">
        <v>35</v>
      </c>
      <c r="H1229" s="5">
        <v>15</v>
      </c>
      <c r="I1229" s="7">
        <v>2300.4</v>
      </c>
    </row>
    <row r="1230" spans="1:9" ht="18">
      <c r="A1230" s="2">
        <v>1229</v>
      </c>
      <c r="B1230" s="5" t="s">
        <v>9</v>
      </c>
      <c r="C1230" s="5">
        <v>4</v>
      </c>
      <c r="D1230" s="5" t="s">
        <v>12</v>
      </c>
      <c r="E1230" s="4">
        <f t="shared" si="19"/>
        <v>1</v>
      </c>
      <c r="F1230" s="5">
        <v>70</v>
      </c>
      <c r="G1230" s="5">
        <v>36</v>
      </c>
      <c r="H1230" s="5">
        <v>14</v>
      </c>
      <c r="I1230" s="7">
        <v>1998</v>
      </c>
    </row>
    <row r="1231" spans="1:9" ht="18">
      <c r="A1231" s="2">
        <v>1230</v>
      </c>
      <c r="B1231" s="5" t="s">
        <v>9</v>
      </c>
      <c r="C1231" s="5">
        <v>4</v>
      </c>
      <c r="D1231" s="5" t="s">
        <v>12</v>
      </c>
      <c r="E1231" s="4">
        <f t="shared" si="19"/>
        <v>1</v>
      </c>
      <c r="F1231" s="5">
        <v>70</v>
      </c>
      <c r="G1231" s="5">
        <v>37</v>
      </c>
      <c r="H1231" s="5">
        <v>14</v>
      </c>
      <c r="I1231" s="7">
        <v>2149.1999999999998</v>
      </c>
    </row>
    <row r="1232" spans="1:9" ht="18">
      <c r="A1232" s="2">
        <v>1231</v>
      </c>
      <c r="B1232" s="5" t="s">
        <v>9</v>
      </c>
      <c r="C1232" s="5">
        <v>4</v>
      </c>
      <c r="D1232" s="5" t="s">
        <v>10</v>
      </c>
      <c r="E1232" s="4">
        <f t="shared" si="19"/>
        <v>0</v>
      </c>
      <c r="F1232" s="5">
        <v>70</v>
      </c>
      <c r="G1232" s="5">
        <v>33</v>
      </c>
      <c r="H1232" s="5">
        <v>16</v>
      </c>
      <c r="I1232" s="7">
        <v>2106</v>
      </c>
    </row>
    <row r="1233" spans="1:9" ht="18">
      <c r="A1233" s="2">
        <v>1232</v>
      </c>
      <c r="B1233" s="5" t="s">
        <v>9</v>
      </c>
      <c r="C1233" s="5">
        <v>5</v>
      </c>
      <c r="D1233" s="5" t="s">
        <v>12</v>
      </c>
      <c r="E1233" s="4">
        <f t="shared" si="19"/>
        <v>1</v>
      </c>
      <c r="F1233" s="5">
        <v>70</v>
      </c>
      <c r="G1233" s="5">
        <v>26</v>
      </c>
      <c r="H1233" s="5">
        <v>16</v>
      </c>
      <c r="I1233" s="7">
        <v>2500.1999999999998</v>
      </c>
    </row>
    <row r="1234" spans="1:9" ht="18">
      <c r="A1234" s="2">
        <v>1233</v>
      </c>
      <c r="B1234" s="5" t="s">
        <v>21</v>
      </c>
      <c r="C1234" s="5">
        <v>1</v>
      </c>
      <c r="D1234" s="5" t="s">
        <v>12</v>
      </c>
      <c r="E1234" s="4">
        <f t="shared" si="19"/>
        <v>1</v>
      </c>
      <c r="F1234" s="5">
        <v>71</v>
      </c>
      <c r="G1234" s="5">
        <v>36</v>
      </c>
      <c r="H1234" s="5">
        <v>11</v>
      </c>
      <c r="I1234" s="7">
        <v>1279.8</v>
      </c>
    </row>
    <row r="1235" spans="1:9" ht="18">
      <c r="A1235" s="2">
        <v>1234</v>
      </c>
      <c r="B1235" s="5" t="s">
        <v>21</v>
      </c>
      <c r="C1235" s="5">
        <v>1</v>
      </c>
      <c r="D1235" s="5" t="s">
        <v>12</v>
      </c>
      <c r="E1235" s="4">
        <f t="shared" si="19"/>
        <v>1</v>
      </c>
      <c r="F1235" s="5">
        <v>71</v>
      </c>
      <c r="G1235" s="5">
        <v>36</v>
      </c>
      <c r="H1235" s="5">
        <v>11</v>
      </c>
      <c r="I1235" s="7">
        <v>1309.5</v>
      </c>
    </row>
    <row r="1236" spans="1:9" ht="18">
      <c r="A1236" s="2">
        <v>1235</v>
      </c>
      <c r="B1236" s="5" t="s">
        <v>21</v>
      </c>
      <c r="C1236" s="5">
        <v>1</v>
      </c>
      <c r="D1236" s="5" t="s">
        <v>12</v>
      </c>
      <c r="E1236" s="4">
        <f t="shared" si="19"/>
        <v>1</v>
      </c>
      <c r="F1236" s="5">
        <v>71</v>
      </c>
      <c r="G1236" s="5">
        <v>36</v>
      </c>
      <c r="H1236" s="5">
        <v>11</v>
      </c>
      <c r="I1236" s="7">
        <v>1306.8</v>
      </c>
    </row>
    <row r="1237" spans="1:9" ht="18">
      <c r="A1237" s="2">
        <v>1236</v>
      </c>
      <c r="B1237" s="5" t="s">
        <v>24</v>
      </c>
      <c r="C1237" s="5">
        <v>2</v>
      </c>
      <c r="D1237" s="5" t="s">
        <v>32</v>
      </c>
      <c r="E1237" s="4">
        <f t="shared" si="19"/>
        <v>0</v>
      </c>
      <c r="F1237" s="5">
        <v>71</v>
      </c>
      <c r="G1237" s="5">
        <v>33</v>
      </c>
      <c r="H1237" s="5">
        <v>15</v>
      </c>
      <c r="I1237" s="7">
        <v>2100.6</v>
      </c>
    </row>
    <row r="1238" spans="1:9" ht="18">
      <c r="A1238" s="2">
        <v>1237</v>
      </c>
      <c r="B1238" s="5" t="s">
        <v>24</v>
      </c>
      <c r="C1238" s="5">
        <v>2</v>
      </c>
      <c r="D1238" s="5" t="s">
        <v>32</v>
      </c>
      <c r="E1238" s="4">
        <f t="shared" si="19"/>
        <v>0</v>
      </c>
      <c r="F1238" s="5">
        <v>71</v>
      </c>
      <c r="G1238" s="5">
        <v>41</v>
      </c>
      <c r="H1238" s="5">
        <v>13</v>
      </c>
      <c r="I1238" s="7">
        <v>2160</v>
      </c>
    </row>
    <row r="1239" spans="1:9" ht="18">
      <c r="A1239" s="2">
        <v>1238</v>
      </c>
      <c r="B1239" s="5" t="s">
        <v>14</v>
      </c>
      <c r="C1239" s="5">
        <v>3</v>
      </c>
      <c r="D1239" s="5" t="s">
        <v>32</v>
      </c>
      <c r="E1239" s="4">
        <f t="shared" si="19"/>
        <v>0</v>
      </c>
      <c r="F1239" s="5">
        <v>71</v>
      </c>
      <c r="G1239" s="5">
        <v>46</v>
      </c>
      <c r="H1239" s="5">
        <v>8</v>
      </c>
      <c r="I1239" s="7">
        <v>2025</v>
      </c>
    </row>
    <row r="1240" spans="1:9" ht="18">
      <c r="A1240" s="2">
        <v>1239</v>
      </c>
      <c r="B1240" s="5" t="s">
        <v>13</v>
      </c>
      <c r="C1240" s="5">
        <v>1</v>
      </c>
      <c r="D1240" s="5" t="s">
        <v>32</v>
      </c>
      <c r="E1240" s="4">
        <f t="shared" si="19"/>
        <v>0</v>
      </c>
      <c r="F1240" s="5">
        <v>72</v>
      </c>
      <c r="G1240" s="5">
        <v>52</v>
      </c>
      <c r="H1240" s="5">
        <v>9</v>
      </c>
      <c r="I1240" s="7">
        <v>1890</v>
      </c>
    </row>
    <row r="1241" spans="1:9" ht="18">
      <c r="A1241" s="2">
        <v>1240</v>
      </c>
      <c r="B1241" s="5" t="s">
        <v>21</v>
      </c>
      <c r="C1241" s="5">
        <v>1</v>
      </c>
      <c r="D1241" s="5" t="s">
        <v>12</v>
      </c>
      <c r="E1241" s="4">
        <f t="shared" si="19"/>
        <v>1</v>
      </c>
      <c r="F1241" s="5">
        <v>72</v>
      </c>
      <c r="G1241" s="5">
        <v>48</v>
      </c>
      <c r="H1241" s="5">
        <v>16</v>
      </c>
      <c r="I1241" s="7">
        <v>2700</v>
      </c>
    </row>
    <row r="1242" spans="1:9" ht="18">
      <c r="A1242" s="2">
        <v>1241</v>
      </c>
      <c r="B1242" s="5" t="s">
        <v>21</v>
      </c>
      <c r="C1242" s="5">
        <v>1</v>
      </c>
      <c r="D1242" s="5" t="s">
        <v>32</v>
      </c>
      <c r="E1242" s="4">
        <f t="shared" si="19"/>
        <v>0</v>
      </c>
      <c r="F1242" s="5">
        <v>72</v>
      </c>
      <c r="G1242" s="5">
        <v>37</v>
      </c>
      <c r="H1242" s="5">
        <v>11.5</v>
      </c>
      <c r="I1242" s="7">
        <v>1485</v>
      </c>
    </row>
    <row r="1243" spans="1:9" ht="18">
      <c r="A1243" s="2">
        <v>1242</v>
      </c>
      <c r="B1243" s="5" t="s">
        <v>23</v>
      </c>
      <c r="C1243" s="5">
        <v>1</v>
      </c>
      <c r="D1243" s="5" t="s">
        <v>12</v>
      </c>
      <c r="E1243" s="4">
        <f t="shared" si="19"/>
        <v>1</v>
      </c>
      <c r="F1243" s="5">
        <v>72</v>
      </c>
      <c r="G1243" s="5">
        <v>48</v>
      </c>
      <c r="H1243" s="5">
        <v>8</v>
      </c>
      <c r="I1243" s="7">
        <v>1620</v>
      </c>
    </row>
    <row r="1244" spans="1:9" ht="18">
      <c r="A1244" s="2">
        <v>1243</v>
      </c>
      <c r="B1244" s="5" t="s">
        <v>23</v>
      </c>
      <c r="C1244" s="5">
        <v>1</v>
      </c>
      <c r="D1244" s="5" t="s">
        <v>12</v>
      </c>
      <c r="E1244" s="4">
        <f t="shared" si="19"/>
        <v>1</v>
      </c>
      <c r="F1244" s="5">
        <v>72</v>
      </c>
      <c r="G1244" s="5">
        <v>42</v>
      </c>
      <c r="H1244" s="5">
        <v>8</v>
      </c>
      <c r="I1244" s="7">
        <v>1755</v>
      </c>
    </row>
    <row r="1245" spans="1:9" ht="18">
      <c r="A1245" s="2">
        <v>1244</v>
      </c>
      <c r="B1245" s="5" t="s">
        <v>23</v>
      </c>
      <c r="C1245" s="5">
        <v>1</v>
      </c>
      <c r="D1245" s="5" t="s">
        <v>12</v>
      </c>
      <c r="E1245" s="4">
        <f t="shared" si="19"/>
        <v>1</v>
      </c>
      <c r="F1245" s="5">
        <v>72</v>
      </c>
      <c r="G1245" s="5">
        <v>43</v>
      </c>
      <c r="H1245" s="5">
        <v>9</v>
      </c>
      <c r="I1245" s="7">
        <v>1944</v>
      </c>
    </row>
    <row r="1246" spans="1:9" ht="18">
      <c r="A1246" s="2">
        <v>1245</v>
      </c>
      <c r="B1246" s="5" t="s">
        <v>23</v>
      </c>
      <c r="C1246" s="5">
        <v>1</v>
      </c>
      <c r="D1246" s="5" t="s">
        <v>12</v>
      </c>
      <c r="E1246" s="4">
        <f t="shared" si="19"/>
        <v>1</v>
      </c>
      <c r="F1246" s="5">
        <v>72</v>
      </c>
      <c r="G1246" s="5">
        <v>44</v>
      </c>
      <c r="H1246" s="5">
        <v>12</v>
      </c>
      <c r="I1246" s="7">
        <v>2511</v>
      </c>
    </row>
    <row r="1247" spans="1:9" ht="18">
      <c r="A1247" s="2">
        <v>1246</v>
      </c>
      <c r="B1247" s="5" t="s">
        <v>23</v>
      </c>
      <c r="C1247" s="5">
        <v>1</v>
      </c>
      <c r="D1247" s="5" t="s">
        <v>12</v>
      </c>
      <c r="E1247" s="4">
        <f t="shared" si="19"/>
        <v>1</v>
      </c>
      <c r="F1247" s="5">
        <v>72</v>
      </c>
      <c r="G1247" s="5">
        <v>44</v>
      </c>
      <c r="H1247" s="5">
        <v>10</v>
      </c>
      <c r="I1247" s="7">
        <v>1800.9</v>
      </c>
    </row>
    <row r="1248" spans="1:9" ht="18">
      <c r="A1248" s="2">
        <v>1247</v>
      </c>
      <c r="B1248" s="5" t="s">
        <v>23</v>
      </c>
      <c r="C1248" s="5">
        <v>1</v>
      </c>
      <c r="D1248" s="5" t="s">
        <v>32</v>
      </c>
      <c r="E1248" s="4">
        <f t="shared" si="19"/>
        <v>0</v>
      </c>
      <c r="F1248" s="5">
        <v>72</v>
      </c>
      <c r="G1248" s="5">
        <v>43</v>
      </c>
      <c r="H1248" s="5">
        <v>10</v>
      </c>
      <c r="I1248" s="7">
        <v>1800.9</v>
      </c>
    </row>
    <row r="1249" spans="1:9" ht="18">
      <c r="A1249" s="2">
        <v>1248</v>
      </c>
      <c r="B1249" s="5" t="s">
        <v>23</v>
      </c>
      <c r="C1249" s="5">
        <v>1</v>
      </c>
      <c r="D1249" s="5" t="s">
        <v>10</v>
      </c>
      <c r="E1249" s="4">
        <f t="shared" si="19"/>
        <v>0</v>
      </c>
      <c r="F1249" s="5">
        <v>72</v>
      </c>
      <c r="G1249" s="5">
        <v>45</v>
      </c>
      <c r="H1249" s="5">
        <v>8</v>
      </c>
      <c r="I1249" s="7">
        <v>2300.4</v>
      </c>
    </row>
    <row r="1250" spans="1:9" ht="18">
      <c r="A1250" s="2">
        <v>1249</v>
      </c>
      <c r="B1250" s="5" t="s">
        <v>23</v>
      </c>
      <c r="C1250" s="5">
        <v>1</v>
      </c>
      <c r="D1250" s="5" t="s">
        <v>32</v>
      </c>
      <c r="E1250" s="4">
        <f t="shared" si="19"/>
        <v>0</v>
      </c>
      <c r="F1250" s="5">
        <v>72</v>
      </c>
      <c r="G1250" s="5">
        <v>42</v>
      </c>
      <c r="H1250" s="5">
        <v>9</v>
      </c>
      <c r="I1250" s="7">
        <v>1809</v>
      </c>
    </row>
    <row r="1251" spans="1:9" ht="18">
      <c r="A1251" s="2">
        <v>1250</v>
      </c>
      <c r="B1251" s="5" t="s">
        <v>23</v>
      </c>
      <c r="C1251" s="5">
        <v>1</v>
      </c>
      <c r="D1251" s="5" t="s">
        <v>32</v>
      </c>
      <c r="E1251" s="4">
        <f t="shared" si="19"/>
        <v>0</v>
      </c>
      <c r="F1251" s="5">
        <v>72</v>
      </c>
      <c r="G1251" s="5">
        <v>39</v>
      </c>
      <c r="H1251" s="5">
        <v>9</v>
      </c>
      <c r="I1251" s="7">
        <v>2600.1</v>
      </c>
    </row>
    <row r="1252" spans="1:9" ht="18">
      <c r="A1252" s="2">
        <v>1251</v>
      </c>
      <c r="B1252" s="5" t="s">
        <v>23</v>
      </c>
      <c r="C1252" s="5">
        <v>1</v>
      </c>
      <c r="D1252" s="5" t="s">
        <v>32</v>
      </c>
      <c r="E1252" s="4">
        <f t="shared" si="19"/>
        <v>0</v>
      </c>
      <c r="F1252" s="5">
        <v>72</v>
      </c>
      <c r="G1252" s="5">
        <v>42</v>
      </c>
      <c r="H1252" s="5">
        <v>8</v>
      </c>
      <c r="I1252" s="7">
        <v>1809</v>
      </c>
    </row>
    <row r="1253" spans="1:9" ht="18">
      <c r="A1253" s="2">
        <v>1252</v>
      </c>
      <c r="B1253" s="5" t="s">
        <v>23</v>
      </c>
      <c r="C1253" s="5">
        <v>1</v>
      </c>
      <c r="D1253" s="5" t="s">
        <v>32</v>
      </c>
      <c r="E1253" s="4">
        <f t="shared" si="19"/>
        <v>0</v>
      </c>
      <c r="F1253" s="5">
        <v>72</v>
      </c>
      <c r="G1253" s="5">
        <v>42</v>
      </c>
      <c r="H1253" s="5">
        <v>8</v>
      </c>
      <c r="I1253" s="7">
        <v>1849.5</v>
      </c>
    </row>
    <row r="1254" spans="1:9" ht="18">
      <c r="A1254" s="2">
        <v>1253</v>
      </c>
      <c r="B1254" s="5" t="s">
        <v>23</v>
      </c>
      <c r="C1254" s="5">
        <v>1</v>
      </c>
      <c r="D1254" s="5" t="s">
        <v>32</v>
      </c>
      <c r="E1254" s="4">
        <f t="shared" si="19"/>
        <v>0</v>
      </c>
      <c r="F1254" s="5">
        <v>72</v>
      </c>
      <c r="G1254" s="5">
        <v>42</v>
      </c>
      <c r="H1254" s="5">
        <v>8</v>
      </c>
      <c r="I1254" s="7">
        <v>1971</v>
      </c>
    </row>
    <row r="1255" spans="1:9" ht="18">
      <c r="A1255" s="2">
        <v>1254</v>
      </c>
      <c r="B1255" s="5" t="s">
        <v>23</v>
      </c>
      <c r="C1255" s="5">
        <v>1</v>
      </c>
      <c r="D1255" s="5" t="s">
        <v>32</v>
      </c>
      <c r="E1255" s="4">
        <f t="shared" si="19"/>
        <v>0</v>
      </c>
      <c r="F1255" s="5">
        <v>72</v>
      </c>
      <c r="G1255" s="5">
        <v>44</v>
      </c>
      <c r="H1255" s="5">
        <v>9</v>
      </c>
      <c r="I1255" s="7">
        <v>2538</v>
      </c>
    </row>
    <row r="1256" spans="1:9" ht="18">
      <c r="A1256" s="2">
        <v>1255</v>
      </c>
      <c r="B1256" s="5" t="s">
        <v>23</v>
      </c>
      <c r="C1256" s="5">
        <v>1</v>
      </c>
      <c r="D1256" s="5" t="s">
        <v>10</v>
      </c>
      <c r="E1256" s="4">
        <f t="shared" si="19"/>
        <v>0</v>
      </c>
      <c r="F1256" s="5">
        <v>72</v>
      </c>
      <c r="G1256" s="5">
        <v>42</v>
      </c>
      <c r="H1256" s="5">
        <v>9</v>
      </c>
      <c r="I1256" s="7">
        <v>2106</v>
      </c>
    </row>
    <row r="1257" spans="1:9" ht="18">
      <c r="A1257" s="2">
        <v>1256</v>
      </c>
      <c r="B1257" s="5" t="s">
        <v>14</v>
      </c>
      <c r="C1257" s="5">
        <v>2</v>
      </c>
      <c r="D1257" s="5" t="s">
        <v>10</v>
      </c>
      <c r="E1257" s="4">
        <f t="shared" si="19"/>
        <v>0</v>
      </c>
      <c r="F1257" s="5">
        <v>72</v>
      </c>
      <c r="G1257" s="5">
        <v>43</v>
      </c>
      <c r="H1257" s="5">
        <v>10</v>
      </c>
      <c r="I1257" s="7">
        <v>2511</v>
      </c>
    </row>
    <row r="1258" spans="1:9" ht="18">
      <c r="A1258" s="2">
        <v>1257</v>
      </c>
      <c r="B1258" s="5" t="s">
        <v>14</v>
      </c>
      <c r="C1258" s="5">
        <v>3</v>
      </c>
      <c r="D1258" s="5" t="s">
        <v>32</v>
      </c>
      <c r="E1258" s="4">
        <f t="shared" si="19"/>
        <v>0</v>
      </c>
      <c r="F1258" s="5">
        <v>72</v>
      </c>
      <c r="G1258" s="5">
        <v>44</v>
      </c>
      <c r="H1258" s="5">
        <v>14</v>
      </c>
      <c r="I1258" s="7">
        <v>2308.5</v>
      </c>
    </row>
    <row r="1259" spans="1:9" ht="18">
      <c r="A1259" s="2">
        <v>1258</v>
      </c>
      <c r="B1259" s="5" t="s">
        <v>15</v>
      </c>
      <c r="C1259" s="5">
        <v>3</v>
      </c>
      <c r="D1259" s="5" t="s">
        <v>12</v>
      </c>
      <c r="E1259" s="4">
        <f t="shared" si="19"/>
        <v>1</v>
      </c>
      <c r="F1259" s="5">
        <v>72</v>
      </c>
      <c r="G1259" s="5">
        <v>42</v>
      </c>
      <c r="H1259" s="5">
        <v>8</v>
      </c>
      <c r="I1259" s="7">
        <v>3024</v>
      </c>
    </row>
    <row r="1260" spans="1:9" ht="18">
      <c r="A1260" s="2">
        <v>1259</v>
      </c>
      <c r="B1260" s="5" t="s">
        <v>15</v>
      </c>
      <c r="C1260" s="5">
        <v>3</v>
      </c>
      <c r="D1260" s="5" t="s">
        <v>12</v>
      </c>
      <c r="E1260" s="4">
        <f t="shared" si="19"/>
        <v>1</v>
      </c>
      <c r="F1260" s="5">
        <v>72</v>
      </c>
      <c r="G1260" s="5">
        <v>33</v>
      </c>
      <c r="H1260" s="5">
        <v>16</v>
      </c>
      <c r="I1260" s="7">
        <v>2322</v>
      </c>
    </row>
    <row r="1261" spans="1:9" ht="18">
      <c r="A1261" s="2">
        <v>1260</v>
      </c>
      <c r="B1261" s="5" t="s">
        <v>37</v>
      </c>
      <c r="C1261" s="5">
        <v>3</v>
      </c>
      <c r="D1261" s="5" t="s">
        <v>12</v>
      </c>
      <c r="E1261" s="4">
        <f t="shared" si="19"/>
        <v>1</v>
      </c>
      <c r="F1261" s="5">
        <v>72</v>
      </c>
      <c r="G1261" s="5">
        <v>33</v>
      </c>
      <c r="H1261" s="5">
        <v>16</v>
      </c>
      <c r="I1261" s="7">
        <v>2295</v>
      </c>
    </row>
    <row r="1262" spans="1:9" ht="18">
      <c r="A1262" s="2">
        <v>1261</v>
      </c>
      <c r="B1262" s="5" t="s">
        <v>9</v>
      </c>
      <c r="C1262" s="5">
        <v>4</v>
      </c>
      <c r="D1262" s="5" t="s">
        <v>32</v>
      </c>
      <c r="E1262" s="4">
        <f t="shared" si="19"/>
        <v>0</v>
      </c>
      <c r="F1262" s="5">
        <v>72</v>
      </c>
      <c r="G1262" s="5">
        <v>42</v>
      </c>
      <c r="H1262" s="5">
        <v>8</v>
      </c>
      <c r="I1262" s="7">
        <v>1917</v>
      </c>
    </row>
    <row r="1263" spans="1:9" ht="18">
      <c r="A1263" s="2">
        <v>1262</v>
      </c>
      <c r="B1263" s="5" t="s">
        <v>9</v>
      </c>
      <c r="C1263" s="5">
        <v>4</v>
      </c>
      <c r="D1263" s="5" t="s">
        <v>12</v>
      </c>
      <c r="E1263" s="4">
        <f t="shared" si="19"/>
        <v>1</v>
      </c>
      <c r="F1263" s="5">
        <v>72</v>
      </c>
      <c r="G1263" s="5">
        <v>43</v>
      </c>
      <c r="H1263" s="5">
        <v>10</v>
      </c>
      <c r="I1263" s="7">
        <v>2832.3</v>
      </c>
    </row>
    <row r="1264" spans="1:9" ht="18">
      <c r="A1264" s="2">
        <v>1263</v>
      </c>
      <c r="B1264" s="5" t="s">
        <v>9</v>
      </c>
      <c r="C1264" s="5">
        <v>4</v>
      </c>
      <c r="D1264" s="5" t="s">
        <v>10</v>
      </c>
      <c r="E1264" s="4">
        <f t="shared" si="19"/>
        <v>0</v>
      </c>
      <c r="F1264" s="5">
        <v>72</v>
      </c>
      <c r="G1264" s="5">
        <v>42</v>
      </c>
      <c r="H1264" s="5">
        <v>9</v>
      </c>
      <c r="I1264" s="7">
        <v>2079</v>
      </c>
    </row>
    <row r="1265" spans="1:9" ht="18">
      <c r="A1265" s="2">
        <v>1264</v>
      </c>
      <c r="B1265" s="5" t="s">
        <v>9</v>
      </c>
      <c r="C1265" s="5">
        <v>4</v>
      </c>
      <c r="D1265" s="5" t="s">
        <v>10</v>
      </c>
      <c r="E1265" s="4">
        <f t="shared" si="19"/>
        <v>0</v>
      </c>
      <c r="F1265" s="5">
        <v>72</v>
      </c>
      <c r="G1265" s="5">
        <v>42</v>
      </c>
      <c r="H1265" s="5">
        <v>9</v>
      </c>
      <c r="I1265" s="7">
        <v>2100.6</v>
      </c>
    </row>
    <row r="1266" spans="1:9" ht="18">
      <c r="A1266" s="2">
        <v>1265</v>
      </c>
      <c r="B1266" s="5" t="s">
        <v>9</v>
      </c>
      <c r="C1266" s="5">
        <v>4</v>
      </c>
      <c r="D1266" s="5" t="s">
        <v>10</v>
      </c>
      <c r="E1266" s="4">
        <f t="shared" si="19"/>
        <v>0</v>
      </c>
      <c r="F1266" s="5">
        <v>72</v>
      </c>
      <c r="G1266" s="5">
        <v>42</v>
      </c>
      <c r="H1266" s="5">
        <v>8</v>
      </c>
      <c r="I1266" s="7">
        <v>2700</v>
      </c>
    </row>
    <row r="1267" spans="1:9" ht="18">
      <c r="A1267" s="2">
        <v>1266</v>
      </c>
      <c r="B1267" s="5" t="s">
        <v>9</v>
      </c>
      <c r="C1267" s="5">
        <v>4</v>
      </c>
      <c r="D1267" s="5" t="s">
        <v>10</v>
      </c>
      <c r="E1267" s="4">
        <f t="shared" si="19"/>
        <v>0</v>
      </c>
      <c r="F1267" s="5">
        <v>72</v>
      </c>
      <c r="G1267" s="5">
        <v>33</v>
      </c>
      <c r="H1267" s="5">
        <v>1</v>
      </c>
      <c r="I1267" s="7">
        <v>1836</v>
      </c>
    </row>
    <row r="1268" spans="1:9" ht="18">
      <c r="A1268" s="2">
        <v>1267</v>
      </c>
      <c r="B1268" s="5" t="s">
        <v>9</v>
      </c>
      <c r="C1268" s="5">
        <v>4</v>
      </c>
      <c r="D1268" s="5" t="s">
        <v>12</v>
      </c>
      <c r="E1268" s="4">
        <f t="shared" si="19"/>
        <v>1</v>
      </c>
      <c r="F1268" s="5">
        <v>72</v>
      </c>
      <c r="G1268" s="5">
        <v>37</v>
      </c>
      <c r="H1268" s="5">
        <v>12</v>
      </c>
      <c r="I1268" s="7">
        <v>1629.45</v>
      </c>
    </row>
    <row r="1269" spans="1:9" ht="18">
      <c r="A1269" s="2">
        <v>1268</v>
      </c>
      <c r="B1269" s="5" t="s">
        <v>9</v>
      </c>
      <c r="C1269" s="5">
        <v>4</v>
      </c>
      <c r="D1269" s="5" t="s">
        <v>12</v>
      </c>
      <c r="E1269" s="4">
        <f t="shared" si="19"/>
        <v>1</v>
      </c>
      <c r="F1269" s="5">
        <v>72</v>
      </c>
      <c r="G1269" s="5">
        <v>39</v>
      </c>
      <c r="H1269" s="5">
        <v>12</v>
      </c>
      <c r="I1269" s="7">
        <v>1819.8</v>
      </c>
    </row>
    <row r="1270" spans="1:9" ht="18">
      <c r="A1270" s="2">
        <v>1269</v>
      </c>
      <c r="B1270" s="5" t="s">
        <v>9</v>
      </c>
      <c r="C1270" s="5">
        <v>4</v>
      </c>
      <c r="D1270" s="5" t="s">
        <v>12</v>
      </c>
      <c r="E1270" s="4">
        <f t="shared" si="19"/>
        <v>1</v>
      </c>
      <c r="F1270" s="5">
        <v>72</v>
      </c>
      <c r="G1270" s="5">
        <v>36</v>
      </c>
      <c r="H1270" s="5">
        <v>11</v>
      </c>
      <c r="I1270" s="7">
        <v>1552.5</v>
      </c>
    </row>
    <row r="1271" spans="1:9" ht="18">
      <c r="A1271" s="2">
        <v>1270</v>
      </c>
      <c r="B1271" s="5" t="s">
        <v>9</v>
      </c>
      <c r="C1271" s="5">
        <v>4</v>
      </c>
      <c r="D1271" s="5" t="s">
        <v>12</v>
      </c>
      <c r="E1271" s="4">
        <f t="shared" si="19"/>
        <v>1</v>
      </c>
      <c r="F1271" s="5">
        <v>72</v>
      </c>
      <c r="G1271" s="5">
        <v>33</v>
      </c>
      <c r="H1271" s="5">
        <v>16</v>
      </c>
      <c r="I1271" s="7">
        <v>1998</v>
      </c>
    </row>
    <row r="1272" spans="1:9" ht="18">
      <c r="A1272" s="2">
        <v>1271</v>
      </c>
      <c r="B1272" s="5" t="s">
        <v>9</v>
      </c>
      <c r="C1272" s="5">
        <v>4</v>
      </c>
      <c r="D1272" s="5" t="s">
        <v>12</v>
      </c>
      <c r="E1272" s="4">
        <f t="shared" si="19"/>
        <v>1</v>
      </c>
      <c r="F1272" s="5">
        <v>72</v>
      </c>
      <c r="G1272" s="5">
        <v>33</v>
      </c>
      <c r="H1272" s="5">
        <v>15</v>
      </c>
      <c r="I1272" s="7">
        <v>2149.1999999999998</v>
      </c>
    </row>
    <row r="1273" spans="1:9" ht="18">
      <c r="A1273" s="2">
        <v>1272</v>
      </c>
      <c r="B1273" s="5" t="s">
        <v>14</v>
      </c>
      <c r="C1273" s="5">
        <v>3</v>
      </c>
      <c r="D1273" s="5" t="s">
        <v>12</v>
      </c>
      <c r="E1273" s="4">
        <f t="shared" si="19"/>
        <v>1</v>
      </c>
      <c r="F1273" s="5">
        <v>72.8</v>
      </c>
      <c r="G1273" s="5">
        <v>60.5</v>
      </c>
      <c r="H1273" s="5">
        <v>8.1999999999999993</v>
      </c>
      <c r="I1273" s="7">
        <v>4860</v>
      </c>
    </row>
    <row r="1274" spans="1:9" ht="18">
      <c r="A1274" s="2">
        <v>1273</v>
      </c>
      <c r="B1274" s="5" t="s">
        <v>13</v>
      </c>
      <c r="C1274" s="5">
        <v>1</v>
      </c>
      <c r="D1274" s="5" t="s">
        <v>32</v>
      </c>
      <c r="E1274" s="4">
        <f t="shared" si="19"/>
        <v>0</v>
      </c>
      <c r="F1274" s="5">
        <v>73</v>
      </c>
      <c r="G1274" s="5">
        <v>44</v>
      </c>
      <c r="H1274" s="5">
        <v>12</v>
      </c>
      <c r="I1274" s="7">
        <v>2397.6</v>
      </c>
    </row>
    <row r="1275" spans="1:9" ht="18">
      <c r="A1275" s="2">
        <v>1274</v>
      </c>
      <c r="B1275" s="5" t="s">
        <v>23</v>
      </c>
      <c r="C1275" s="5">
        <v>1</v>
      </c>
      <c r="D1275" s="5" t="s">
        <v>32</v>
      </c>
      <c r="E1275" s="4">
        <f t="shared" si="19"/>
        <v>0</v>
      </c>
      <c r="F1275" s="5">
        <v>73</v>
      </c>
      <c r="G1275" s="5">
        <v>42</v>
      </c>
      <c r="H1275" s="5">
        <v>8</v>
      </c>
      <c r="I1275" s="7">
        <v>1890</v>
      </c>
    </row>
    <row r="1276" spans="1:9" ht="18">
      <c r="A1276" s="2">
        <v>1275</v>
      </c>
      <c r="B1276" s="5" t="s">
        <v>24</v>
      </c>
      <c r="C1276" s="5">
        <v>2</v>
      </c>
      <c r="D1276" s="5" t="s">
        <v>32</v>
      </c>
      <c r="E1276" s="4">
        <f t="shared" si="19"/>
        <v>0</v>
      </c>
      <c r="F1276" s="5">
        <v>73</v>
      </c>
      <c r="G1276" s="5">
        <v>47</v>
      </c>
      <c r="H1276" s="5">
        <v>15</v>
      </c>
      <c r="I1276" s="7">
        <v>2079</v>
      </c>
    </row>
    <row r="1277" spans="1:9" ht="18">
      <c r="A1277" s="2">
        <v>1276</v>
      </c>
      <c r="B1277" s="5" t="s">
        <v>14</v>
      </c>
      <c r="C1277" s="5">
        <v>2</v>
      </c>
      <c r="D1277" s="5" t="s">
        <v>10</v>
      </c>
      <c r="E1277" s="4">
        <f t="shared" si="19"/>
        <v>0</v>
      </c>
      <c r="F1277" s="5">
        <v>73</v>
      </c>
      <c r="G1277" s="5">
        <v>53</v>
      </c>
      <c r="H1277" s="5">
        <v>8</v>
      </c>
      <c r="I1277" s="7">
        <v>6750</v>
      </c>
    </row>
    <row r="1278" spans="1:9" ht="18">
      <c r="A1278" s="2">
        <v>1277</v>
      </c>
      <c r="B1278" s="5" t="s">
        <v>14</v>
      </c>
      <c r="C1278" s="5">
        <v>3</v>
      </c>
      <c r="D1278" s="5" t="s">
        <v>10</v>
      </c>
      <c r="E1278" s="4">
        <f t="shared" si="19"/>
        <v>0</v>
      </c>
      <c r="F1278" s="5">
        <v>73</v>
      </c>
      <c r="G1278" s="5">
        <v>54</v>
      </c>
      <c r="H1278" s="5">
        <v>6</v>
      </c>
      <c r="I1278" s="7">
        <v>2160</v>
      </c>
    </row>
    <row r="1279" spans="1:9" ht="18">
      <c r="A1279" s="2">
        <v>1278</v>
      </c>
      <c r="B1279" s="5" t="s">
        <v>14</v>
      </c>
      <c r="C1279" s="5">
        <v>3</v>
      </c>
      <c r="D1279" s="5" t="s">
        <v>32</v>
      </c>
      <c r="E1279" s="4">
        <f t="shared" si="19"/>
        <v>0</v>
      </c>
      <c r="F1279" s="5">
        <v>73</v>
      </c>
      <c r="G1279" s="5">
        <v>50</v>
      </c>
      <c r="H1279" s="5">
        <v>9</v>
      </c>
      <c r="I1279" s="7">
        <v>2430</v>
      </c>
    </row>
    <row r="1280" spans="1:9" ht="18">
      <c r="A1280" s="2">
        <v>1279</v>
      </c>
      <c r="B1280" s="5" t="s">
        <v>9</v>
      </c>
      <c r="C1280" s="5">
        <v>4</v>
      </c>
      <c r="D1280" s="5" t="s">
        <v>12</v>
      </c>
      <c r="E1280" s="4">
        <f t="shared" si="19"/>
        <v>1</v>
      </c>
      <c r="F1280" s="5">
        <v>73</v>
      </c>
      <c r="G1280" s="5">
        <v>35</v>
      </c>
      <c r="H1280" s="5">
        <v>16</v>
      </c>
      <c r="I1280" s="7">
        <v>3510</v>
      </c>
    </row>
    <row r="1281" spans="1:9" ht="18">
      <c r="A1281" s="2">
        <v>1280</v>
      </c>
      <c r="B1281" s="5" t="s">
        <v>14</v>
      </c>
      <c r="C1281" s="5">
        <v>3</v>
      </c>
      <c r="D1281" s="5" t="s">
        <v>32</v>
      </c>
      <c r="E1281" s="4">
        <f t="shared" si="19"/>
        <v>0</v>
      </c>
      <c r="F1281" s="5">
        <v>73.400000000000006</v>
      </c>
      <c r="G1281" s="5">
        <v>50.9</v>
      </c>
      <c r="H1281" s="5">
        <v>8.4</v>
      </c>
      <c r="I1281" s="7">
        <v>2241</v>
      </c>
    </row>
    <row r="1282" spans="1:9" ht="18">
      <c r="A1282" s="2">
        <v>1281</v>
      </c>
      <c r="B1282" s="5" t="s">
        <v>34</v>
      </c>
      <c r="C1282" s="5">
        <v>1</v>
      </c>
      <c r="D1282" s="5" t="s">
        <v>32</v>
      </c>
      <c r="E1282" s="4">
        <f t="shared" ref="E1282:E1345" si="20">IF(D1282="кирпичный",1,0)</f>
        <v>0</v>
      </c>
      <c r="F1282" s="5">
        <v>74</v>
      </c>
      <c r="G1282" s="5">
        <v>28.5</v>
      </c>
      <c r="H1282" s="5">
        <v>9</v>
      </c>
      <c r="I1282" s="7">
        <v>837</v>
      </c>
    </row>
    <row r="1283" spans="1:9" ht="18">
      <c r="A1283" s="2">
        <v>1282</v>
      </c>
      <c r="B1283" s="5" t="s">
        <v>24</v>
      </c>
      <c r="C1283" s="5">
        <v>2</v>
      </c>
      <c r="D1283" s="5" t="s">
        <v>10</v>
      </c>
      <c r="E1283" s="4">
        <f t="shared" si="20"/>
        <v>0</v>
      </c>
      <c r="F1283" s="5">
        <v>74</v>
      </c>
      <c r="G1283" s="5">
        <v>38</v>
      </c>
      <c r="H1283" s="5">
        <v>15</v>
      </c>
      <c r="I1283" s="7">
        <v>2300.4</v>
      </c>
    </row>
    <row r="1284" spans="1:9" ht="18">
      <c r="A1284" s="2">
        <v>1283</v>
      </c>
      <c r="B1284" s="5" t="s">
        <v>14</v>
      </c>
      <c r="C1284" s="5">
        <v>2</v>
      </c>
      <c r="D1284" s="5" t="s">
        <v>10</v>
      </c>
      <c r="E1284" s="4">
        <f t="shared" si="20"/>
        <v>0</v>
      </c>
      <c r="F1284" s="5">
        <v>74</v>
      </c>
      <c r="G1284" s="5">
        <v>51</v>
      </c>
      <c r="H1284" s="5">
        <v>9</v>
      </c>
      <c r="I1284" s="7">
        <v>3483</v>
      </c>
    </row>
    <row r="1285" spans="1:9" ht="18">
      <c r="A1285" s="2">
        <v>1284</v>
      </c>
      <c r="B1285" s="5" t="s">
        <v>14</v>
      </c>
      <c r="C1285" s="5">
        <v>2</v>
      </c>
      <c r="D1285" s="5" t="s">
        <v>10</v>
      </c>
      <c r="E1285" s="4">
        <f t="shared" si="20"/>
        <v>0</v>
      </c>
      <c r="F1285" s="5">
        <v>74</v>
      </c>
      <c r="G1285" s="5">
        <v>41</v>
      </c>
      <c r="H1285" s="5">
        <v>14</v>
      </c>
      <c r="I1285" s="7">
        <v>3199.5</v>
      </c>
    </row>
    <row r="1286" spans="1:9" ht="18">
      <c r="A1286" s="2">
        <v>1285</v>
      </c>
      <c r="B1286" s="5" t="s">
        <v>14</v>
      </c>
      <c r="C1286" s="5">
        <v>2</v>
      </c>
      <c r="D1286" s="5" t="s">
        <v>12</v>
      </c>
      <c r="E1286" s="4">
        <f t="shared" si="20"/>
        <v>1</v>
      </c>
      <c r="F1286" s="5">
        <v>74</v>
      </c>
      <c r="G1286" s="5">
        <v>51</v>
      </c>
      <c r="H1286" s="5">
        <v>9</v>
      </c>
      <c r="I1286" s="7">
        <v>3375</v>
      </c>
    </row>
    <row r="1287" spans="1:9" ht="18">
      <c r="A1287" s="2">
        <v>1286</v>
      </c>
      <c r="B1287" s="5" t="s">
        <v>14</v>
      </c>
      <c r="C1287" s="5">
        <v>3</v>
      </c>
      <c r="D1287" s="5" t="s">
        <v>32</v>
      </c>
      <c r="E1287" s="4">
        <f t="shared" si="20"/>
        <v>0</v>
      </c>
      <c r="F1287" s="5">
        <v>74</v>
      </c>
      <c r="G1287" s="5">
        <v>35</v>
      </c>
      <c r="H1287" s="5">
        <v>13</v>
      </c>
      <c r="I1287" s="7">
        <v>2380.59</v>
      </c>
    </row>
    <row r="1288" spans="1:9" ht="18">
      <c r="A1288" s="2">
        <v>1287</v>
      </c>
      <c r="B1288" s="5" t="s">
        <v>37</v>
      </c>
      <c r="C1288" s="5">
        <v>3</v>
      </c>
      <c r="D1288" s="5" t="s">
        <v>12</v>
      </c>
      <c r="E1288" s="4">
        <f t="shared" si="20"/>
        <v>1</v>
      </c>
      <c r="F1288" s="5">
        <v>74</v>
      </c>
      <c r="G1288" s="5">
        <v>46</v>
      </c>
      <c r="H1288" s="5">
        <v>12</v>
      </c>
      <c r="I1288" s="7">
        <v>2367.9</v>
      </c>
    </row>
    <row r="1289" spans="1:9" ht="18">
      <c r="A1289" s="2">
        <v>1288</v>
      </c>
      <c r="B1289" s="5" t="s">
        <v>37</v>
      </c>
      <c r="C1289" s="5">
        <v>3</v>
      </c>
      <c r="D1289" s="5" t="s">
        <v>32</v>
      </c>
      <c r="E1289" s="4">
        <f t="shared" si="20"/>
        <v>0</v>
      </c>
      <c r="F1289" s="5">
        <v>74</v>
      </c>
      <c r="G1289" s="5">
        <v>46</v>
      </c>
      <c r="H1289" s="5">
        <v>12</v>
      </c>
      <c r="I1289" s="7">
        <v>1890</v>
      </c>
    </row>
    <row r="1290" spans="1:9" ht="18">
      <c r="A1290" s="2">
        <v>1289</v>
      </c>
      <c r="B1290" s="5" t="s">
        <v>9</v>
      </c>
      <c r="C1290" s="5">
        <v>4</v>
      </c>
      <c r="D1290" s="5" t="s">
        <v>32</v>
      </c>
      <c r="E1290" s="4">
        <f t="shared" si="20"/>
        <v>0</v>
      </c>
      <c r="F1290" s="5">
        <v>74</v>
      </c>
      <c r="G1290" s="5">
        <v>42</v>
      </c>
      <c r="H1290" s="5">
        <v>8</v>
      </c>
      <c r="I1290" s="7">
        <v>2700</v>
      </c>
    </row>
    <row r="1291" spans="1:9" ht="18">
      <c r="A1291" s="2">
        <v>1290</v>
      </c>
      <c r="B1291" s="5" t="s">
        <v>9</v>
      </c>
      <c r="C1291" s="5">
        <v>4</v>
      </c>
      <c r="D1291" s="5" t="s">
        <v>12</v>
      </c>
      <c r="E1291" s="4">
        <f t="shared" si="20"/>
        <v>1</v>
      </c>
      <c r="F1291" s="5">
        <v>74</v>
      </c>
      <c r="G1291" s="5">
        <v>43</v>
      </c>
      <c r="H1291" s="5">
        <v>12</v>
      </c>
      <c r="I1291" s="7">
        <v>2400.3000000000002</v>
      </c>
    </row>
    <row r="1292" spans="1:9" ht="18">
      <c r="A1292" s="2">
        <v>1291</v>
      </c>
      <c r="B1292" s="5" t="s">
        <v>9</v>
      </c>
      <c r="C1292" s="5">
        <v>4</v>
      </c>
      <c r="D1292" s="5" t="s">
        <v>10</v>
      </c>
      <c r="E1292" s="4">
        <f t="shared" si="20"/>
        <v>0</v>
      </c>
      <c r="F1292" s="5">
        <v>74</v>
      </c>
      <c r="G1292" s="5">
        <v>50</v>
      </c>
      <c r="H1292" s="5">
        <v>14</v>
      </c>
      <c r="I1292" s="7">
        <v>2000.7</v>
      </c>
    </row>
    <row r="1293" spans="1:9" ht="18">
      <c r="A1293" s="2">
        <v>1292</v>
      </c>
      <c r="B1293" s="5" t="s">
        <v>9</v>
      </c>
      <c r="C1293" s="5">
        <v>4</v>
      </c>
      <c r="D1293" s="5" t="s">
        <v>10</v>
      </c>
      <c r="E1293" s="4">
        <f t="shared" si="20"/>
        <v>0</v>
      </c>
      <c r="F1293" s="5">
        <v>74</v>
      </c>
      <c r="G1293" s="5">
        <v>50</v>
      </c>
      <c r="H1293" s="5">
        <v>14</v>
      </c>
      <c r="I1293" s="7">
        <v>2000.7</v>
      </c>
    </row>
    <row r="1294" spans="1:9" ht="18">
      <c r="A1294" s="2">
        <v>1293</v>
      </c>
      <c r="B1294" s="5" t="s">
        <v>9</v>
      </c>
      <c r="C1294" s="5">
        <v>4</v>
      </c>
      <c r="D1294" s="5" t="s">
        <v>12</v>
      </c>
      <c r="E1294" s="4">
        <f t="shared" si="20"/>
        <v>1</v>
      </c>
      <c r="F1294" s="5">
        <v>74</v>
      </c>
      <c r="G1294" s="5">
        <v>34</v>
      </c>
      <c r="H1294" s="5">
        <v>14</v>
      </c>
      <c r="I1294" s="7">
        <v>1852.47</v>
      </c>
    </row>
    <row r="1295" spans="1:9" ht="18">
      <c r="A1295" s="2">
        <v>1294</v>
      </c>
      <c r="B1295" s="5" t="s">
        <v>23</v>
      </c>
      <c r="C1295" s="5">
        <v>1</v>
      </c>
      <c r="D1295" s="5" t="s">
        <v>10</v>
      </c>
      <c r="E1295" s="4">
        <f t="shared" si="20"/>
        <v>0</v>
      </c>
      <c r="F1295" s="5">
        <v>75</v>
      </c>
      <c r="G1295" s="5">
        <v>54</v>
      </c>
      <c r="H1295" s="5">
        <v>9</v>
      </c>
      <c r="I1295" s="7">
        <v>1755</v>
      </c>
    </row>
    <row r="1296" spans="1:9" ht="18">
      <c r="A1296" s="2">
        <v>1295</v>
      </c>
      <c r="B1296" s="5" t="s">
        <v>11</v>
      </c>
      <c r="C1296" s="5">
        <v>1</v>
      </c>
      <c r="D1296" s="5" t="s">
        <v>32</v>
      </c>
      <c r="E1296" s="4">
        <f t="shared" si="20"/>
        <v>0</v>
      </c>
      <c r="F1296" s="5">
        <v>75</v>
      </c>
      <c r="G1296" s="5">
        <v>42</v>
      </c>
      <c r="H1296" s="5">
        <v>14</v>
      </c>
      <c r="I1296" s="7">
        <v>2295</v>
      </c>
    </row>
    <row r="1297" spans="1:9" ht="18">
      <c r="A1297" s="2">
        <v>1296</v>
      </c>
      <c r="B1297" s="5" t="s">
        <v>24</v>
      </c>
      <c r="C1297" s="5">
        <v>2</v>
      </c>
      <c r="D1297" s="5" t="s">
        <v>32</v>
      </c>
      <c r="E1297" s="4">
        <f t="shared" si="20"/>
        <v>0</v>
      </c>
      <c r="F1297" s="5">
        <v>75</v>
      </c>
      <c r="G1297" s="5">
        <v>42</v>
      </c>
      <c r="H1297" s="5">
        <v>12</v>
      </c>
      <c r="I1297" s="7">
        <v>2376</v>
      </c>
    </row>
    <row r="1298" spans="1:9" ht="18">
      <c r="A1298" s="2">
        <v>1297</v>
      </c>
      <c r="B1298" s="5" t="s">
        <v>24</v>
      </c>
      <c r="C1298" s="5">
        <v>2</v>
      </c>
      <c r="D1298" s="5" t="s">
        <v>10</v>
      </c>
      <c r="E1298" s="4">
        <f t="shared" si="20"/>
        <v>0</v>
      </c>
      <c r="F1298" s="5">
        <v>75</v>
      </c>
      <c r="G1298" s="5">
        <v>40</v>
      </c>
      <c r="H1298" s="5">
        <v>12</v>
      </c>
      <c r="I1298" s="7">
        <v>3105</v>
      </c>
    </row>
    <row r="1299" spans="1:9" ht="18">
      <c r="A1299" s="2">
        <v>1298</v>
      </c>
      <c r="B1299" s="5" t="s">
        <v>24</v>
      </c>
      <c r="C1299" s="5">
        <v>2</v>
      </c>
      <c r="D1299" s="5" t="s">
        <v>10</v>
      </c>
      <c r="E1299" s="4">
        <f t="shared" si="20"/>
        <v>0</v>
      </c>
      <c r="F1299" s="5">
        <v>75</v>
      </c>
      <c r="G1299" s="5">
        <v>34</v>
      </c>
      <c r="H1299" s="5">
        <v>18</v>
      </c>
      <c r="I1299" s="7">
        <v>1999.89</v>
      </c>
    </row>
    <row r="1300" spans="1:9" ht="18">
      <c r="A1300" s="2">
        <v>1299</v>
      </c>
      <c r="B1300" s="5" t="s">
        <v>24</v>
      </c>
      <c r="C1300" s="5">
        <v>2</v>
      </c>
      <c r="D1300" s="5" t="s">
        <v>12</v>
      </c>
      <c r="E1300" s="4">
        <f t="shared" si="20"/>
        <v>1</v>
      </c>
      <c r="F1300" s="5">
        <v>75</v>
      </c>
      <c r="G1300" s="5">
        <v>43</v>
      </c>
      <c r="H1300" s="5">
        <v>14</v>
      </c>
      <c r="I1300" s="7">
        <v>2835</v>
      </c>
    </row>
    <row r="1301" spans="1:9" ht="18">
      <c r="A1301" s="2">
        <v>1300</v>
      </c>
      <c r="B1301" s="5" t="s">
        <v>14</v>
      </c>
      <c r="C1301" s="5">
        <v>2</v>
      </c>
      <c r="D1301" s="5" t="s">
        <v>32</v>
      </c>
      <c r="E1301" s="4">
        <f t="shared" si="20"/>
        <v>0</v>
      </c>
      <c r="F1301" s="5">
        <v>75</v>
      </c>
      <c r="G1301" s="5">
        <v>51</v>
      </c>
      <c r="H1301" s="5">
        <v>18</v>
      </c>
      <c r="I1301" s="7">
        <v>3202.2</v>
      </c>
    </row>
    <row r="1302" spans="1:9" ht="18">
      <c r="A1302" s="2">
        <v>1301</v>
      </c>
      <c r="B1302" s="5" t="s">
        <v>14</v>
      </c>
      <c r="C1302" s="5">
        <v>2</v>
      </c>
      <c r="D1302" s="5" t="s">
        <v>32</v>
      </c>
      <c r="E1302" s="4">
        <f t="shared" si="20"/>
        <v>0</v>
      </c>
      <c r="F1302" s="5">
        <v>75</v>
      </c>
      <c r="G1302" s="5">
        <v>48</v>
      </c>
      <c r="H1302" s="5">
        <v>15</v>
      </c>
      <c r="I1302" s="7">
        <v>3267</v>
      </c>
    </row>
    <row r="1303" spans="1:9" ht="18">
      <c r="A1303" s="2">
        <v>1302</v>
      </c>
      <c r="B1303" s="5" t="s">
        <v>14</v>
      </c>
      <c r="C1303" s="5">
        <v>2</v>
      </c>
      <c r="D1303" s="5" t="s">
        <v>32</v>
      </c>
      <c r="E1303" s="4">
        <f t="shared" si="20"/>
        <v>0</v>
      </c>
      <c r="F1303" s="5">
        <v>75</v>
      </c>
      <c r="G1303" s="5">
        <v>47</v>
      </c>
      <c r="H1303" s="5">
        <v>11</v>
      </c>
      <c r="I1303" s="7">
        <v>3105</v>
      </c>
    </row>
    <row r="1304" spans="1:9" ht="18">
      <c r="A1304" s="2">
        <v>1303</v>
      </c>
      <c r="B1304" s="5" t="s">
        <v>14</v>
      </c>
      <c r="C1304" s="5">
        <v>3</v>
      </c>
      <c r="D1304" s="5" t="s">
        <v>12</v>
      </c>
      <c r="E1304" s="4">
        <f t="shared" si="20"/>
        <v>1</v>
      </c>
      <c r="F1304" s="5">
        <v>75</v>
      </c>
      <c r="G1304" s="5">
        <v>35</v>
      </c>
      <c r="H1304" s="5">
        <v>17</v>
      </c>
      <c r="I1304" s="7">
        <v>2799.9</v>
      </c>
    </row>
    <row r="1305" spans="1:9" ht="18">
      <c r="A1305" s="2">
        <v>1304</v>
      </c>
      <c r="B1305" s="5" t="s">
        <v>15</v>
      </c>
      <c r="C1305" s="5">
        <v>3</v>
      </c>
      <c r="D1305" s="5" t="s">
        <v>12</v>
      </c>
      <c r="E1305" s="4">
        <f t="shared" si="20"/>
        <v>1</v>
      </c>
      <c r="F1305" s="5">
        <v>75</v>
      </c>
      <c r="G1305" s="5">
        <v>35</v>
      </c>
      <c r="H1305" s="5">
        <v>17</v>
      </c>
      <c r="I1305" s="7">
        <v>2400.3000000000002</v>
      </c>
    </row>
    <row r="1306" spans="1:9" ht="18">
      <c r="A1306" s="2">
        <v>1305</v>
      </c>
      <c r="B1306" s="5" t="s">
        <v>9</v>
      </c>
      <c r="C1306" s="5">
        <v>4</v>
      </c>
      <c r="D1306" s="5" t="s">
        <v>32</v>
      </c>
      <c r="E1306" s="4">
        <f t="shared" si="20"/>
        <v>0</v>
      </c>
      <c r="F1306" s="5">
        <v>75</v>
      </c>
      <c r="G1306" s="5">
        <v>42</v>
      </c>
      <c r="H1306" s="5">
        <v>15</v>
      </c>
      <c r="I1306" s="7">
        <v>2400.3000000000002</v>
      </c>
    </row>
    <row r="1307" spans="1:9" ht="18">
      <c r="A1307" s="2">
        <v>1306</v>
      </c>
      <c r="B1307" s="5" t="s">
        <v>9</v>
      </c>
      <c r="C1307" s="5">
        <v>4</v>
      </c>
      <c r="D1307" s="5" t="s">
        <v>12</v>
      </c>
      <c r="E1307" s="4">
        <f t="shared" si="20"/>
        <v>1</v>
      </c>
      <c r="F1307" s="5">
        <v>75</v>
      </c>
      <c r="G1307" s="5">
        <v>42</v>
      </c>
      <c r="H1307" s="5">
        <v>15</v>
      </c>
      <c r="I1307" s="7">
        <v>2449.98</v>
      </c>
    </row>
    <row r="1308" spans="1:9" ht="18">
      <c r="A1308" s="2">
        <v>1307</v>
      </c>
      <c r="B1308" s="5" t="s">
        <v>9</v>
      </c>
      <c r="C1308" s="5">
        <v>4</v>
      </c>
      <c r="D1308" s="5" t="s">
        <v>12</v>
      </c>
      <c r="E1308" s="4">
        <f t="shared" si="20"/>
        <v>1</v>
      </c>
      <c r="F1308" s="5">
        <v>75</v>
      </c>
      <c r="G1308" s="5">
        <v>53</v>
      </c>
      <c r="H1308" s="5">
        <v>10</v>
      </c>
      <c r="I1308" s="7">
        <v>2950.02</v>
      </c>
    </row>
    <row r="1309" spans="1:9" ht="18">
      <c r="A1309" s="2">
        <v>1308</v>
      </c>
      <c r="B1309" s="5" t="s">
        <v>9</v>
      </c>
      <c r="C1309" s="5">
        <v>4</v>
      </c>
      <c r="D1309" s="5" t="s">
        <v>10</v>
      </c>
      <c r="E1309" s="4">
        <f t="shared" si="20"/>
        <v>0</v>
      </c>
      <c r="F1309" s="5">
        <v>75</v>
      </c>
      <c r="G1309" s="5">
        <v>42</v>
      </c>
      <c r="H1309" s="5">
        <v>15</v>
      </c>
      <c r="I1309" s="7">
        <v>2400.3000000000002</v>
      </c>
    </row>
    <row r="1310" spans="1:9" ht="18">
      <c r="A1310" s="2">
        <v>1309</v>
      </c>
      <c r="B1310" s="5" t="s">
        <v>9</v>
      </c>
      <c r="C1310" s="5">
        <v>6</v>
      </c>
      <c r="D1310" s="5" t="s">
        <v>32</v>
      </c>
      <c r="E1310" s="4">
        <f t="shared" si="20"/>
        <v>0</v>
      </c>
      <c r="F1310" s="5">
        <v>75</v>
      </c>
      <c r="G1310" s="5">
        <v>38</v>
      </c>
      <c r="H1310" s="5">
        <v>11</v>
      </c>
      <c r="I1310" s="7">
        <v>2241</v>
      </c>
    </row>
    <row r="1311" spans="1:9" ht="18">
      <c r="A1311" s="2">
        <v>1310</v>
      </c>
      <c r="B1311" s="5" t="s">
        <v>23</v>
      </c>
      <c r="C1311" s="5">
        <v>1</v>
      </c>
      <c r="D1311" s="5" t="s">
        <v>10</v>
      </c>
      <c r="E1311" s="4">
        <f t="shared" si="20"/>
        <v>0</v>
      </c>
      <c r="F1311" s="5">
        <v>75.2</v>
      </c>
      <c r="G1311" s="5">
        <v>51.8</v>
      </c>
      <c r="H1311" s="5">
        <v>9</v>
      </c>
      <c r="I1311" s="7">
        <v>2160</v>
      </c>
    </row>
    <row r="1312" spans="1:9" ht="18">
      <c r="A1312" s="2">
        <v>1311</v>
      </c>
      <c r="B1312" s="5" t="s">
        <v>13</v>
      </c>
      <c r="C1312" s="5">
        <v>1</v>
      </c>
      <c r="D1312" s="5" t="s">
        <v>32</v>
      </c>
      <c r="E1312" s="4">
        <f t="shared" si="20"/>
        <v>0</v>
      </c>
      <c r="F1312" s="5">
        <v>76</v>
      </c>
      <c r="G1312" s="5">
        <v>45</v>
      </c>
      <c r="H1312" s="5">
        <v>10</v>
      </c>
      <c r="I1312" s="7">
        <v>2214</v>
      </c>
    </row>
    <row r="1313" spans="1:9" ht="18">
      <c r="A1313" s="2">
        <v>1312</v>
      </c>
      <c r="B1313" s="5" t="s">
        <v>13</v>
      </c>
      <c r="C1313" s="5">
        <v>1</v>
      </c>
      <c r="D1313" s="5" t="s">
        <v>12</v>
      </c>
      <c r="E1313" s="4">
        <f t="shared" si="20"/>
        <v>1</v>
      </c>
      <c r="F1313" s="5">
        <v>76</v>
      </c>
      <c r="G1313" s="5">
        <v>45</v>
      </c>
      <c r="H1313" s="5">
        <v>12</v>
      </c>
      <c r="I1313" s="7">
        <v>2295</v>
      </c>
    </row>
    <row r="1314" spans="1:9" ht="18">
      <c r="A1314" s="2">
        <v>1313</v>
      </c>
      <c r="B1314" s="5" t="s">
        <v>24</v>
      </c>
      <c r="C1314" s="5">
        <v>2</v>
      </c>
      <c r="D1314" s="5" t="s">
        <v>32</v>
      </c>
      <c r="E1314" s="4">
        <f t="shared" si="20"/>
        <v>0</v>
      </c>
      <c r="F1314" s="5">
        <v>76</v>
      </c>
      <c r="G1314" s="5">
        <v>40</v>
      </c>
      <c r="H1314" s="5">
        <v>11</v>
      </c>
      <c r="I1314" s="7">
        <v>4050</v>
      </c>
    </row>
    <row r="1315" spans="1:9" ht="18">
      <c r="A1315" s="2">
        <v>1314</v>
      </c>
      <c r="B1315" s="5" t="s">
        <v>14</v>
      </c>
      <c r="C1315" s="5">
        <v>2</v>
      </c>
      <c r="D1315" s="5" t="s">
        <v>12</v>
      </c>
      <c r="E1315" s="4">
        <f t="shared" si="20"/>
        <v>1</v>
      </c>
      <c r="F1315" s="5">
        <v>76</v>
      </c>
      <c r="G1315" s="5">
        <v>48</v>
      </c>
      <c r="H1315" s="5">
        <v>12</v>
      </c>
      <c r="I1315" s="7">
        <v>2799.9</v>
      </c>
    </row>
    <row r="1316" spans="1:9" ht="18">
      <c r="A1316" s="2">
        <v>1315</v>
      </c>
      <c r="B1316" s="5" t="s">
        <v>14</v>
      </c>
      <c r="C1316" s="5">
        <v>2</v>
      </c>
      <c r="D1316" s="5" t="s">
        <v>32</v>
      </c>
      <c r="E1316" s="4">
        <f t="shared" si="20"/>
        <v>0</v>
      </c>
      <c r="F1316" s="5">
        <v>76</v>
      </c>
      <c r="G1316" s="5">
        <v>44</v>
      </c>
      <c r="H1316" s="5">
        <v>12</v>
      </c>
      <c r="I1316" s="7">
        <v>3780</v>
      </c>
    </row>
    <row r="1317" spans="1:9" ht="18">
      <c r="A1317" s="2">
        <v>1316</v>
      </c>
      <c r="B1317" s="5" t="s">
        <v>15</v>
      </c>
      <c r="C1317" s="5">
        <v>3</v>
      </c>
      <c r="D1317" s="5" t="s">
        <v>12</v>
      </c>
      <c r="E1317" s="4">
        <f t="shared" si="20"/>
        <v>1</v>
      </c>
      <c r="F1317" s="5">
        <v>76</v>
      </c>
      <c r="G1317" s="5">
        <v>49</v>
      </c>
      <c r="H1317" s="5">
        <v>10</v>
      </c>
      <c r="I1317" s="7">
        <v>1701</v>
      </c>
    </row>
    <row r="1318" spans="1:9" ht="18">
      <c r="A1318" s="2">
        <v>1317</v>
      </c>
      <c r="B1318" s="5" t="s">
        <v>9</v>
      </c>
      <c r="C1318" s="5">
        <v>4</v>
      </c>
      <c r="D1318" s="5" t="s">
        <v>10</v>
      </c>
      <c r="E1318" s="4">
        <f t="shared" si="20"/>
        <v>0</v>
      </c>
      <c r="F1318" s="5">
        <v>76</v>
      </c>
      <c r="G1318" s="5">
        <v>36</v>
      </c>
      <c r="H1318" s="5">
        <v>14</v>
      </c>
      <c r="I1318" s="7">
        <v>2100.6</v>
      </c>
    </row>
    <row r="1319" spans="1:9" ht="18">
      <c r="A1319" s="2">
        <v>1318</v>
      </c>
      <c r="B1319" s="5" t="s">
        <v>14</v>
      </c>
      <c r="C1319" s="5">
        <v>3</v>
      </c>
      <c r="D1319" s="5" t="s">
        <v>12</v>
      </c>
      <c r="E1319" s="4">
        <f t="shared" si="20"/>
        <v>1</v>
      </c>
      <c r="F1319" s="5">
        <v>76.7</v>
      </c>
      <c r="G1319" s="5">
        <v>55.8</v>
      </c>
      <c r="H1319" s="5">
        <v>18</v>
      </c>
      <c r="I1319" s="7">
        <v>2079</v>
      </c>
    </row>
    <row r="1320" spans="1:9" ht="18">
      <c r="A1320" s="2">
        <v>1319</v>
      </c>
      <c r="B1320" s="5" t="s">
        <v>23</v>
      </c>
      <c r="C1320" s="5">
        <v>1</v>
      </c>
      <c r="D1320" s="5" t="s">
        <v>12</v>
      </c>
      <c r="E1320" s="4">
        <f t="shared" si="20"/>
        <v>1</v>
      </c>
      <c r="F1320" s="5">
        <v>77</v>
      </c>
      <c r="G1320" s="5">
        <v>52</v>
      </c>
      <c r="H1320" s="5">
        <v>9</v>
      </c>
      <c r="I1320" s="7">
        <v>2299.86</v>
      </c>
    </row>
    <row r="1321" spans="1:9" ht="18">
      <c r="A1321" s="2">
        <v>1320</v>
      </c>
      <c r="B1321" s="5" t="s">
        <v>23</v>
      </c>
      <c r="C1321" s="5">
        <v>1</v>
      </c>
      <c r="D1321" s="5" t="s">
        <v>10</v>
      </c>
      <c r="E1321" s="4">
        <f t="shared" si="20"/>
        <v>0</v>
      </c>
      <c r="F1321" s="5">
        <v>77</v>
      </c>
      <c r="G1321" s="5">
        <v>52</v>
      </c>
      <c r="H1321" s="5">
        <v>11</v>
      </c>
      <c r="I1321" s="7">
        <v>3240</v>
      </c>
    </row>
    <row r="1322" spans="1:9" ht="18">
      <c r="A1322" s="2">
        <v>1321</v>
      </c>
      <c r="B1322" s="5" t="s">
        <v>11</v>
      </c>
      <c r="C1322" s="5">
        <v>1</v>
      </c>
      <c r="D1322" s="5" t="s">
        <v>32</v>
      </c>
      <c r="E1322" s="4">
        <f t="shared" si="20"/>
        <v>0</v>
      </c>
      <c r="F1322" s="5">
        <v>77</v>
      </c>
      <c r="G1322" s="5">
        <v>48</v>
      </c>
      <c r="H1322" s="5">
        <v>12</v>
      </c>
      <c r="I1322" s="7">
        <v>2079</v>
      </c>
    </row>
    <row r="1323" spans="1:9" ht="18">
      <c r="A1323" s="2">
        <v>1322</v>
      </c>
      <c r="B1323" s="5" t="s">
        <v>24</v>
      </c>
      <c r="C1323" s="5">
        <v>2</v>
      </c>
      <c r="D1323" s="5" t="s">
        <v>10</v>
      </c>
      <c r="E1323" s="4">
        <f t="shared" si="20"/>
        <v>0</v>
      </c>
      <c r="F1323" s="5">
        <v>77</v>
      </c>
      <c r="G1323" s="5">
        <v>45</v>
      </c>
      <c r="H1323" s="5">
        <v>15</v>
      </c>
      <c r="I1323" s="7">
        <v>3105</v>
      </c>
    </row>
    <row r="1324" spans="1:9" ht="18">
      <c r="A1324" s="2">
        <v>1323</v>
      </c>
      <c r="B1324" s="5" t="s">
        <v>24</v>
      </c>
      <c r="C1324" s="5">
        <v>2</v>
      </c>
      <c r="D1324" s="5" t="s">
        <v>12</v>
      </c>
      <c r="E1324" s="4">
        <f t="shared" si="20"/>
        <v>1</v>
      </c>
      <c r="F1324" s="5">
        <v>77</v>
      </c>
      <c r="G1324" s="5">
        <v>45</v>
      </c>
      <c r="H1324" s="5">
        <v>15</v>
      </c>
      <c r="I1324" s="7">
        <v>3240</v>
      </c>
    </row>
    <row r="1325" spans="1:9" ht="18">
      <c r="A1325" s="2">
        <v>1324</v>
      </c>
      <c r="B1325" s="5" t="s">
        <v>14</v>
      </c>
      <c r="C1325" s="5">
        <v>2</v>
      </c>
      <c r="D1325" s="5" t="s">
        <v>32</v>
      </c>
      <c r="E1325" s="4">
        <f t="shared" si="20"/>
        <v>0</v>
      </c>
      <c r="F1325" s="5">
        <v>77</v>
      </c>
      <c r="G1325" s="5">
        <v>43</v>
      </c>
      <c r="H1325" s="5">
        <v>19</v>
      </c>
      <c r="I1325" s="7">
        <v>2430</v>
      </c>
    </row>
    <row r="1326" spans="1:9" ht="18">
      <c r="A1326" s="2">
        <v>1325</v>
      </c>
      <c r="B1326" s="5" t="s">
        <v>14</v>
      </c>
      <c r="C1326" s="5">
        <v>2</v>
      </c>
      <c r="D1326" s="5" t="s">
        <v>32</v>
      </c>
      <c r="E1326" s="4">
        <f t="shared" si="20"/>
        <v>0</v>
      </c>
      <c r="F1326" s="5">
        <v>77</v>
      </c>
      <c r="G1326" s="5">
        <v>48</v>
      </c>
      <c r="H1326" s="5">
        <v>9</v>
      </c>
      <c r="I1326" s="7">
        <v>2592</v>
      </c>
    </row>
    <row r="1327" spans="1:9" ht="18">
      <c r="A1327" s="2">
        <v>1326</v>
      </c>
      <c r="B1327" s="5" t="s">
        <v>15</v>
      </c>
      <c r="C1327" s="5">
        <v>3</v>
      </c>
      <c r="D1327" s="5" t="s">
        <v>10</v>
      </c>
      <c r="E1327" s="4">
        <f t="shared" si="20"/>
        <v>0</v>
      </c>
      <c r="F1327" s="5">
        <v>77</v>
      </c>
      <c r="G1327" s="5">
        <v>44</v>
      </c>
      <c r="H1327" s="5">
        <v>11.5</v>
      </c>
      <c r="I1327" s="7">
        <v>2295</v>
      </c>
    </row>
    <row r="1328" spans="1:9" ht="18">
      <c r="A1328" s="2">
        <v>1327</v>
      </c>
      <c r="B1328" s="5" t="s">
        <v>9</v>
      </c>
      <c r="C1328" s="5">
        <v>6</v>
      </c>
      <c r="D1328" s="5" t="s">
        <v>32</v>
      </c>
      <c r="E1328" s="4">
        <f t="shared" si="20"/>
        <v>0</v>
      </c>
      <c r="F1328" s="5">
        <v>77</v>
      </c>
      <c r="G1328" s="5">
        <v>42</v>
      </c>
      <c r="H1328" s="5">
        <v>8</v>
      </c>
      <c r="I1328" s="7">
        <v>2430</v>
      </c>
    </row>
    <row r="1329" spans="1:9" ht="18">
      <c r="A1329" s="2">
        <v>1328</v>
      </c>
      <c r="B1329" s="5" t="s">
        <v>21</v>
      </c>
      <c r="C1329" s="5">
        <v>1</v>
      </c>
      <c r="D1329" s="5" t="s">
        <v>32</v>
      </c>
      <c r="E1329" s="4">
        <f t="shared" si="20"/>
        <v>0</v>
      </c>
      <c r="F1329" s="5">
        <v>77.3</v>
      </c>
      <c r="G1329" s="5">
        <v>41.3</v>
      </c>
      <c r="H1329" s="5">
        <v>11.3</v>
      </c>
      <c r="I1329" s="7">
        <v>2430</v>
      </c>
    </row>
    <row r="1330" spans="1:9" ht="18">
      <c r="A1330" s="2">
        <v>1329</v>
      </c>
      <c r="B1330" s="5" t="s">
        <v>13</v>
      </c>
      <c r="C1330" s="5">
        <v>1</v>
      </c>
      <c r="D1330" s="5" t="s">
        <v>12</v>
      </c>
      <c r="E1330" s="4">
        <f t="shared" si="20"/>
        <v>1</v>
      </c>
      <c r="F1330" s="5">
        <v>77.400000000000006</v>
      </c>
      <c r="G1330" s="5">
        <v>56</v>
      </c>
      <c r="H1330" s="5">
        <v>11</v>
      </c>
      <c r="I1330" s="7">
        <v>2295</v>
      </c>
    </row>
    <row r="1331" spans="1:9" ht="18">
      <c r="A1331" s="2">
        <v>1330</v>
      </c>
      <c r="B1331" s="5" t="s">
        <v>23</v>
      </c>
      <c r="C1331" s="5">
        <v>1</v>
      </c>
      <c r="D1331" s="5" t="s">
        <v>10</v>
      </c>
      <c r="E1331" s="4">
        <f t="shared" si="20"/>
        <v>0</v>
      </c>
      <c r="F1331" s="5">
        <v>77.5</v>
      </c>
      <c r="G1331" s="5">
        <v>51.7</v>
      </c>
      <c r="H1331" s="5">
        <v>10</v>
      </c>
      <c r="I1331" s="7">
        <v>4185</v>
      </c>
    </row>
    <row r="1332" spans="1:9" ht="18">
      <c r="A1332" s="2">
        <v>1331</v>
      </c>
      <c r="B1332" s="5" t="s">
        <v>13</v>
      </c>
      <c r="C1332" s="5">
        <v>1</v>
      </c>
      <c r="D1332" s="5" t="s">
        <v>32</v>
      </c>
      <c r="E1332" s="4">
        <f t="shared" si="20"/>
        <v>0</v>
      </c>
      <c r="F1332" s="5">
        <v>78</v>
      </c>
      <c r="G1332" s="5">
        <v>45</v>
      </c>
      <c r="H1332" s="5">
        <v>12</v>
      </c>
      <c r="I1332" s="7">
        <v>2149.1999999999998</v>
      </c>
    </row>
    <row r="1333" spans="1:9" ht="18">
      <c r="A1333" s="2">
        <v>1332</v>
      </c>
      <c r="B1333" s="5" t="s">
        <v>13</v>
      </c>
      <c r="C1333" s="5">
        <v>1</v>
      </c>
      <c r="D1333" s="5" t="s">
        <v>32</v>
      </c>
      <c r="E1333" s="4">
        <f t="shared" si="20"/>
        <v>0</v>
      </c>
      <c r="F1333" s="5">
        <v>78</v>
      </c>
      <c r="G1333" s="5">
        <v>52</v>
      </c>
      <c r="H1333" s="5">
        <v>9</v>
      </c>
      <c r="I1333" s="7">
        <v>2299.9949999999999</v>
      </c>
    </row>
    <row r="1334" spans="1:9" ht="18">
      <c r="A1334" s="2">
        <v>1333</v>
      </c>
      <c r="B1334" s="5" t="s">
        <v>13</v>
      </c>
      <c r="C1334" s="5">
        <v>1</v>
      </c>
      <c r="D1334" s="5" t="s">
        <v>32</v>
      </c>
      <c r="E1334" s="4">
        <f t="shared" si="20"/>
        <v>0</v>
      </c>
      <c r="F1334" s="5">
        <v>78</v>
      </c>
      <c r="G1334" s="5">
        <v>52</v>
      </c>
      <c r="H1334" s="5">
        <v>9</v>
      </c>
      <c r="I1334" s="7">
        <v>2160</v>
      </c>
    </row>
    <row r="1335" spans="1:9" ht="18">
      <c r="A1335" s="2">
        <v>1334</v>
      </c>
      <c r="B1335" s="5" t="s">
        <v>13</v>
      </c>
      <c r="C1335" s="5">
        <v>1</v>
      </c>
      <c r="D1335" s="5" t="s">
        <v>32</v>
      </c>
      <c r="E1335" s="4">
        <f t="shared" si="20"/>
        <v>0</v>
      </c>
      <c r="F1335" s="5">
        <v>78</v>
      </c>
      <c r="G1335" s="5">
        <v>52</v>
      </c>
      <c r="H1335" s="5">
        <v>9</v>
      </c>
      <c r="I1335" s="7">
        <v>2200.5</v>
      </c>
    </row>
    <row r="1336" spans="1:9" ht="18">
      <c r="A1336" s="2">
        <v>1335</v>
      </c>
      <c r="B1336" s="5" t="s">
        <v>23</v>
      </c>
      <c r="C1336" s="5">
        <v>1</v>
      </c>
      <c r="D1336" s="5" t="s">
        <v>10</v>
      </c>
      <c r="E1336" s="4">
        <f t="shared" si="20"/>
        <v>0</v>
      </c>
      <c r="F1336" s="5">
        <v>78</v>
      </c>
      <c r="G1336" s="5">
        <v>52</v>
      </c>
      <c r="H1336" s="5">
        <v>9</v>
      </c>
      <c r="I1336" s="7">
        <v>1755</v>
      </c>
    </row>
    <row r="1337" spans="1:9" ht="18">
      <c r="A1337" s="2">
        <v>1336</v>
      </c>
      <c r="B1337" s="5" t="s">
        <v>23</v>
      </c>
      <c r="C1337" s="5">
        <v>1</v>
      </c>
      <c r="D1337" s="5" t="s">
        <v>10</v>
      </c>
      <c r="E1337" s="4">
        <f t="shared" si="20"/>
        <v>0</v>
      </c>
      <c r="F1337" s="5">
        <v>78</v>
      </c>
      <c r="G1337" s="5">
        <v>52</v>
      </c>
      <c r="H1337" s="5">
        <v>8</v>
      </c>
      <c r="I1337" s="7">
        <v>1836</v>
      </c>
    </row>
    <row r="1338" spans="1:9" ht="18">
      <c r="A1338" s="2">
        <v>1337</v>
      </c>
      <c r="B1338" s="5" t="s">
        <v>23</v>
      </c>
      <c r="C1338" s="5">
        <v>1</v>
      </c>
      <c r="D1338" s="5" t="s">
        <v>10</v>
      </c>
      <c r="E1338" s="4">
        <f t="shared" si="20"/>
        <v>0</v>
      </c>
      <c r="F1338" s="5">
        <v>78</v>
      </c>
      <c r="G1338" s="5">
        <v>52</v>
      </c>
      <c r="H1338" s="5">
        <v>9</v>
      </c>
      <c r="I1338" s="7">
        <v>2199.96</v>
      </c>
    </row>
    <row r="1339" spans="1:9" ht="18">
      <c r="A1339" s="2">
        <v>1338</v>
      </c>
      <c r="B1339" s="5" t="s">
        <v>23</v>
      </c>
      <c r="C1339" s="5">
        <v>1</v>
      </c>
      <c r="D1339" s="5" t="s">
        <v>10</v>
      </c>
      <c r="E1339" s="4">
        <f t="shared" si="20"/>
        <v>0</v>
      </c>
      <c r="F1339" s="5">
        <v>78</v>
      </c>
      <c r="G1339" s="5">
        <v>52</v>
      </c>
      <c r="H1339" s="5">
        <v>9</v>
      </c>
      <c r="I1339" s="7">
        <v>2106</v>
      </c>
    </row>
    <row r="1340" spans="1:9" ht="18">
      <c r="A1340" s="2">
        <v>1339</v>
      </c>
      <c r="B1340" s="5" t="s">
        <v>23</v>
      </c>
      <c r="C1340" s="5">
        <v>1</v>
      </c>
      <c r="D1340" s="5" t="s">
        <v>32</v>
      </c>
      <c r="E1340" s="4">
        <f t="shared" si="20"/>
        <v>0</v>
      </c>
      <c r="F1340" s="5">
        <v>78</v>
      </c>
      <c r="G1340" s="5">
        <v>54</v>
      </c>
      <c r="H1340" s="5">
        <v>10</v>
      </c>
      <c r="I1340" s="7">
        <v>2295</v>
      </c>
    </row>
    <row r="1341" spans="1:9" ht="18">
      <c r="A1341" s="2">
        <v>1340</v>
      </c>
      <c r="B1341" s="5" t="s">
        <v>23</v>
      </c>
      <c r="C1341" s="5">
        <v>1</v>
      </c>
      <c r="D1341" s="5" t="s">
        <v>12</v>
      </c>
      <c r="E1341" s="4">
        <f t="shared" si="20"/>
        <v>1</v>
      </c>
      <c r="F1341" s="5">
        <v>78</v>
      </c>
      <c r="G1341" s="5">
        <v>52</v>
      </c>
      <c r="H1341" s="5">
        <v>9</v>
      </c>
      <c r="I1341" s="7">
        <v>2214</v>
      </c>
    </row>
    <row r="1342" spans="1:9" ht="18">
      <c r="A1342" s="2">
        <v>1341</v>
      </c>
      <c r="B1342" s="5" t="s">
        <v>23</v>
      </c>
      <c r="C1342" s="5">
        <v>1</v>
      </c>
      <c r="D1342" s="5" t="s">
        <v>12</v>
      </c>
      <c r="E1342" s="4">
        <f t="shared" si="20"/>
        <v>1</v>
      </c>
      <c r="F1342" s="5">
        <v>78</v>
      </c>
      <c r="G1342" s="5">
        <v>52</v>
      </c>
      <c r="H1342" s="5">
        <v>10</v>
      </c>
      <c r="I1342" s="7">
        <v>2160</v>
      </c>
    </row>
    <row r="1343" spans="1:9" ht="18">
      <c r="A1343" s="2">
        <v>1342</v>
      </c>
      <c r="B1343" s="5" t="s">
        <v>23</v>
      </c>
      <c r="C1343" s="5">
        <v>1</v>
      </c>
      <c r="D1343" s="5" t="s">
        <v>32</v>
      </c>
      <c r="E1343" s="4">
        <f t="shared" si="20"/>
        <v>0</v>
      </c>
      <c r="F1343" s="5">
        <v>78</v>
      </c>
      <c r="G1343" s="5">
        <v>52</v>
      </c>
      <c r="H1343" s="5">
        <v>9</v>
      </c>
      <c r="I1343" s="7">
        <v>2160</v>
      </c>
    </row>
    <row r="1344" spans="1:9" ht="18">
      <c r="A1344" s="2">
        <v>1343</v>
      </c>
      <c r="B1344" s="5" t="s">
        <v>23</v>
      </c>
      <c r="C1344" s="5">
        <v>1</v>
      </c>
      <c r="D1344" s="5" t="s">
        <v>32</v>
      </c>
      <c r="E1344" s="4">
        <f t="shared" si="20"/>
        <v>0</v>
      </c>
      <c r="F1344" s="5">
        <v>78</v>
      </c>
      <c r="G1344" s="5">
        <v>52</v>
      </c>
      <c r="H1344" s="5">
        <v>9</v>
      </c>
      <c r="I1344" s="7">
        <v>2187</v>
      </c>
    </row>
    <row r="1345" spans="1:9" ht="18">
      <c r="A1345" s="2">
        <v>1344</v>
      </c>
      <c r="B1345" s="5" t="s">
        <v>23</v>
      </c>
      <c r="C1345" s="5">
        <v>1</v>
      </c>
      <c r="D1345" s="5" t="s">
        <v>10</v>
      </c>
      <c r="E1345" s="4">
        <f t="shared" si="20"/>
        <v>0</v>
      </c>
      <c r="F1345" s="5">
        <v>78</v>
      </c>
      <c r="G1345" s="5">
        <v>52</v>
      </c>
      <c r="H1345" s="5">
        <v>11</v>
      </c>
      <c r="I1345" s="7">
        <v>2403</v>
      </c>
    </row>
    <row r="1346" spans="1:9" ht="18">
      <c r="A1346" s="2">
        <v>1345</v>
      </c>
      <c r="B1346" s="5" t="s">
        <v>36</v>
      </c>
      <c r="C1346" s="5">
        <v>2</v>
      </c>
      <c r="D1346" s="5" t="s">
        <v>10</v>
      </c>
      <c r="E1346" s="4">
        <f t="shared" ref="E1346:E1409" si="21">IF(D1346="кирпичный",1,0)</f>
        <v>0</v>
      </c>
      <c r="F1346" s="5">
        <v>78</v>
      </c>
      <c r="G1346" s="5">
        <v>48</v>
      </c>
      <c r="H1346" s="5">
        <v>9</v>
      </c>
      <c r="I1346" s="7">
        <v>2349</v>
      </c>
    </row>
    <row r="1347" spans="1:9" ht="18">
      <c r="A1347" s="2">
        <v>1346</v>
      </c>
      <c r="B1347" s="5" t="s">
        <v>36</v>
      </c>
      <c r="C1347" s="5">
        <v>2</v>
      </c>
      <c r="D1347" s="5" t="s">
        <v>10</v>
      </c>
      <c r="E1347" s="4">
        <f t="shared" si="21"/>
        <v>0</v>
      </c>
      <c r="F1347" s="5">
        <v>78</v>
      </c>
      <c r="G1347" s="5">
        <v>48</v>
      </c>
      <c r="H1347" s="5">
        <v>9</v>
      </c>
      <c r="I1347" s="7">
        <v>2160</v>
      </c>
    </row>
    <row r="1348" spans="1:9" ht="18">
      <c r="A1348" s="2">
        <v>1347</v>
      </c>
      <c r="B1348" s="5" t="s">
        <v>36</v>
      </c>
      <c r="C1348" s="5">
        <v>2</v>
      </c>
      <c r="D1348" s="5" t="s">
        <v>10</v>
      </c>
      <c r="E1348" s="4">
        <f t="shared" si="21"/>
        <v>0</v>
      </c>
      <c r="F1348" s="5">
        <v>78</v>
      </c>
      <c r="G1348" s="5">
        <v>52</v>
      </c>
      <c r="H1348" s="5">
        <v>12</v>
      </c>
      <c r="I1348" s="7">
        <v>2300.4</v>
      </c>
    </row>
    <row r="1349" spans="1:9" ht="18">
      <c r="A1349" s="2">
        <v>1348</v>
      </c>
      <c r="B1349" s="5" t="s">
        <v>36</v>
      </c>
      <c r="C1349" s="5">
        <v>2</v>
      </c>
      <c r="D1349" s="5" t="s">
        <v>10</v>
      </c>
      <c r="E1349" s="4">
        <f t="shared" si="21"/>
        <v>0</v>
      </c>
      <c r="F1349" s="5">
        <v>78</v>
      </c>
      <c r="G1349" s="5">
        <v>52</v>
      </c>
      <c r="H1349" s="5">
        <v>12</v>
      </c>
      <c r="I1349" s="7">
        <v>2300.4</v>
      </c>
    </row>
    <row r="1350" spans="1:9" ht="18">
      <c r="A1350" s="2">
        <v>1349</v>
      </c>
      <c r="B1350" s="5" t="s">
        <v>15</v>
      </c>
      <c r="C1350" s="5">
        <v>3</v>
      </c>
      <c r="D1350" s="5" t="s">
        <v>12</v>
      </c>
      <c r="E1350" s="4">
        <f t="shared" si="21"/>
        <v>1</v>
      </c>
      <c r="F1350" s="5">
        <v>78</v>
      </c>
      <c r="G1350" s="5">
        <v>56</v>
      </c>
      <c r="H1350" s="5">
        <v>12</v>
      </c>
      <c r="I1350" s="7">
        <v>2200.5</v>
      </c>
    </row>
    <row r="1351" spans="1:9" ht="18">
      <c r="A1351" s="2">
        <v>1350</v>
      </c>
      <c r="B1351" s="5" t="s">
        <v>15</v>
      </c>
      <c r="C1351" s="5">
        <v>3</v>
      </c>
      <c r="D1351" s="5" t="s">
        <v>12</v>
      </c>
      <c r="E1351" s="4">
        <f t="shared" si="21"/>
        <v>1</v>
      </c>
      <c r="F1351" s="5">
        <v>78</v>
      </c>
      <c r="G1351" s="5">
        <v>56</v>
      </c>
      <c r="H1351" s="5">
        <v>12</v>
      </c>
      <c r="I1351" s="7">
        <v>2300.4</v>
      </c>
    </row>
    <row r="1352" spans="1:9" ht="18">
      <c r="A1352" s="2">
        <v>1351</v>
      </c>
      <c r="B1352" s="5" t="s">
        <v>9</v>
      </c>
      <c r="C1352" s="5">
        <v>4</v>
      </c>
      <c r="D1352" s="5" t="s">
        <v>32</v>
      </c>
      <c r="E1352" s="4">
        <f t="shared" si="21"/>
        <v>0</v>
      </c>
      <c r="F1352" s="5">
        <v>78</v>
      </c>
      <c r="G1352" s="5">
        <v>49</v>
      </c>
      <c r="H1352" s="5">
        <v>9</v>
      </c>
      <c r="I1352" s="7">
        <v>2133</v>
      </c>
    </row>
    <row r="1353" spans="1:9" ht="18">
      <c r="A1353" s="2">
        <v>1352</v>
      </c>
      <c r="B1353" s="5" t="s">
        <v>9</v>
      </c>
      <c r="C1353" s="5">
        <v>4</v>
      </c>
      <c r="D1353" s="5" t="s">
        <v>12</v>
      </c>
      <c r="E1353" s="4">
        <f t="shared" si="21"/>
        <v>1</v>
      </c>
      <c r="F1353" s="5">
        <v>78</v>
      </c>
      <c r="G1353" s="5">
        <v>56</v>
      </c>
      <c r="H1353" s="5">
        <v>10</v>
      </c>
      <c r="I1353" s="7">
        <v>2160</v>
      </c>
    </row>
    <row r="1354" spans="1:9" ht="18">
      <c r="A1354" s="2">
        <v>1353</v>
      </c>
      <c r="B1354" s="5" t="s">
        <v>9</v>
      </c>
      <c r="C1354" s="5">
        <v>6</v>
      </c>
      <c r="D1354" s="5" t="s">
        <v>32</v>
      </c>
      <c r="E1354" s="4">
        <f t="shared" si="21"/>
        <v>0</v>
      </c>
      <c r="F1354" s="5">
        <v>78</v>
      </c>
      <c r="G1354" s="5">
        <v>42.3</v>
      </c>
      <c r="H1354" s="5">
        <v>14</v>
      </c>
      <c r="I1354" s="7">
        <v>2187</v>
      </c>
    </row>
    <row r="1355" spans="1:9" ht="18">
      <c r="A1355" s="2">
        <v>1354</v>
      </c>
      <c r="B1355" s="5" t="s">
        <v>9</v>
      </c>
      <c r="C1355" s="5">
        <v>6</v>
      </c>
      <c r="D1355" s="5" t="s">
        <v>32</v>
      </c>
      <c r="E1355" s="4">
        <f t="shared" si="21"/>
        <v>0</v>
      </c>
      <c r="F1355" s="5">
        <v>78</v>
      </c>
      <c r="G1355" s="5">
        <v>52</v>
      </c>
      <c r="H1355" s="5">
        <v>10</v>
      </c>
      <c r="I1355" s="7">
        <v>2241</v>
      </c>
    </row>
    <row r="1356" spans="1:9" ht="18">
      <c r="A1356" s="2">
        <v>1355</v>
      </c>
      <c r="B1356" s="5" t="s">
        <v>9</v>
      </c>
      <c r="C1356" s="5">
        <v>6</v>
      </c>
      <c r="D1356" s="5" t="s">
        <v>32</v>
      </c>
      <c r="E1356" s="4">
        <f t="shared" si="21"/>
        <v>0</v>
      </c>
      <c r="F1356" s="5">
        <v>78</v>
      </c>
      <c r="G1356" s="5">
        <v>58</v>
      </c>
      <c r="H1356" s="5">
        <v>12</v>
      </c>
      <c r="I1356" s="7">
        <v>2376</v>
      </c>
    </row>
    <row r="1357" spans="1:9" ht="18">
      <c r="A1357" s="2">
        <v>1356</v>
      </c>
      <c r="B1357" s="5" t="s">
        <v>37</v>
      </c>
      <c r="C1357" s="5">
        <v>4</v>
      </c>
      <c r="D1357" s="5" t="s">
        <v>32</v>
      </c>
      <c r="E1357" s="4">
        <f t="shared" si="21"/>
        <v>0</v>
      </c>
      <c r="F1357" s="5">
        <v>78.5</v>
      </c>
      <c r="G1357" s="5">
        <v>52</v>
      </c>
      <c r="H1357" s="5">
        <v>8.5</v>
      </c>
      <c r="I1357" s="7">
        <v>2700</v>
      </c>
    </row>
    <row r="1358" spans="1:9" ht="18">
      <c r="A1358" s="2">
        <v>1357</v>
      </c>
      <c r="B1358" s="5" t="s">
        <v>23</v>
      </c>
      <c r="C1358" s="5">
        <v>1</v>
      </c>
      <c r="D1358" s="5" t="s">
        <v>10</v>
      </c>
      <c r="E1358" s="4">
        <f t="shared" si="21"/>
        <v>0</v>
      </c>
      <c r="F1358" s="5">
        <v>79</v>
      </c>
      <c r="G1358" s="5">
        <v>55</v>
      </c>
      <c r="H1358" s="5">
        <v>10</v>
      </c>
      <c r="I1358" s="7">
        <v>2299.0500000000002</v>
      </c>
    </row>
    <row r="1359" spans="1:9" ht="18">
      <c r="A1359" s="2">
        <v>1358</v>
      </c>
      <c r="B1359" s="5" t="s">
        <v>23</v>
      </c>
      <c r="C1359" s="5">
        <v>1</v>
      </c>
      <c r="D1359" s="5" t="s">
        <v>10</v>
      </c>
      <c r="E1359" s="4">
        <f t="shared" si="21"/>
        <v>0</v>
      </c>
      <c r="F1359" s="5">
        <v>79</v>
      </c>
      <c r="G1359" s="5">
        <v>52</v>
      </c>
      <c r="H1359" s="5">
        <v>9</v>
      </c>
      <c r="I1359" s="7">
        <v>2200.5</v>
      </c>
    </row>
    <row r="1360" spans="1:9" ht="18">
      <c r="A1360" s="2">
        <v>1359</v>
      </c>
      <c r="B1360" s="5" t="s">
        <v>35</v>
      </c>
      <c r="C1360" s="5">
        <v>1</v>
      </c>
      <c r="D1360" s="5" t="s">
        <v>32</v>
      </c>
      <c r="E1360" s="4">
        <f t="shared" si="21"/>
        <v>0</v>
      </c>
      <c r="F1360" s="5">
        <v>79</v>
      </c>
      <c r="G1360" s="5">
        <v>52</v>
      </c>
      <c r="H1360" s="5">
        <v>10</v>
      </c>
      <c r="I1360" s="7">
        <v>2397.6</v>
      </c>
    </row>
    <row r="1361" spans="1:9" ht="18">
      <c r="A1361" s="2">
        <v>1360</v>
      </c>
      <c r="B1361" s="5" t="s">
        <v>11</v>
      </c>
      <c r="C1361" s="5">
        <v>1</v>
      </c>
      <c r="D1361" s="5" t="s">
        <v>32</v>
      </c>
      <c r="E1361" s="4">
        <f t="shared" si="21"/>
        <v>0</v>
      </c>
      <c r="F1361" s="5">
        <v>79</v>
      </c>
      <c r="G1361" s="5">
        <v>49</v>
      </c>
      <c r="H1361" s="5">
        <v>11</v>
      </c>
      <c r="I1361" s="7">
        <v>2370.6</v>
      </c>
    </row>
    <row r="1362" spans="1:9" ht="18">
      <c r="A1362" s="2">
        <v>1361</v>
      </c>
      <c r="B1362" s="5" t="s">
        <v>24</v>
      </c>
      <c r="C1362" s="5">
        <v>2</v>
      </c>
      <c r="D1362" s="5" t="s">
        <v>12</v>
      </c>
      <c r="E1362" s="4">
        <f t="shared" si="21"/>
        <v>1</v>
      </c>
      <c r="F1362" s="5">
        <v>79</v>
      </c>
      <c r="G1362" s="5">
        <v>59</v>
      </c>
      <c r="H1362" s="5">
        <v>14</v>
      </c>
      <c r="I1362" s="7">
        <v>2430</v>
      </c>
    </row>
    <row r="1363" spans="1:9" ht="18">
      <c r="A1363" s="2">
        <v>1362</v>
      </c>
      <c r="B1363" s="5" t="s">
        <v>9</v>
      </c>
      <c r="C1363" s="5">
        <v>4</v>
      </c>
      <c r="D1363" s="5" t="s">
        <v>32</v>
      </c>
      <c r="E1363" s="4">
        <f t="shared" si="21"/>
        <v>0</v>
      </c>
      <c r="F1363" s="5">
        <v>79</v>
      </c>
      <c r="G1363" s="5">
        <v>49</v>
      </c>
      <c r="H1363" s="5">
        <v>9</v>
      </c>
      <c r="I1363" s="7">
        <v>2200.5</v>
      </c>
    </row>
    <row r="1364" spans="1:9" ht="18">
      <c r="A1364" s="2">
        <v>1363</v>
      </c>
      <c r="B1364" s="5" t="s">
        <v>9</v>
      </c>
      <c r="C1364" s="5">
        <v>4</v>
      </c>
      <c r="D1364" s="5" t="s">
        <v>10</v>
      </c>
      <c r="E1364" s="4">
        <f t="shared" si="21"/>
        <v>0</v>
      </c>
      <c r="F1364" s="5">
        <v>79</v>
      </c>
      <c r="G1364" s="5">
        <v>49</v>
      </c>
      <c r="H1364" s="5">
        <v>9</v>
      </c>
      <c r="I1364" s="7">
        <v>2200.5</v>
      </c>
    </row>
    <row r="1365" spans="1:9" ht="18">
      <c r="A1365" s="2">
        <v>1364</v>
      </c>
      <c r="B1365" s="5" t="s">
        <v>9</v>
      </c>
      <c r="C1365" s="5">
        <v>6</v>
      </c>
      <c r="D1365" s="5" t="s">
        <v>32</v>
      </c>
      <c r="E1365" s="4">
        <f t="shared" si="21"/>
        <v>0</v>
      </c>
      <c r="F1365" s="5">
        <v>79</v>
      </c>
      <c r="G1365" s="5">
        <v>52</v>
      </c>
      <c r="H1365" s="5">
        <v>10</v>
      </c>
      <c r="I1365" s="7">
        <v>2430</v>
      </c>
    </row>
    <row r="1366" spans="1:9" ht="18">
      <c r="A1366" s="2">
        <v>1365</v>
      </c>
      <c r="B1366" s="5" t="s">
        <v>35</v>
      </c>
      <c r="C1366" s="5">
        <v>1</v>
      </c>
      <c r="D1366" s="5" t="s">
        <v>32</v>
      </c>
      <c r="E1366" s="4">
        <f t="shared" si="21"/>
        <v>0</v>
      </c>
      <c r="F1366" s="5">
        <v>79.400000000000006</v>
      </c>
      <c r="G1366" s="5">
        <v>42</v>
      </c>
      <c r="H1366" s="5">
        <v>14</v>
      </c>
      <c r="I1366" s="7">
        <v>1944</v>
      </c>
    </row>
    <row r="1367" spans="1:9" ht="18">
      <c r="A1367" s="2">
        <v>1366</v>
      </c>
      <c r="B1367" s="5" t="s">
        <v>21</v>
      </c>
      <c r="C1367" s="5">
        <v>1</v>
      </c>
      <c r="D1367" s="5" t="s">
        <v>12</v>
      </c>
      <c r="E1367" s="4">
        <f t="shared" si="21"/>
        <v>1</v>
      </c>
      <c r="F1367" s="5">
        <v>80</v>
      </c>
      <c r="G1367" s="5">
        <v>43</v>
      </c>
      <c r="H1367" s="5">
        <v>16</v>
      </c>
      <c r="I1367" s="7">
        <v>2700</v>
      </c>
    </row>
    <row r="1368" spans="1:9" ht="18">
      <c r="A1368" s="2">
        <v>1367</v>
      </c>
      <c r="B1368" s="5" t="s">
        <v>23</v>
      </c>
      <c r="C1368" s="5">
        <v>1</v>
      </c>
      <c r="D1368" s="5" t="s">
        <v>12</v>
      </c>
      <c r="E1368" s="4">
        <f t="shared" si="21"/>
        <v>1</v>
      </c>
      <c r="F1368" s="5">
        <v>80</v>
      </c>
      <c r="G1368" s="5">
        <v>54</v>
      </c>
      <c r="H1368" s="5">
        <v>10</v>
      </c>
      <c r="I1368" s="7">
        <v>2970</v>
      </c>
    </row>
    <row r="1369" spans="1:9" ht="18">
      <c r="A1369" s="2">
        <v>1368</v>
      </c>
      <c r="B1369" s="5" t="s">
        <v>35</v>
      </c>
      <c r="C1369" s="5">
        <v>1</v>
      </c>
      <c r="D1369" s="5" t="s">
        <v>32</v>
      </c>
      <c r="E1369" s="4">
        <f t="shared" si="21"/>
        <v>0</v>
      </c>
      <c r="F1369" s="5">
        <v>80</v>
      </c>
      <c r="G1369" s="5">
        <v>42</v>
      </c>
      <c r="H1369" s="5">
        <v>14</v>
      </c>
      <c r="I1369" s="7">
        <v>2119.5</v>
      </c>
    </row>
    <row r="1370" spans="1:9" ht="18">
      <c r="A1370" s="2">
        <v>1369</v>
      </c>
      <c r="B1370" s="5" t="s">
        <v>35</v>
      </c>
      <c r="C1370" s="5">
        <v>1</v>
      </c>
      <c r="D1370" s="5" t="s">
        <v>32</v>
      </c>
      <c r="E1370" s="4">
        <f t="shared" si="21"/>
        <v>0</v>
      </c>
      <c r="F1370" s="5">
        <v>80</v>
      </c>
      <c r="G1370" s="5">
        <v>45</v>
      </c>
      <c r="H1370" s="5">
        <v>14</v>
      </c>
      <c r="I1370" s="7">
        <v>1917</v>
      </c>
    </row>
    <row r="1371" spans="1:9" ht="18">
      <c r="A1371" s="2">
        <v>1370</v>
      </c>
      <c r="B1371" s="5" t="s">
        <v>35</v>
      </c>
      <c r="C1371" s="5">
        <v>1</v>
      </c>
      <c r="D1371" s="5" t="s">
        <v>32</v>
      </c>
      <c r="E1371" s="4">
        <f t="shared" si="21"/>
        <v>0</v>
      </c>
      <c r="F1371" s="5">
        <v>80</v>
      </c>
      <c r="G1371" s="5">
        <v>42</v>
      </c>
      <c r="H1371" s="5">
        <v>14</v>
      </c>
      <c r="I1371" s="7">
        <v>2099.79</v>
      </c>
    </row>
    <row r="1372" spans="1:9" ht="18">
      <c r="A1372" s="2">
        <v>1371</v>
      </c>
      <c r="B1372" s="5" t="s">
        <v>35</v>
      </c>
      <c r="C1372" s="5">
        <v>1</v>
      </c>
      <c r="D1372" s="5" t="s">
        <v>32</v>
      </c>
      <c r="E1372" s="4">
        <f t="shared" si="21"/>
        <v>0</v>
      </c>
      <c r="F1372" s="5">
        <v>80</v>
      </c>
      <c r="G1372" s="5">
        <v>42</v>
      </c>
      <c r="H1372" s="5">
        <v>14</v>
      </c>
      <c r="I1372" s="7">
        <v>2200.5</v>
      </c>
    </row>
    <row r="1373" spans="1:9" ht="18">
      <c r="A1373" s="2">
        <v>1372</v>
      </c>
      <c r="B1373" s="5" t="s">
        <v>24</v>
      </c>
      <c r="C1373" s="5">
        <v>2</v>
      </c>
      <c r="D1373" s="5" t="s">
        <v>10</v>
      </c>
      <c r="E1373" s="4">
        <f t="shared" si="21"/>
        <v>0</v>
      </c>
      <c r="F1373" s="5">
        <v>80</v>
      </c>
      <c r="G1373" s="5">
        <v>42</v>
      </c>
      <c r="H1373" s="5">
        <v>11</v>
      </c>
      <c r="I1373" s="7">
        <v>4050</v>
      </c>
    </row>
    <row r="1374" spans="1:9" ht="18">
      <c r="A1374" s="2">
        <v>1373</v>
      </c>
      <c r="B1374" s="5" t="s">
        <v>24</v>
      </c>
      <c r="C1374" s="5">
        <v>2</v>
      </c>
      <c r="D1374" s="5" t="s">
        <v>10</v>
      </c>
      <c r="E1374" s="4">
        <f t="shared" si="21"/>
        <v>0</v>
      </c>
      <c r="F1374" s="5">
        <v>80</v>
      </c>
      <c r="G1374" s="5">
        <v>45</v>
      </c>
      <c r="H1374" s="5">
        <v>9</v>
      </c>
      <c r="I1374" s="7">
        <v>2700</v>
      </c>
    </row>
    <row r="1375" spans="1:9" ht="18">
      <c r="A1375" s="2">
        <v>1374</v>
      </c>
      <c r="B1375" s="5" t="s">
        <v>24</v>
      </c>
      <c r="C1375" s="5">
        <v>2</v>
      </c>
      <c r="D1375" s="5" t="s">
        <v>10</v>
      </c>
      <c r="E1375" s="4">
        <f t="shared" si="21"/>
        <v>0</v>
      </c>
      <c r="F1375" s="5">
        <v>80</v>
      </c>
      <c r="G1375" s="5">
        <v>43</v>
      </c>
      <c r="H1375" s="5">
        <v>15</v>
      </c>
      <c r="I1375" s="7">
        <v>3105</v>
      </c>
    </row>
    <row r="1376" spans="1:9" ht="18">
      <c r="A1376" s="2">
        <v>1375</v>
      </c>
      <c r="B1376" s="5" t="s">
        <v>24</v>
      </c>
      <c r="C1376" s="5">
        <v>2</v>
      </c>
      <c r="D1376" s="5" t="s">
        <v>32</v>
      </c>
      <c r="E1376" s="4">
        <f t="shared" si="21"/>
        <v>0</v>
      </c>
      <c r="F1376" s="5">
        <v>80</v>
      </c>
      <c r="G1376" s="5">
        <v>53.5</v>
      </c>
      <c r="H1376" s="5">
        <v>8.1999999999999993</v>
      </c>
      <c r="I1376" s="7">
        <v>3375</v>
      </c>
    </row>
    <row r="1377" spans="1:9" ht="18">
      <c r="A1377" s="2">
        <v>1376</v>
      </c>
      <c r="B1377" s="5" t="s">
        <v>14</v>
      </c>
      <c r="C1377" s="5">
        <v>2</v>
      </c>
      <c r="D1377" s="5" t="s">
        <v>12</v>
      </c>
      <c r="E1377" s="4">
        <f t="shared" si="21"/>
        <v>1</v>
      </c>
      <c r="F1377" s="5">
        <v>80</v>
      </c>
      <c r="G1377" s="5">
        <v>55</v>
      </c>
      <c r="H1377" s="5">
        <v>14</v>
      </c>
      <c r="I1377" s="7">
        <v>2160</v>
      </c>
    </row>
    <row r="1378" spans="1:9" ht="18">
      <c r="A1378" s="2">
        <v>1377</v>
      </c>
      <c r="B1378" s="5" t="s">
        <v>14</v>
      </c>
      <c r="C1378" s="5">
        <v>2</v>
      </c>
      <c r="D1378" s="5" t="s">
        <v>12</v>
      </c>
      <c r="E1378" s="4">
        <f t="shared" si="21"/>
        <v>1</v>
      </c>
      <c r="F1378" s="5">
        <v>80</v>
      </c>
      <c r="G1378" s="5">
        <v>50</v>
      </c>
      <c r="H1378" s="5">
        <v>12</v>
      </c>
      <c r="I1378" s="7">
        <v>2597.4</v>
      </c>
    </row>
    <row r="1379" spans="1:9" ht="18">
      <c r="A1379" s="2">
        <v>1378</v>
      </c>
      <c r="B1379" s="5" t="s">
        <v>14</v>
      </c>
      <c r="C1379" s="5">
        <v>2</v>
      </c>
      <c r="D1379" s="5" t="s">
        <v>32</v>
      </c>
      <c r="E1379" s="4">
        <f t="shared" si="21"/>
        <v>0</v>
      </c>
      <c r="F1379" s="5">
        <v>80</v>
      </c>
      <c r="G1379" s="5">
        <v>46</v>
      </c>
      <c r="H1379" s="5">
        <v>9</v>
      </c>
      <c r="I1379" s="7">
        <v>3402</v>
      </c>
    </row>
    <row r="1380" spans="1:9" ht="18">
      <c r="A1380" s="2">
        <v>1379</v>
      </c>
      <c r="B1380" s="5" t="s">
        <v>14</v>
      </c>
      <c r="C1380" s="5">
        <v>3</v>
      </c>
      <c r="D1380" s="5" t="s">
        <v>32</v>
      </c>
      <c r="E1380" s="4">
        <f t="shared" si="21"/>
        <v>0</v>
      </c>
      <c r="F1380" s="5">
        <v>80</v>
      </c>
      <c r="G1380" s="5">
        <v>40</v>
      </c>
      <c r="H1380" s="5">
        <v>10</v>
      </c>
      <c r="I1380" s="7">
        <v>4050</v>
      </c>
    </row>
    <row r="1381" spans="1:9" ht="18">
      <c r="A1381" s="2">
        <v>1380</v>
      </c>
      <c r="B1381" s="5" t="s">
        <v>14</v>
      </c>
      <c r="C1381" s="5">
        <v>3</v>
      </c>
      <c r="D1381" s="5" t="s">
        <v>32</v>
      </c>
      <c r="E1381" s="4">
        <f t="shared" si="21"/>
        <v>0</v>
      </c>
      <c r="F1381" s="5">
        <v>80</v>
      </c>
      <c r="G1381" s="5">
        <v>29</v>
      </c>
      <c r="H1381" s="5">
        <v>32</v>
      </c>
      <c r="I1381" s="7">
        <v>3898.8</v>
      </c>
    </row>
    <row r="1382" spans="1:9" ht="18">
      <c r="A1382" s="2">
        <v>1381</v>
      </c>
      <c r="B1382" s="5" t="s">
        <v>14</v>
      </c>
      <c r="C1382" s="5">
        <v>3</v>
      </c>
      <c r="D1382" s="5" t="s">
        <v>32</v>
      </c>
      <c r="E1382" s="4">
        <f t="shared" si="21"/>
        <v>0</v>
      </c>
      <c r="F1382" s="5">
        <v>80</v>
      </c>
      <c r="G1382" s="5">
        <v>38</v>
      </c>
      <c r="H1382" s="5">
        <v>12</v>
      </c>
      <c r="I1382" s="7">
        <v>3499.2</v>
      </c>
    </row>
    <row r="1383" spans="1:9" ht="18">
      <c r="A1383" s="2">
        <v>1382</v>
      </c>
      <c r="B1383" s="5" t="s">
        <v>14</v>
      </c>
      <c r="C1383" s="5">
        <v>3</v>
      </c>
      <c r="D1383" s="5" t="s">
        <v>10</v>
      </c>
      <c r="E1383" s="4">
        <f t="shared" si="21"/>
        <v>0</v>
      </c>
      <c r="F1383" s="5">
        <v>80</v>
      </c>
      <c r="G1383" s="5">
        <v>23.2</v>
      </c>
      <c r="H1383" s="5">
        <v>7.8</v>
      </c>
      <c r="I1383" s="7">
        <v>810</v>
      </c>
    </row>
    <row r="1384" spans="1:9" ht="18">
      <c r="A1384" s="2">
        <v>1383</v>
      </c>
      <c r="B1384" s="5" t="s">
        <v>14</v>
      </c>
      <c r="C1384" s="5">
        <v>3</v>
      </c>
      <c r="D1384" s="5" t="s">
        <v>12</v>
      </c>
      <c r="E1384" s="4">
        <f t="shared" si="21"/>
        <v>1</v>
      </c>
      <c r="F1384" s="5">
        <v>80</v>
      </c>
      <c r="G1384" s="5">
        <v>50</v>
      </c>
      <c r="H1384" s="5">
        <v>10</v>
      </c>
      <c r="I1384" s="7">
        <v>3240</v>
      </c>
    </row>
    <row r="1385" spans="1:9" ht="18">
      <c r="A1385" s="2">
        <v>1384</v>
      </c>
      <c r="B1385" s="5" t="s">
        <v>15</v>
      </c>
      <c r="C1385" s="5">
        <v>3</v>
      </c>
      <c r="D1385" s="5" t="s">
        <v>10</v>
      </c>
      <c r="E1385" s="4">
        <f t="shared" si="21"/>
        <v>0</v>
      </c>
      <c r="F1385" s="5">
        <v>80</v>
      </c>
      <c r="G1385" s="5">
        <v>52</v>
      </c>
      <c r="H1385" s="5">
        <v>10</v>
      </c>
      <c r="I1385" s="7">
        <v>2430</v>
      </c>
    </row>
    <row r="1386" spans="1:9" ht="18">
      <c r="A1386" s="2">
        <v>1385</v>
      </c>
      <c r="B1386" s="5" t="s">
        <v>15</v>
      </c>
      <c r="C1386" s="5">
        <v>3</v>
      </c>
      <c r="D1386" s="5" t="s">
        <v>10</v>
      </c>
      <c r="E1386" s="4">
        <f t="shared" si="21"/>
        <v>0</v>
      </c>
      <c r="F1386" s="5">
        <v>80</v>
      </c>
      <c r="G1386" s="5">
        <v>60</v>
      </c>
      <c r="H1386" s="5">
        <v>10</v>
      </c>
      <c r="I1386" s="7">
        <v>2646</v>
      </c>
    </row>
    <row r="1387" spans="1:9" ht="18">
      <c r="A1387" s="2">
        <v>1386</v>
      </c>
      <c r="B1387" s="5" t="s">
        <v>15</v>
      </c>
      <c r="C1387" s="5">
        <v>3</v>
      </c>
      <c r="D1387" s="5" t="s">
        <v>12</v>
      </c>
      <c r="E1387" s="4">
        <f t="shared" si="21"/>
        <v>1</v>
      </c>
      <c r="F1387" s="5">
        <v>80</v>
      </c>
      <c r="G1387" s="5">
        <v>32</v>
      </c>
      <c r="H1387" s="5">
        <v>10</v>
      </c>
      <c r="I1387" s="7">
        <v>2160</v>
      </c>
    </row>
    <row r="1388" spans="1:9" ht="18">
      <c r="A1388" s="2">
        <v>1387</v>
      </c>
      <c r="B1388" s="5" t="s">
        <v>15</v>
      </c>
      <c r="C1388" s="5">
        <v>3</v>
      </c>
      <c r="D1388" s="5" t="s">
        <v>10</v>
      </c>
      <c r="E1388" s="4">
        <f t="shared" si="21"/>
        <v>0</v>
      </c>
      <c r="F1388" s="5">
        <v>80</v>
      </c>
      <c r="G1388" s="5">
        <v>52</v>
      </c>
      <c r="H1388" s="5">
        <v>8</v>
      </c>
      <c r="I1388" s="7">
        <v>2484</v>
      </c>
    </row>
    <row r="1389" spans="1:9" ht="18">
      <c r="A1389" s="2">
        <v>1388</v>
      </c>
      <c r="B1389" s="5" t="s">
        <v>37</v>
      </c>
      <c r="C1389" s="5">
        <v>4</v>
      </c>
      <c r="D1389" s="5" t="s">
        <v>32</v>
      </c>
      <c r="E1389" s="4">
        <f t="shared" si="21"/>
        <v>0</v>
      </c>
      <c r="F1389" s="5">
        <v>80</v>
      </c>
      <c r="G1389" s="5">
        <v>53</v>
      </c>
      <c r="H1389" s="5">
        <v>12</v>
      </c>
      <c r="I1389" s="7">
        <v>2430</v>
      </c>
    </row>
    <row r="1390" spans="1:9" ht="18">
      <c r="A1390" s="2">
        <v>1389</v>
      </c>
      <c r="B1390" s="5" t="s">
        <v>9</v>
      </c>
      <c r="C1390" s="5">
        <v>4</v>
      </c>
      <c r="D1390" s="5" t="s">
        <v>32</v>
      </c>
      <c r="E1390" s="4">
        <f t="shared" si="21"/>
        <v>0</v>
      </c>
      <c r="F1390" s="5">
        <v>80</v>
      </c>
      <c r="G1390" s="5">
        <v>50</v>
      </c>
      <c r="H1390" s="5">
        <v>18</v>
      </c>
      <c r="I1390" s="7">
        <v>2500.1999999999998</v>
      </c>
    </row>
    <row r="1391" spans="1:9" ht="18">
      <c r="A1391" s="2">
        <v>1390</v>
      </c>
      <c r="B1391" s="5" t="s">
        <v>9</v>
      </c>
      <c r="C1391" s="5">
        <v>4</v>
      </c>
      <c r="D1391" s="5" t="s">
        <v>12</v>
      </c>
      <c r="E1391" s="4">
        <f t="shared" si="21"/>
        <v>1</v>
      </c>
      <c r="F1391" s="5">
        <v>80</v>
      </c>
      <c r="G1391" s="5">
        <v>52</v>
      </c>
      <c r="H1391" s="5">
        <v>9</v>
      </c>
      <c r="I1391" s="7">
        <v>2430</v>
      </c>
    </row>
    <row r="1392" spans="1:9" ht="18">
      <c r="A1392" s="2">
        <v>1391</v>
      </c>
      <c r="B1392" s="5" t="s">
        <v>9</v>
      </c>
      <c r="C1392" s="5">
        <v>4</v>
      </c>
      <c r="D1392" s="5" t="s">
        <v>12</v>
      </c>
      <c r="E1392" s="4">
        <f t="shared" si="21"/>
        <v>1</v>
      </c>
      <c r="F1392" s="5">
        <v>80</v>
      </c>
      <c r="G1392" s="5">
        <v>50</v>
      </c>
      <c r="H1392" s="5">
        <v>15</v>
      </c>
      <c r="I1392" s="7">
        <v>2835</v>
      </c>
    </row>
    <row r="1393" spans="1:9" ht="18">
      <c r="A1393" s="2">
        <v>1392</v>
      </c>
      <c r="B1393" s="5" t="s">
        <v>9</v>
      </c>
      <c r="C1393" s="5">
        <v>4</v>
      </c>
      <c r="D1393" s="5" t="s">
        <v>12</v>
      </c>
      <c r="E1393" s="4">
        <f t="shared" si="21"/>
        <v>1</v>
      </c>
      <c r="F1393" s="5">
        <v>80</v>
      </c>
      <c r="G1393" s="5">
        <v>50</v>
      </c>
      <c r="H1393" s="5">
        <v>16</v>
      </c>
      <c r="I1393" s="7">
        <v>2605.5</v>
      </c>
    </row>
    <row r="1394" spans="1:9" ht="18">
      <c r="A1394" s="2">
        <v>1393</v>
      </c>
      <c r="B1394" s="5" t="s">
        <v>9</v>
      </c>
      <c r="C1394" s="5">
        <v>4</v>
      </c>
      <c r="D1394" s="5" t="s">
        <v>12</v>
      </c>
      <c r="E1394" s="4">
        <f t="shared" si="21"/>
        <v>1</v>
      </c>
      <c r="F1394" s="5">
        <v>80</v>
      </c>
      <c r="G1394" s="5">
        <v>40</v>
      </c>
      <c r="H1394" s="5">
        <v>18</v>
      </c>
      <c r="I1394" s="7">
        <v>3501.9</v>
      </c>
    </row>
    <row r="1395" spans="1:9" ht="18">
      <c r="A1395" s="2">
        <v>1394</v>
      </c>
      <c r="B1395" s="5" t="s">
        <v>9</v>
      </c>
      <c r="C1395" s="5">
        <v>4</v>
      </c>
      <c r="D1395" s="5" t="s">
        <v>12</v>
      </c>
      <c r="E1395" s="4">
        <f t="shared" si="21"/>
        <v>1</v>
      </c>
      <c r="F1395" s="5">
        <v>80</v>
      </c>
      <c r="G1395" s="5">
        <v>45</v>
      </c>
      <c r="H1395" s="5">
        <v>18</v>
      </c>
      <c r="I1395" s="7">
        <v>3500.01</v>
      </c>
    </row>
    <row r="1396" spans="1:9" ht="18">
      <c r="A1396" s="2">
        <v>1395</v>
      </c>
      <c r="B1396" s="5" t="s">
        <v>14</v>
      </c>
      <c r="C1396" s="5">
        <v>3</v>
      </c>
      <c r="D1396" s="5" t="s">
        <v>12</v>
      </c>
      <c r="E1396" s="4">
        <f t="shared" si="21"/>
        <v>1</v>
      </c>
      <c r="F1396" s="5">
        <v>81</v>
      </c>
      <c r="G1396" s="5">
        <v>57</v>
      </c>
      <c r="H1396" s="5">
        <v>10</v>
      </c>
      <c r="I1396" s="7">
        <v>2619</v>
      </c>
    </row>
    <row r="1397" spans="1:9" ht="18">
      <c r="A1397" s="2">
        <v>1396</v>
      </c>
      <c r="B1397" s="5" t="s">
        <v>11</v>
      </c>
      <c r="C1397" s="5">
        <v>1</v>
      </c>
      <c r="D1397" s="5" t="s">
        <v>32</v>
      </c>
      <c r="E1397" s="4">
        <f t="shared" si="21"/>
        <v>0</v>
      </c>
      <c r="F1397" s="5">
        <v>82</v>
      </c>
      <c r="G1397" s="5">
        <v>45</v>
      </c>
      <c r="H1397" s="5">
        <v>20</v>
      </c>
      <c r="I1397" s="7">
        <v>2214</v>
      </c>
    </row>
    <row r="1398" spans="1:9" ht="18">
      <c r="A1398" s="2">
        <v>1397</v>
      </c>
      <c r="B1398" s="5" t="s">
        <v>24</v>
      </c>
      <c r="C1398" s="5">
        <v>2</v>
      </c>
      <c r="D1398" s="5" t="s">
        <v>32</v>
      </c>
      <c r="E1398" s="4">
        <f t="shared" si="21"/>
        <v>0</v>
      </c>
      <c r="F1398" s="5">
        <v>82</v>
      </c>
      <c r="G1398" s="5">
        <v>64</v>
      </c>
      <c r="H1398" s="5">
        <v>15</v>
      </c>
      <c r="I1398" s="7">
        <v>2999.7</v>
      </c>
    </row>
    <row r="1399" spans="1:9" ht="18">
      <c r="A1399" s="2">
        <v>1398</v>
      </c>
      <c r="B1399" s="5" t="s">
        <v>24</v>
      </c>
      <c r="C1399" s="5">
        <v>2</v>
      </c>
      <c r="D1399" s="5" t="s">
        <v>10</v>
      </c>
      <c r="E1399" s="4">
        <f t="shared" si="21"/>
        <v>0</v>
      </c>
      <c r="F1399" s="5">
        <v>82</v>
      </c>
      <c r="G1399" s="5">
        <v>59</v>
      </c>
      <c r="H1399" s="5">
        <v>15</v>
      </c>
      <c r="I1399" s="7">
        <v>2651.4</v>
      </c>
    </row>
    <row r="1400" spans="1:9" ht="18">
      <c r="A1400" s="2">
        <v>1399</v>
      </c>
      <c r="B1400" s="5" t="s">
        <v>14</v>
      </c>
      <c r="C1400" s="5">
        <v>2</v>
      </c>
      <c r="D1400" s="5" t="s">
        <v>12</v>
      </c>
      <c r="E1400" s="4">
        <f t="shared" si="21"/>
        <v>1</v>
      </c>
      <c r="F1400" s="5">
        <v>82</v>
      </c>
      <c r="G1400" s="5">
        <v>52</v>
      </c>
      <c r="H1400" s="5">
        <v>10</v>
      </c>
      <c r="I1400" s="7">
        <v>3240</v>
      </c>
    </row>
    <row r="1401" spans="1:9" ht="18">
      <c r="A1401" s="2">
        <v>1400</v>
      </c>
      <c r="B1401" s="5" t="s">
        <v>14</v>
      </c>
      <c r="C1401" s="5">
        <v>2</v>
      </c>
      <c r="D1401" s="5" t="s">
        <v>12</v>
      </c>
      <c r="E1401" s="4">
        <f t="shared" si="21"/>
        <v>1</v>
      </c>
      <c r="F1401" s="5">
        <v>82</v>
      </c>
      <c r="G1401" s="5">
        <v>50</v>
      </c>
      <c r="H1401" s="5">
        <v>10</v>
      </c>
      <c r="I1401" s="7">
        <v>2500.1999999999998</v>
      </c>
    </row>
    <row r="1402" spans="1:9" ht="18">
      <c r="A1402" s="2">
        <v>1401</v>
      </c>
      <c r="B1402" s="5" t="s">
        <v>14</v>
      </c>
      <c r="C1402" s="5">
        <v>2</v>
      </c>
      <c r="D1402" s="5" t="s">
        <v>12</v>
      </c>
      <c r="E1402" s="4">
        <f t="shared" si="21"/>
        <v>1</v>
      </c>
      <c r="F1402" s="5">
        <v>82</v>
      </c>
      <c r="G1402" s="5">
        <v>50</v>
      </c>
      <c r="H1402" s="5">
        <v>10</v>
      </c>
      <c r="I1402" s="7">
        <v>2500.1999999999998</v>
      </c>
    </row>
    <row r="1403" spans="1:9" ht="18">
      <c r="A1403" s="2">
        <v>1402</v>
      </c>
      <c r="B1403" s="5" t="s">
        <v>15</v>
      </c>
      <c r="C1403" s="5">
        <v>3</v>
      </c>
      <c r="D1403" s="5" t="s">
        <v>10</v>
      </c>
      <c r="E1403" s="4">
        <f t="shared" si="21"/>
        <v>0</v>
      </c>
      <c r="F1403" s="5">
        <v>82</v>
      </c>
      <c r="G1403" s="5">
        <v>45.5</v>
      </c>
      <c r="H1403" s="5">
        <v>16</v>
      </c>
      <c r="I1403" s="7">
        <v>2079</v>
      </c>
    </row>
    <row r="1404" spans="1:9" ht="18">
      <c r="A1404" s="2">
        <v>1403</v>
      </c>
      <c r="B1404" s="5" t="s">
        <v>9</v>
      </c>
      <c r="C1404" s="5">
        <v>4</v>
      </c>
      <c r="D1404" s="5" t="s">
        <v>12</v>
      </c>
      <c r="E1404" s="4">
        <f t="shared" si="21"/>
        <v>1</v>
      </c>
      <c r="F1404" s="5">
        <v>82</v>
      </c>
      <c r="G1404" s="5">
        <v>52</v>
      </c>
      <c r="H1404" s="5">
        <v>15</v>
      </c>
      <c r="I1404" s="7">
        <v>2500.1999999999998</v>
      </c>
    </row>
    <row r="1405" spans="1:9" ht="18">
      <c r="A1405" s="2">
        <v>1404</v>
      </c>
      <c r="B1405" s="5" t="s">
        <v>9</v>
      </c>
      <c r="C1405" s="5">
        <v>4</v>
      </c>
      <c r="D1405" s="5" t="s">
        <v>10</v>
      </c>
      <c r="E1405" s="4">
        <f t="shared" si="21"/>
        <v>0</v>
      </c>
      <c r="F1405" s="5">
        <v>82</v>
      </c>
      <c r="G1405" s="5">
        <v>54</v>
      </c>
      <c r="H1405" s="5">
        <v>13</v>
      </c>
      <c r="I1405" s="7">
        <v>2700</v>
      </c>
    </row>
    <row r="1406" spans="1:9" ht="18">
      <c r="A1406" s="2">
        <v>1405</v>
      </c>
      <c r="B1406" s="5" t="s">
        <v>11</v>
      </c>
      <c r="C1406" s="5">
        <v>1</v>
      </c>
      <c r="D1406" s="5" t="s">
        <v>32</v>
      </c>
      <c r="E1406" s="4">
        <f t="shared" si="21"/>
        <v>0</v>
      </c>
      <c r="F1406" s="5">
        <v>83</v>
      </c>
      <c r="G1406" s="5">
        <v>52</v>
      </c>
      <c r="H1406" s="5">
        <v>20</v>
      </c>
      <c r="I1406" s="7">
        <v>2651.4</v>
      </c>
    </row>
    <row r="1407" spans="1:9" ht="18">
      <c r="A1407" s="2">
        <v>1406</v>
      </c>
      <c r="B1407" s="5" t="s">
        <v>11</v>
      </c>
      <c r="C1407" s="5">
        <v>1</v>
      </c>
      <c r="D1407" s="5" t="s">
        <v>32</v>
      </c>
      <c r="E1407" s="4">
        <f t="shared" si="21"/>
        <v>0</v>
      </c>
      <c r="F1407" s="5">
        <v>83</v>
      </c>
      <c r="G1407" s="5">
        <v>54</v>
      </c>
      <c r="H1407" s="5">
        <v>20</v>
      </c>
      <c r="I1407" s="7">
        <v>2673</v>
      </c>
    </row>
    <row r="1408" spans="1:9" ht="18">
      <c r="A1408" s="2">
        <v>1407</v>
      </c>
      <c r="B1408" s="5" t="s">
        <v>24</v>
      </c>
      <c r="C1408" s="5">
        <v>2</v>
      </c>
      <c r="D1408" s="5" t="s">
        <v>10</v>
      </c>
      <c r="E1408" s="4">
        <f t="shared" si="21"/>
        <v>0</v>
      </c>
      <c r="F1408" s="5">
        <v>83</v>
      </c>
      <c r="G1408" s="5">
        <v>41</v>
      </c>
      <c r="H1408" s="5">
        <v>19</v>
      </c>
      <c r="I1408" s="7">
        <v>4492.8</v>
      </c>
    </row>
    <row r="1409" spans="1:9" ht="18">
      <c r="A1409" s="2">
        <v>1408</v>
      </c>
      <c r="B1409" s="5" t="s">
        <v>14</v>
      </c>
      <c r="C1409" s="5">
        <v>2</v>
      </c>
      <c r="D1409" s="5" t="s">
        <v>32</v>
      </c>
      <c r="E1409" s="4">
        <f t="shared" si="21"/>
        <v>0</v>
      </c>
      <c r="F1409" s="5">
        <v>83</v>
      </c>
      <c r="G1409" s="5">
        <v>56</v>
      </c>
      <c r="H1409" s="5">
        <v>14</v>
      </c>
      <c r="I1409" s="7">
        <v>5400</v>
      </c>
    </row>
    <row r="1410" spans="1:9" ht="18">
      <c r="A1410" s="2">
        <v>1409</v>
      </c>
      <c r="B1410" s="5" t="s">
        <v>14</v>
      </c>
      <c r="C1410" s="5">
        <v>3</v>
      </c>
      <c r="D1410" s="5" t="s">
        <v>12</v>
      </c>
      <c r="E1410" s="4">
        <f t="shared" ref="E1410:E1473" si="22">IF(D1410="кирпичный",1,0)</f>
        <v>1</v>
      </c>
      <c r="F1410" s="5">
        <v>83</v>
      </c>
      <c r="G1410" s="5">
        <v>60.7</v>
      </c>
      <c r="H1410" s="5">
        <v>8</v>
      </c>
      <c r="I1410" s="7">
        <v>1755</v>
      </c>
    </row>
    <row r="1411" spans="1:9" ht="18">
      <c r="A1411" s="2">
        <v>1410</v>
      </c>
      <c r="B1411" s="5" t="s">
        <v>9</v>
      </c>
      <c r="C1411" s="5">
        <v>4</v>
      </c>
      <c r="D1411" s="5" t="s">
        <v>12</v>
      </c>
      <c r="E1411" s="4">
        <f t="shared" si="22"/>
        <v>1</v>
      </c>
      <c r="F1411" s="5">
        <v>83</v>
      </c>
      <c r="G1411" s="5">
        <v>50</v>
      </c>
      <c r="H1411" s="5">
        <v>13</v>
      </c>
      <c r="I1411" s="7">
        <v>2025</v>
      </c>
    </row>
    <row r="1412" spans="1:9" ht="18">
      <c r="A1412" s="2">
        <v>1411</v>
      </c>
      <c r="B1412" s="5" t="s">
        <v>23</v>
      </c>
      <c r="C1412" s="5">
        <v>1</v>
      </c>
      <c r="D1412" s="5" t="s">
        <v>32</v>
      </c>
      <c r="E1412" s="4">
        <f t="shared" si="22"/>
        <v>0</v>
      </c>
      <c r="F1412" s="5">
        <v>84</v>
      </c>
      <c r="G1412" s="5">
        <v>52</v>
      </c>
      <c r="H1412" s="5">
        <v>9</v>
      </c>
      <c r="I1412" s="7">
        <v>2214</v>
      </c>
    </row>
    <row r="1413" spans="1:9" ht="18">
      <c r="A1413" s="2">
        <v>1412</v>
      </c>
      <c r="B1413" s="5" t="s">
        <v>23</v>
      </c>
      <c r="C1413" s="5">
        <v>1</v>
      </c>
      <c r="D1413" s="5" t="s">
        <v>10</v>
      </c>
      <c r="E1413" s="4">
        <f t="shared" si="22"/>
        <v>0</v>
      </c>
      <c r="F1413" s="5">
        <v>84</v>
      </c>
      <c r="G1413" s="5">
        <v>54</v>
      </c>
      <c r="H1413" s="5">
        <v>8</v>
      </c>
      <c r="I1413" s="7">
        <v>2295</v>
      </c>
    </row>
    <row r="1414" spans="1:9" ht="18">
      <c r="A1414" s="2">
        <v>1413</v>
      </c>
      <c r="B1414" s="5" t="s">
        <v>11</v>
      </c>
      <c r="C1414" s="5">
        <v>1</v>
      </c>
      <c r="D1414" s="5" t="s">
        <v>32</v>
      </c>
      <c r="E1414" s="4">
        <f t="shared" si="22"/>
        <v>0</v>
      </c>
      <c r="F1414" s="5">
        <v>84</v>
      </c>
      <c r="G1414" s="5">
        <v>53</v>
      </c>
      <c r="H1414" s="5">
        <v>20</v>
      </c>
      <c r="I1414" s="7">
        <v>2600.1</v>
      </c>
    </row>
    <row r="1415" spans="1:9" ht="18">
      <c r="A1415" s="2">
        <v>1414</v>
      </c>
      <c r="B1415" s="5" t="s">
        <v>24</v>
      </c>
      <c r="C1415" s="5">
        <v>2</v>
      </c>
      <c r="D1415" s="5" t="s">
        <v>10</v>
      </c>
      <c r="E1415" s="4">
        <f t="shared" si="22"/>
        <v>0</v>
      </c>
      <c r="F1415" s="5">
        <v>84</v>
      </c>
      <c r="G1415" s="5">
        <v>54</v>
      </c>
      <c r="H1415" s="5">
        <v>7</v>
      </c>
      <c r="I1415" s="7">
        <v>2600.1</v>
      </c>
    </row>
    <row r="1416" spans="1:9" ht="18">
      <c r="A1416" s="2">
        <v>1415</v>
      </c>
      <c r="B1416" s="5" t="s">
        <v>9</v>
      </c>
      <c r="C1416" s="5">
        <v>4</v>
      </c>
      <c r="D1416" s="5" t="s">
        <v>12</v>
      </c>
      <c r="E1416" s="4">
        <f t="shared" si="22"/>
        <v>1</v>
      </c>
      <c r="F1416" s="5">
        <v>84</v>
      </c>
      <c r="G1416" s="5">
        <v>54</v>
      </c>
      <c r="H1416" s="5">
        <v>15</v>
      </c>
      <c r="I1416" s="7">
        <v>2392.1999999999998</v>
      </c>
    </row>
    <row r="1417" spans="1:9" ht="18">
      <c r="A1417" s="2">
        <v>1416</v>
      </c>
      <c r="B1417" s="5" t="s">
        <v>11</v>
      </c>
      <c r="C1417" s="5">
        <v>1</v>
      </c>
      <c r="D1417" s="5" t="s">
        <v>32</v>
      </c>
      <c r="E1417" s="4">
        <f t="shared" si="22"/>
        <v>0</v>
      </c>
      <c r="F1417" s="5">
        <v>85</v>
      </c>
      <c r="G1417" s="5">
        <v>70</v>
      </c>
      <c r="H1417" s="5">
        <v>9</v>
      </c>
      <c r="I1417" s="7">
        <v>3199.5</v>
      </c>
    </row>
    <row r="1418" spans="1:9" ht="18">
      <c r="A1418" s="2">
        <v>1417</v>
      </c>
      <c r="B1418" s="5" t="s">
        <v>14</v>
      </c>
      <c r="C1418" s="5">
        <v>3</v>
      </c>
      <c r="D1418" s="5" t="s">
        <v>32</v>
      </c>
      <c r="E1418" s="4">
        <f t="shared" si="22"/>
        <v>0</v>
      </c>
      <c r="F1418" s="5">
        <v>85</v>
      </c>
      <c r="G1418" s="5">
        <v>50</v>
      </c>
      <c r="H1418" s="5">
        <v>13</v>
      </c>
      <c r="I1418" s="7">
        <v>2124.9</v>
      </c>
    </row>
    <row r="1419" spans="1:9" ht="18">
      <c r="A1419" s="2">
        <v>1418</v>
      </c>
      <c r="B1419" s="5" t="s">
        <v>15</v>
      </c>
      <c r="C1419" s="5">
        <v>3</v>
      </c>
      <c r="D1419" s="5" t="s">
        <v>10</v>
      </c>
      <c r="E1419" s="4">
        <f t="shared" si="22"/>
        <v>0</v>
      </c>
      <c r="F1419" s="5">
        <v>85</v>
      </c>
      <c r="G1419" s="5">
        <v>52</v>
      </c>
      <c r="H1419" s="5">
        <v>10</v>
      </c>
      <c r="I1419" s="7">
        <v>2600.1</v>
      </c>
    </row>
    <row r="1420" spans="1:9" ht="18">
      <c r="A1420" s="2">
        <v>1419</v>
      </c>
      <c r="B1420" s="5" t="s">
        <v>15</v>
      </c>
      <c r="C1420" s="5">
        <v>3</v>
      </c>
      <c r="D1420" s="5" t="s">
        <v>12</v>
      </c>
      <c r="E1420" s="4">
        <f t="shared" si="22"/>
        <v>1</v>
      </c>
      <c r="F1420" s="5">
        <v>85</v>
      </c>
      <c r="G1420" s="5">
        <v>46</v>
      </c>
      <c r="H1420" s="5">
        <v>12</v>
      </c>
      <c r="I1420" s="7">
        <v>2997</v>
      </c>
    </row>
    <row r="1421" spans="1:9" ht="18">
      <c r="A1421" s="2">
        <v>1420</v>
      </c>
      <c r="B1421" s="5" t="s">
        <v>13</v>
      </c>
      <c r="C1421" s="5">
        <v>1</v>
      </c>
      <c r="D1421" s="5" t="s">
        <v>32</v>
      </c>
      <c r="E1421" s="4">
        <f t="shared" si="22"/>
        <v>0</v>
      </c>
      <c r="F1421" s="5">
        <v>86</v>
      </c>
      <c r="G1421" s="5">
        <v>56</v>
      </c>
      <c r="H1421" s="5">
        <v>12</v>
      </c>
      <c r="I1421" s="7">
        <v>2097.9</v>
      </c>
    </row>
    <row r="1422" spans="1:9" ht="18">
      <c r="A1422" s="2">
        <v>1421</v>
      </c>
      <c r="B1422" s="5" t="s">
        <v>14</v>
      </c>
      <c r="C1422" s="5">
        <v>2</v>
      </c>
      <c r="D1422" s="5" t="s">
        <v>32</v>
      </c>
      <c r="E1422" s="4">
        <f t="shared" si="22"/>
        <v>0</v>
      </c>
      <c r="F1422" s="5">
        <v>86</v>
      </c>
      <c r="G1422" s="5">
        <v>44</v>
      </c>
      <c r="H1422" s="5">
        <v>12</v>
      </c>
      <c r="I1422" s="7">
        <v>3780</v>
      </c>
    </row>
    <row r="1423" spans="1:9" ht="18">
      <c r="A1423" s="2">
        <v>1422</v>
      </c>
      <c r="B1423" s="5" t="s">
        <v>14</v>
      </c>
      <c r="C1423" s="5">
        <v>3</v>
      </c>
      <c r="D1423" s="5" t="s">
        <v>32</v>
      </c>
      <c r="E1423" s="4">
        <f t="shared" si="22"/>
        <v>0</v>
      </c>
      <c r="F1423" s="5">
        <v>86</v>
      </c>
      <c r="G1423" s="5">
        <v>45</v>
      </c>
      <c r="H1423" s="5">
        <v>14</v>
      </c>
      <c r="I1423" s="7">
        <v>2149.1999999999998</v>
      </c>
    </row>
    <row r="1424" spans="1:9" ht="18">
      <c r="A1424" s="2">
        <v>1423</v>
      </c>
      <c r="B1424" s="5" t="s">
        <v>15</v>
      </c>
      <c r="C1424" s="5">
        <v>3</v>
      </c>
      <c r="D1424" s="5" t="s">
        <v>12</v>
      </c>
      <c r="E1424" s="4">
        <f t="shared" si="22"/>
        <v>1</v>
      </c>
      <c r="F1424" s="5">
        <v>86</v>
      </c>
      <c r="G1424" s="5">
        <v>42</v>
      </c>
      <c r="H1424" s="5">
        <v>19</v>
      </c>
      <c r="I1424" s="7">
        <v>2835</v>
      </c>
    </row>
    <row r="1425" spans="1:9" ht="18">
      <c r="A1425" s="2">
        <v>1424</v>
      </c>
      <c r="B1425" s="5" t="s">
        <v>9</v>
      </c>
      <c r="C1425" s="5">
        <v>4</v>
      </c>
      <c r="D1425" s="5" t="s">
        <v>12</v>
      </c>
      <c r="E1425" s="4">
        <f t="shared" si="22"/>
        <v>1</v>
      </c>
      <c r="F1425" s="5">
        <v>86</v>
      </c>
      <c r="G1425" s="5">
        <v>50</v>
      </c>
      <c r="H1425" s="5">
        <v>13</v>
      </c>
      <c r="I1425" s="7">
        <v>2497.5</v>
      </c>
    </row>
    <row r="1426" spans="1:9" ht="18">
      <c r="A1426" s="2">
        <v>1425</v>
      </c>
      <c r="B1426" s="5" t="s">
        <v>9</v>
      </c>
      <c r="C1426" s="5">
        <v>4</v>
      </c>
      <c r="D1426" s="5" t="s">
        <v>10</v>
      </c>
      <c r="E1426" s="4">
        <f t="shared" si="22"/>
        <v>0</v>
      </c>
      <c r="F1426" s="5">
        <v>86</v>
      </c>
      <c r="G1426" s="5">
        <v>52</v>
      </c>
      <c r="H1426" s="5">
        <v>14</v>
      </c>
      <c r="I1426" s="7">
        <v>2349</v>
      </c>
    </row>
    <row r="1427" spans="1:9" ht="18">
      <c r="A1427" s="2">
        <v>1426</v>
      </c>
      <c r="B1427" s="5" t="s">
        <v>9</v>
      </c>
      <c r="C1427" s="5">
        <v>4</v>
      </c>
      <c r="D1427" s="5" t="s">
        <v>10</v>
      </c>
      <c r="E1427" s="4">
        <f t="shared" si="22"/>
        <v>0</v>
      </c>
      <c r="F1427" s="5">
        <v>86</v>
      </c>
      <c r="G1427" s="5">
        <v>45</v>
      </c>
      <c r="H1427" s="5">
        <v>17</v>
      </c>
      <c r="I1427" s="7">
        <v>2457</v>
      </c>
    </row>
    <row r="1428" spans="1:9" ht="18">
      <c r="A1428" s="2">
        <v>1427</v>
      </c>
      <c r="B1428" s="5" t="s">
        <v>24</v>
      </c>
      <c r="C1428" s="5">
        <v>2</v>
      </c>
      <c r="D1428" s="5" t="s">
        <v>32</v>
      </c>
      <c r="E1428" s="4">
        <f t="shared" si="22"/>
        <v>0</v>
      </c>
      <c r="F1428" s="5">
        <v>87</v>
      </c>
      <c r="G1428" s="5">
        <v>63</v>
      </c>
      <c r="H1428" s="5">
        <v>9</v>
      </c>
      <c r="I1428" s="7">
        <v>4050</v>
      </c>
    </row>
    <row r="1429" spans="1:9" ht="18">
      <c r="A1429" s="2">
        <v>1428</v>
      </c>
      <c r="B1429" s="5" t="s">
        <v>9</v>
      </c>
      <c r="C1429" s="5">
        <v>4</v>
      </c>
      <c r="D1429" s="5" t="s">
        <v>12</v>
      </c>
      <c r="E1429" s="4">
        <f t="shared" si="22"/>
        <v>1</v>
      </c>
      <c r="F1429" s="5">
        <v>87</v>
      </c>
      <c r="G1429" s="5">
        <v>56</v>
      </c>
      <c r="H1429" s="5">
        <v>10</v>
      </c>
      <c r="I1429" s="7">
        <v>2295</v>
      </c>
    </row>
    <row r="1430" spans="1:9" ht="18">
      <c r="A1430" s="2">
        <v>1429</v>
      </c>
      <c r="B1430" s="5" t="s">
        <v>9</v>
      </c>
      <c r="C1430" s="5">
        <v>4</v>
      </c>
      <c r="D1430" s="5" t="s">
        <v>12</v>
      </c>
      <c r="E1430" s="4">
        <f t="shared" si="22"/>
        <v>1</v>
      </c>
      <c r="F1430" s="5">
        <v>87</v>
      </c>
      <c r="G1430" s="5">
        <v>56</v>
      </c>
      <c r="H1430" s="5">
        <v>10</v>
      </c>
      <c r="I1430" s="7">
        <v>2295</v>
      </c>
    </row>
    <row r="1431" spans="1:9" ht="18">
      <c r="A1431" s="2">
        <v>1430</v>
      </c>
      <c r="B1431" s="5" t="s">
        <v>9</v>
      </c>
      <c r="C1431" s="5">
        <v>4</v>
      </c>
      <c r="D1431" s="5" t="s">
        <v>12</v>
      </c>
      <c r="E1431" s="4">
        <f t="shared" si="22"/>
        <v>1</v>
      </c>
      <c r="F1431" s="5">
        <v>87</v>
      </c>
      <c r="G1431" s="5">
        <v>51</v>
      </c>
      <c r="H1431" s="5">
        <v>10</v>
      </c>
      <c r="I1431" s="7">
        <v>2851.2</v>
      </c>
    </row>
    <row r="1432" spans="1:9" ht="18">
      <c r="A1432" s="2">
        <v>1431</v>
      </c>
      <c r="B1432" s="5" t="s">
        <v>9</v>
      </c>
      <c r="C1432" s="5">
        <v>4</v>
      </c>
      <c r="D1432" s="5" t="s">
        <v>10</v>
      </c>
      <c r="E1432" s="4">
        <f t="shared" si="22"/>
        <v>0</v>
      </c>
      <c r="F1432" s="5">
        <v>87</v>
      </c>
      <c r="G1432" s="5">
        <v>45</v>
      </c>
      <c r="H1432" s="5">
        <v>10</v>
      </c>
      <c r="I1432" s="7">
        <v>2835</v>
      </c>
    </row>
    <row r="1433" spans="1:9" ht="18">
      <c r="A1433" s="2">
        <v>1432</v>
      </c>
      <c r="B1433" s="5" t="s">
        <v>9</v>
      </c>
      <c r="C1433" s="5">
        <v>4</v>
      </c>
      <c r="D1433" s="5" t="s">
        <v>10</v>
      </c>
      <c r="E1433" s="4">
        <f t="shared" si="22"/>
        <v>0</v>
      </c>
      <c r="F1433" s="5">
        <v>87</v>
      </c>
      <c r="G1433" s="5">
        <v>51</v>
      </c>
      <c r="H1433" s="5">
        <v>10</v>
      </c>
      <c r="I1433" s="7">
        <v>2848.5</v>
      </c>
    </row>
    <row r="1434" spans="1:9" ht="18">
      <c r="A1434" s="2">
        <v>1433</v>
      </c>
      <c r="B1434" s="5" t="s">
        <v>23</v>
      </c>
      <c r="C1434" s="5">
        <v>1</v>
      </c>
      <c r="D1434" s="5" t="s">
        <v>10</v>
      </c>
      <c r="E1434" s="4">
        <f t="shared" si="22"/>
        <v>0</v>
      </c>
      <c r="F1434" s="5">
        <v>88</v>
      </c>
      <c r="G1434" s="5">
        <v>52</v>
      </c>
      <c r="H1434" s="5">
        <v>9</v>
      </c>
      <c r="I1434" s="7">
        <v>2025</v>
      </c>
    </row>
    <row r="1435" spans="1:9" ht="18">
      <c r="A1435" s="2">
        <v>1434</v>
      </c>
      <c r="B1435" s="5" t="s">
        <v>9</v>
      </c>
      <c r="C1435" s="5">
        <v>4</v>
      </c>
      <c r="D1435" s="5" t="s">
        <v>12</v>
      </c>
      <c r="E1435" s="4">
        <f t="shared" si="22"/>
        <v>1</v>
      </c>
      <c r="F1435" s="5">
        <v>88</v>
      </c>
      <c r="G1435" s="5">
        <v>54</v>
      </c>
      <c r="H1435" s="5">
        <v>9</v>
      </c>
      <c r="I1435" s="7">
        <v>2430</v>
      </c>
    </row>
    <row r="1436" spans="1:9" ht="18">
      <c r="A1436" s="2">
        <v>1435</v>
      </c>
      <c r="B1436" s="5" t="s">
        <v>9</v>
      </c>
      <c r="C1436" s="5">
        <v>4</v>
      </c>
      <c r="D1436" s="5" t="s">
        <v>10</v>
      </c>
      <c r="E1436" s="4">
        <f t="shared" si="22"/>
        <v>0</v>
      </c>
      <c r="F1436" s="5">
        <v>88</v>
      </c>
      <c r="G1436" s="5">
        <v>50</v>
      </c>
      <c r="H1436" s="5">
        <v>20</v>
      </c>
      <c r="I1436" s="7">
        <v>2754</v>
      </c>
    </row>
    <row r="1437" spans="1:9" ht="18">
      <c r="A1437" s="2">
        <v>1436</v>
      </c>
      <c r="B1437" s="5" t="s">
        <v>21</v>
      </c>
      <c r="C1437" s="5">
        <v>1</v>
      </c>
      <c r="D1437" s="5" t="s">
        <v>32</v>
      </c>
      <c r="E1437" s="4">
        <f t="shared" si="22"/>
        <v>0</v>
      </c>
      <c r="F1437" s="5">
        <v>90</v>
      </c>
      <c r="G1437" s="5">
        <v>52</v>
      </c>
      <c r="H1437" s="5">
        <v>12</v>
      </c>
      <c r="I1437" s="7">
        <v>2878.2</v>
      </c>
    </row>
    <row r="1438" spans="1:9" ht="18">
      <c r="A1438" s="2">
        <v>1437</v>
      </c>
      <c r="B1438" s="5" t="s">
        <v>23</v>
      </c>
      <c r="C1438" s="5">
        <v>1</v>
      </c>
      <c r="D1438" s="5" t="s">
        <v>10</v>
      </c>
      <c r="E1438" s="4">
        <f t="shared" si="22"/>
        <v>0</v>
      </c>
      <c r="F1438" s="5">
        <v>90</v>
      </c>
      <c r="G1438" s="5">
        <v>54</v>
      </c>
      <c r="H1438" s="5">
        <v>11</v>
      </c>
      <c r="I1438" s="7">
        <v>2700</v>
      </c>
    </row>
    <row r="1439" spans="1:9" ht="18">
      <c r="A1439" s="2">
        <v>1438</v>
      </c>
      <c r="B1439" s="5" t="s">
        <v>34</v>
      </c>
      <c r="C1439" s="5">
        <v>1</v>
      </c>
      <c r="D1439" s="5" t="s">
        <v>10</v>
      </c>
      <c r="E1439" s="4">
        <f t="shared" si="22"/>
        <v>0</v>
      </c>
      <c r="F1439" s="5">
        <v>90</v>
      </c>
      <c r="G1439" s="5">
        <v>45</v>
      </c>
      <c r="H1439" s="5">
        <v>20</v>
      </c>
      <c r="I1439" s="7">
        <v>2254.5</v>
      </c>
    </row>
    <row r="1440" spans="1:9" ht="18">
      <c r="A1440" s="2">
        <v>1439</v>
      </c>
      <c r="B1440" s="5" t="s">
        <v>34</v>
      </c>
      <c r="C1440" s="5">
        <v>1</v>
      </c>
      <c r="D1440" s="5" t="s">
        <v>32</v>
      </c>
      <c r="E1440" s="4">
        <f t="shared" si="22"/>
        <v>0</v>
      </c>
      <c r="F1440" s="5">
        <v>90</v>
      </c>
      <c r="G1440" s="5">
        <v>52</v>
      </c>
      <c r="H1440" s="5">
        <v>24</v>
      </c>
      <c r="I1440" s="7">
        <v>3240</v>
      </c>
    </row>
    <row r="1441" spans="1:9" ht="18">
      <c r="A1441" s="2">
        <v>1440</v>
      </c>
      <c r="B1441" s="5" t="s">
        <v>14</v>
      </c>
      <c r="C1441" s="5">
        <v>3</v>
      </c>
      <c r="D1441" s="5" t="s">
        <v>32</v>
      </c>
      <c r="E1441" s="4">
        <f t="shared" si="22"/>
        <v>0</v>
      </c>
      <c r="F1441" s="5">
        <v>90</v>
      </c>
      <c r="G1441" s="5">
        <v>50</v>
      </c>
      <c r="H1441" s="5">
        <v>12</v>
      </c>
      <c r="I1441" s="7">
        <v>6750</v>
      </c>
    </row>
    <row r="1442" spans="1:9" ht="18">
      <c r="A1442" s="2">
        <v>1441</v>
      </c>
      <c r="B1442" s="5" t="s">
        <v>13</v>
      </c>
      <c r="C1442" s="5">
        <v>1</v>
      </c>
      <c r="D1442" s="5" t="s">
        <v>32</v>
      </c>
      <c r="E1442" s="4">
        <f t="shared" si="22"/>
        <v>0</v>
      </c>
      <c r="F1442" s="5">
        <v>91</v>
      </c>
      <c r="G1442" s="5">
        <v>70</v>
      </c>
      <c r="H1442" s="5">
        <v>17</v>
      </c>
      <c r="I1442" s="7">
        <v>2430</v>
      </c>
    </row>
    <row r="1443" spans="1:9" ht="18">
      <c r="A1443" s="2">
        <v>1442</v>
      </c>
      <c r="B1443" s="5" t="s">
        <v>13</v>
      </c>
      <c r="C1443" s="5">
        <v>1</v>
      </c>
      <c r="D1443" s="5" t="s">
        <v>32</v>
      </c>
      <c r="E1443" s="4">
        <f t="shared" si="22"/>
        <v>0</v>
      </c>
      <c r="F1443" s="5">
        <v>91</v>
      </c>
      <c r="G1443" s="5">
        <v>52</v>
      </c>
      <c r="H1443" s="5">
        <v>13</v>
      </c>
      <c r="I1443" s="7">
        <v>1499.85</v>
      </c>
    </row>
    <row r="1444" spans="1:9" ht="18">
      <c r="A1444" s="2">
        <v>1443</v>
      </c>
      <c r="B1444" s="5" t="s">
        <v>14</v>
      </c>
      <c r="C1444" s="5">
        <v>3</v>
      </c>
      <c r="D1444" s="5" t="s">
        <v>32</v>
      </c>
      <c r="E1444" s="4">
        <f t="shared" si="22"/>
        <v>0</v>
      </c>
      <c r="F1444" s="5">
        <v>91</v>
      </c>
      <c r="G1444" s="5">
        <v>52</v>
      </c>
      <c r="H1444" s="5">
        <v>12</v>
      </c>
      <c r="I1444" s="7">
        <v>3051</v>
      </c>
    </row>
    <row r="1445" spans="1:9" ht="18">
      <c r="A1445" s="2">
        <v>1444</v>
      </c>
      <c r="B1445" s="5" t="s">
        <v>15</v>
      </c>
      <c r="C1445" s="5">
        <v>3</v>
      </c>
      <c r="D1445" s="5" t="s">
        <v>12</v>
      </c>
      <c r="E1445" s="4">
        <f t="shared" si="22"/>
        <v>1</v>
      </c>
      <c r="F1445" s="5">
        <v>91</v>
      </c>
      <c r="G1445" s="5">
        <v>56</v>
      </c>
      <c r="H1445" s="5">
        <v>10</v>
      </c>
      <c r="I1445" s="7">
        <v>3500.01</v>
      </c>
    </row>
    <row r="1446" spans="1:9" ht="18">
      <c r="A1446" s="2">
        <v>1445</v>
      </c>
      <c r="B1446" s="5" t="s">
        <v>9</v>
      </c>
      <c r="C1446" s="5">
        <v>4</v>
      </c>
      <c r="D1446" s="5" t="s">
        <v>12</v>
      </c>
      <c r="E1446" s="4">
        <f t="shared" si="22"/>
        <v>1</v>
      </c>
      <c r="F1446" s="5">
        <v>91</v>
      </c>
      <c r="G1446" s="5">
        <v>56</v>
      </c>
      <c r="H1446" s="5">
        <v>10</v>
      </c>
      <c r="I1446" s="7">
        <v>3302.1</v>
      </c>
    </row>
    <row r="1447" spans="1:9" ht="18">
      <c r="A1447" s="2">
        <v>1446</v>
      </c>
      <c r="B1447" s="5" t="s">
        <v>14</v>
      </c>
      <c r="C1447" s="5">
        <v>2</v>
      </c>
      <c r="D1447" s="5" t="s">
        <v>12</v>
      </c>
      <c r="E1447" s="4">
        <f t="shared" si="22"/>
        <v>1</v>
      </c>
      <c r="F1447" s="5">
        <v>93</v>
      </c>
      <c r="G1447" s="5">
        <v>52</v>
      </c>
      <c r="H1447" s="5">
        <v>11</v>
      </c>
      <c r="I1447" s="7">
        <v>2241</v>
      </c>
    </row>
    <row r="1448" spans="1:9" ht="18">
      <c r="A1448" s="2">
        <v>1447</v>
      </c>
      <c r="B1448" s="5" t="s">
        <v>9</v>
      </c>
      <c r="C1448" s="5">
        <v>4</v>
      </c>
      <c r="D1448" s="5" t="s">
        <v>10</v>
      </c>
      <c r="E1448" s="4">
        <f t="shared" si="22"/>
        <v>0</v>
      </c>
      <c r="F1448" s="5">
        <v>93</v>
      </c>
      <c r="G1448" s="5">
        <v>57</v>
      </c>
      <c r="H1448" s="5">
        <v>9</v>
      </c>
      <c r="I1448" s="7">
        <v>2324.6999999999998</v>
      </c>
    </row>
    <row r="1449" spans="1:9" ht="18">
      <c r="A1449" s="2">
        <v>1448</v>
      </c>
      <c r="B1449" s="5" t="s">
        <v>14</v>
      </c>
      <c r="C1449" s="5">
        <v>3</v>
      </c>
      <c r="D1449" s="5" t="s">
        <v>12</v>
      </c>
      <c r="E1449" s="4">
        <f t="shared" si="22"/>
        <v>1</v>
      </c>
      <c r="F1449" s="5">
        <v>94.3</v>
      </c>
      <c r="G1449" s="5">
        <v>56.6</v>
      </c>
      <c r="H1449" s="5">
        <v>10</v>
      </c>
      <c r="I1449" s="7">
        <v>4185</v>
      </c>
    </row>
    <row r="1450" spans="1:9" ht="18">
      <c r="A1450" s="2">
        <v>1449</v>
      </c>
      <c r="B1450" s="5" t="s">
        <v>21</v>
      </c>
      <c r="C1450" s="5">
        <v>1</v>
      </c>
      <c r="D1450" s="5" t="s">
        <v>32</v>
      </c>
      <c r="E1450" s="4">
        <f t="shared" si="22"/>
        <v>0</v>
      </c>
      <c r="F1450" s="5">
        <v>95</v>
      </c>
      <c r="G1450" s="5">
        <v>72</v>
      </c>
      <c r="H1450" s="5">
        <v>10</v>
      </c>
      <c r="I1450" s="7">
        <v>3526.2</v>
      </c>
    </row>
    <row r="1451" spans="1:9" ht="18">
      <c r="A1451" s="2">
        <v>1450</v>
      </c>
      <c r="B1451" s="5" t="s">
        <v>33</v>
      </c>
      <c r="C1451" s="5">
        <v>1</v>
      </c>
      <c r="D1451" s="5" t="s">
        <v>12</v>
      </c>
      <c r="E1451" s="4">
        <f t="shared" si="22"/>
        <v>1</v>
      </c>
      <c r="F1451" s="5">
        <v>95</v>
      </c>
      <c r="G1451" s="5">
        <v>55</v>
      </c>
      <c r="H1451" s="5">
        <v>13</v>
      </c>
      <c r="I1451" s="7">
        <v>3099.9780000000001</v>
      </c>
    </row>
    <row r="1452" spans="1:9" ht="18">
      <c r="A1452" s="2">
        <v>1451</v>
      </c>
      <c r="B1452" s="5" t="s">
        <v>24</v>
      </c>
      <c r="C1452" s="5">
        <v>2</v>
      </c>
      <c r="D1452" s="5" t="s">
        <v>10</v>
      </c>
      <c r="E1452" s="4">
        <f t="shared" si="22"/>
        <v>0</v>
      </c>
      <c r="F1452" s="5">
        <v>95</v>
      </c>
      <c r="G1452" s="5">
        <v>40</v>
      </c>
      <c r="H1452" s="5">
        <v>15</v>
      </c>
      <c r="I1452" s="7">
        <v>2570.4</v>
      </c>
    </row>
    <row r="1453" spans="1:9" ht="18">
      <c r="A1453" s="2">
        <v>1452</v>
      </c>
      <c r="B1453" s="5" t="s">
        <v>24</v>
      </c>
      <c r="C1453" s="5">
        <v>2</v>
      </c>
      <c r="D1453" s="5" t="s">
        <v>10</v>
      </c>
      <c r="E1453" s="4">
        <f t="shared" si="22"/>
        <v>0</v>
      </c>
      <c r="F1453" s="5">
        <v>95</v>
      </c>
      <c r="G1453" s="5">
        <v>52</v>
      </c>
      <c r="H1453" s="5">
        <v>14</v>
      </c>
      <c r="I1453" s="7">
        <v>4725</v>
      </c>
    </row>
    <row r="1454" spans="1:9" ht="18">
      <c r="A1454" s="2">
        <v>1453</v>
      </c>
      <c r="B1454" s="5" t="s">
        <v>24</v>
      </c>
      <c r="C1454" s="5">
        <v>2</v>
      </c>
      <c r="D1454" s="5" t="s">
        <v>10</v>
      </c>
      <c r="E1454" s="4">
        <f t="shared" si="22"/>
        <v>0</v>
      </c>
      <c r="F1454" s="5">
        <v>95</v>
      </c>
      <c r="G1454" s="5">
        <v>48</v>
      </c>
      <c r="H1454" s="5">
        <v>13</v>
      </c>
      <c r="I1454" s="7">
        <v>4725</v>
      </c>
    </row>
    <row r="1455" spans="1:9" ht="18">
      <c r="A1455" s="2">
        <v>1454</v>
      </c>
      <c r="B1455" s="5" t="s">
        <v>14</v>
      </c>
      <c r="C1455" s="5">
        <v>2</v>
      </c>
      <c r="D1455" s="5" t="s">
        <v>12</v>
      </c>
      <c r="E1455" s="4">
        <f t="shared" si="22"/>
        <v>1</v>
      </c>
      <c r="F1455" s="5">
        <v>95</v>
      </c>
      <c r="G1455" s="5">
        <v>65</v>
      </c>
      <c r="H1455" s="5">
        <v>15</v>
      </c>
      <c r="I1455" s="7">
        <v>3302.1</v>
      </c>
    </row>
    <row r="1456" spans="1:9" ht="18">
      <c r="A1456" s="2">
        <v>1455</v>
      </c>
      <c r="B1456" s="5" t="s">
        <v>14</v>
      </c>
      <c r="C1456" s="5">
        <v>2</v>
      </c>
      <c r="D1456" s="5" t="s">
        <v>32</v>
      </c>
      <c r="E1456" s="4">
        <f t="shared" si="22"/>
        <v>0</v>
      </c>
      <c r="F1456" s="5">
        <v>95</v>
      </c>
      <c r="G1456" s="5">
        <v>65</v>
      </c>
      <c r="H1456" s="5">
        <v>15</v>
      </c>
      <c r="I1456" s="7">
        <v>3402</v>
      </c>
    </row>
    <row r="1457" spans="1:9" ht="18">
      <c r="A1457" s="2">
        <v>1456</v>
      </c>
      <c r="B1457" s="5" t="s">
        <v>14</v>
      </c>
      <c r="C1457" s="5">
        <v>2</v>
      </c>
      <c r="D1457" s="5" t="s">
        <v>32</v>
      </c>
      <c r="E1457" s="4">
        <f t="shared" si="22"/>
        <v>0</v>
      </c>
      <c r="F1457" s="5">
        <v>95</v>
      </c>
      <c r="G1457" s="5">
        <v>55</v>
      </c>
      <c r="H1457" s="5">
        <v>13</v>
      </c>
      <c r="I1457" s="7">
        <v>2751.3</v>
      </c>
    </row>
    <row r="1458" spans="1:9" ht="18">
      <c r="A1458" s="2">
        <v>1457</v>
      </c>
      <c r="B1458" s="5" t="s">
        <v>14</v>
      </c>
      <c r="C1458" s="5">
        <v>3</v>
      </c>
      <c r="D1458" s="5" t="s">
        <v>12</v>
      </c>
      <c r="E1458" s="4">
        <f t="shared" si="22"/>
        <v>1</v>
      </c>
      <c r="F1458" s="5">
        <v>95</v>
      </c>
      <c r="G1458" s="5">
        <v>75</v>
      </c>
      <c r="H1458" s="5">
        <v>10</v>
      </c>
      <c r="I1458" s="7">
        <v>1984.5</v>
      </c>
    </row>
    <row r="1459" spans="1:9" ht="18">
      <c r="A1459" s="2">
        <v>1458</v>
      </c>
      <c r="B1459" s="5" t="s">
        <v>37</v>
      </c>
      <c r="C1459" s="5">
        <v>3</v>
      </c>
      <c r="D1459" s="5" t="s">
        <v>12</v>
      </c>
      <c r="E1459" s="4">
        <f t="shared" si="22"/>
        <v>1</v>
      </c>
      <c r="F1459" s="5">
        <v>95</v>
      </c>
      <c r="G1459" s="5">
        <v>55</v>
      </c>
      <c r="H1459" s="5">
        <v>13</v>
      </c>
      <c r="I1459" s="7">
        <v>3051</v>
      </c>
    </row>
    <row r="1460" spans="1:9" ht="18">
      <c r="A1460" s="2">
        <v>1459</v>
      </c>
      <c r="B1460" s="5" t="s">
        <v>9</v>
      </c>
      <c r="C1460" s="5">
        <v>4</v>
      </c>
      <c r="D1460" s="5" t="s">
        <v>12</v>
      </c>
      <c r="E1460" s="4">
        <f t="shared" si="22"/>
        <v>1</v>
      </c>
      <c r="F1460" s="5">
        <v>95</v>
      </c>
      <c r="G1460" s="5">
        <v>61</v>
      </c>
      <c r="H1460" s="5">
        <v>15</v>
      </c>
      <c r="I1460" s="7">
        <v>2700</v>
      </c>
    </row>
    <row r="1461" spans="1:9" ht="18">
      <c r="A1461" s="2">
        <v>1460</v>
      </c>
      <c r="B1461" s="5" t="s">
        <v>21</v>
      </c>
      <c r="C1461" s="5">
        <v>1</v>
      </c>
      <c r="D1461" s="5" t="s">
        <v>32</v>
      </c>
      <c r="E1461" s="4">
        <f t="shared" si="22"/>
        <v>0</v>
      </c>
      <c r="F1461" s="5">
        <v>96</v>
      </c>
      <c r="G1461" s="5">
        <v>72</v>
      </c>
      <c r="H1461" s="5">
        <v>11</v>
      </c>
      <c r="I1461" s="7">
        <v>3199.5</v>
      </c>
    </row>
    <row r="1462" spans="1:9" ht="18">
      <c r="A1462" s="2">
        <v>1461</v>
      </c>
      <c r="B1462" s="5" t="s">
        <v>14</v>
      </c>
      <c r="C1462" s="5">
        <v>2</v>
      </c>
      <c r="D1462" s="5" t="s">
        <v>12</v>
      </c>
      <c r="E1462" s="4">
        <f t="shared" si="22"/>
        <v>1</v>
      </c>
      <c r="F1462" s="5">
        <v>96</v>
      </c>
      <c r="G1462" s="5">
        <v>68</v>
      </c>
      <c r="H1462" s="5">
        <v>9</v>
      </c>
      <c r="I1462" s="7">
        <v>5999.94</v>
      </c>
    </row>
    <row r="1463" spans="1:9" ht="18">
      <c r="A1463" s="2">
        <v>1462</v>
      </c>
      <c r="B1463" s="5" t="s">
        <v>14</v>
      </c>
      <c r="C1463" s="5">
        <v>2</v>
      </c>
      <c r="D1463" s="5" t="s">
        <v>32</v>
      </c>
      <c r="E1463" s="4">
        <f t="shared" si="22"/>
        <v>0</v>
      </c>
      <c r="F1463" s="5">
        <v>96</v>
      </c>
      <c r="G1463" s="5">
        <v>65</v>
      </c>
      <c r="H1463" s="5">
        <v>15</v>
      </c>
      <c r="I1463" s="7">
        <v>3294</v>
      </c>
    </row>
    <row r="1464" spans="1:9" ht="18">
      <c r="A1464" s="2">
        <v>1463</v>
      </c>
      <c r="B1464" s="5" t="s">
        <v>14</v>
      </c>
      <c r="C1464" s="5">
        <v>3</v>
      </c>
      <c r="D1464" s="5" t="s">
        <v>12</v>
      </c>
      <c r="E1464" s="4">
        <f t="shared" si="22"/>
        <v>1</v>
      </c>
      <c r="F1464" s="5">
        <v>96</v>
      </c>
      <c r="G1464" s="5">
        <v>65</v>
      </c>
      <c r="H1464" s="5">
        <v>15.5</v>
      </c>
      <c r="I1464" s="7">
        <v>4185</v>
      </c>
    </row>
    <row r="1465" spans="1:9" ht="18">
      <c r="A1465" s="2">
        <v>1464</v>
      </c>
      <c r="B1465" s="5" t="s">
        <v>15</v>
      </c>
      <c r="C1465" s="5">
        <v>3</v>
      </c>
      <c r="D1465" s="5" t="s">
        <v>10</v>
      </c>
      <c r="E1465" s="4">
        <f t="shared" si="22"/>
        <v>0</v>
      </c>
      <c r="F1465" s="5">
        <v>96</v>
      </c>
      <c r="G1465" s="5">
        <v>64</v>
      </c>
      <c r="H1465" s="5">
        <v>9</v>
      </c>
      <c r="I1465" s="7">
        <v>5940</v>
      </c>
    </row>
    <row r="1466" spans="1:9" ht="18">
      <c r="A1466" s="2">
        <v>1465</v>
      </c>
      <c r="B1466" s="5" t="s">
        <v>9</v>
      </c>
      <c r="C1466" s="5">
        <v>4</v>
      </c>
      <c r="D1466" s="5" t="s">
        <v>12</v>
      </c>
      <c r="E1466" s="4">
        <f t="shared" si="22"/>
        <v>1</v>
      </c>
      <c r="F1466" s="5">
        <v>96</v>
      </c>
      <c r="G1466" s="5">
        <v>50</v>
      </c>
      <c r="H1466" s="5">
        <v>20</v>
      </c>
      <c r="I1466" s="7">
        <v>3099.6</v>
      </c>
    </row>
    <row r="1467" spans="1:9" ht="18">
      <c r="A1467" s="2">
        <v>1466</v>
      </c>
      <c r="B1467" s="5" t="s">
        <v>9</v>
      </c>
      <c r="C1467" s="5">
        <v>4</v>
      </c>
      <c r="D1467" s="5" t="s">
        <v>10</v>
      </c>
      <c r="E1467" s="4">
        <f t="shared" si="22"/>
        <v>0</v>
      </c>
      <c r="F1467" s="5">
        <v>96</v>
      </c>
      <c r="G1467" s="5">
        <v>50</v>
      </c>
      <c r="H1467" s="5">
        <v>20</v>
      </c>
      <c r="I1467" s="7">
        <v>3051</v>
      </c>
    </row>
    <row r="1468" spans="1:9" ht="18">
      <c r="A1468" s="2">
        <v>1467</v>
      </c>
      <c r="B1468" s="5" t="s">
        <v>9</v>
      </c>
      <c r="C1468" s="5">
        <v>4</v>
      </c>
      <c r="D1468" s="5" t="s">
        <v>10</v>
      </c>
      <c r="E1468" s="4">
        <f t="shared" si="22"/>
        <v>0</v>
      </c>
      <c r="F1468" s="5">
        <v>96</v>
      </c>
      <c r="G1468" s="5">
        <v>50</v>
      </c>
      <c r="H1468" s="5">
        <v>20</v>
      </c>
      <c r="I1468" s="7">
        <v>2902.5</v>
      </c>
    </row>
    <row r="1469" spans="1:9" ht="18">
      <c r="A1469" s="2">
        <v>1468</v>
      </c>
      <c r="B1469" s="5" t="s">
        <v>24</v>
      </c>
      <c r="C1469" s="5">
        <v>2</v>
      </c>
      <c r="D1469" s="5" t="s">
        <v>32</v>
      </c>
      <c r="E1469" s="4">
        <f t="shared" si="22"/>
        <v>0</v>
      </c>
      <c r="F1469" s="5">
        <v>97</v>
      </c>
      <c r="G1469" s="5">
        <v>41</v>
      </c>
      <c r="H1469" s="5">
        <v>6</v>
      </c>
      <c r="I1469" s="7">
        <v>2295</v>
      </c>
    </row>
    <row r="1470" spans="1:9" ht="18">
      <c r="A1470" s="2">
        <v>1469</v>
      </c>
      <c r="B1470" s="5" t="s">
        <v>14</v>
      </c>
      <c r="C1470" s="5">
        <v>3</v>
      </c>
      <c r="D1470" s="5" t="s">
        <v>32</v>
      </c>
      <c r="E1470" s="4">
        <f t="shared" si="22"/>
        <v>0</v>
      </c>
      <c r="F1470" s="5">
        <v>97</v>
      </c>
      <c r="G1470" s="5">
        <v>46</v>
      </c>
      <c r="H1470" s="5">
        <v>17</v>
      </c>
      <c r="I1470" s="7">
        <v>3119.9850000000001</v>
      </c>
    </row>
    <row r="1471" spans="1:9" ht="18">
      <c r="A1471" s="2">
        <v>1470</v>
      </c>
      <c r="B1471" s="5" t="s">
        <v>9</v>
      </c>
      <c r="C1471" s="5">
        <v>4</v>
      </c>
      <c r="D1471" s="5" t="s">
        <v>12</v>
      </c>
      <c r="E1471" s="4">
        <f t="shared" si="22"/>
        <v>1</v>
      </c>
      <c r="F1471" s="5">
        <v>97</v>
      </c>
      <c r="G1471" s="5">
        <v>56</v>
      </c>
      <c r="H1471" s="5">
        <v>12</v>
      </c>
      <c r="I1471" s="7">
        <v>2700</v>
      </c>
    </row>
    <row r="1472" spans="1:9" ht="18">
      <c r="A1472" s="2">
        <v>1471</v>
      </c>
      <c r="B1472" s="5" t="s">
        <v>9</v>
      </c>
      <c r="C1472" s="5">
        <v>4</v>
      </c>
      <c r="D1472" s="5" t="s">
        <v>12</v>
      </c>
      <c r="E1472" s="4">
        <f t="shared" si="22"/>
        <v>1</v>
      </c>
      <c r="F1472" s="5">
        <v>97</v>
      </c>
      <c r="G1472" s="5">
        <v>56</v>
      </c>
      <c r="H1472" s="5">
        <v>12</v>
      </c>
      <c r="I1472" s="7">
        <v>2700</v>
      </c>
    </row>
    <row r="1473" spans="1:9" ht="18">
      <c r="A1473" s="2">
        <v>1472</v>
      </c>
      <c r="B1473" s="5" t="s">
        <v>9</v>
      </c>
      <c r="C1473" s="5">
        <v>4</v>
      </c>
      <c r="D1473" s="5" t="s">
        <v>12</v>
      </c>
      <c r="E1473" s="4">
        <f t="shared" si="22"/>
        <v>1</v>
      </c>
      <c r="F1473" s="5">
        <v>97</v>
      </c>
      <c r="G1473" s="5">
        <v>56</v>
      </c>
      <c r="H1473" s="5">
        <v>12</v>
      </c>
      <c r="I1473" s="7">
        <v>2700</v>
      </c>
    </row>
    <row r="1474" spans="1:9" ht="18">
      <c r="A1474" s="2">
        <v>1473</v>
      </c>
      <c r="B1474" s="5" t="s">
        <v>11</v>
      </c>
      <c r="C1474" s="5">
        <v>1</v>
      </c>
      <c r="D1474" s="5" t="s">
        <v>32</v>
      </c>
      <c r="E1474" s="4">
        <f t="shared" ref="E1474:E1537" si="23">IF(D1474="кирпичный",1,0)</f>
        <v>0</v>
      </c>
      <c r="F1474" s="5">
        <v>98</v>
      </c>
      <c r="G1474" s="5">
        <v>48</v>
      </c>
      <c r="H1474" s="5">
        <v>20</v>
      </c>
      <c r="I1474" s="7">
        <v>2600.1</v>
      </c>
    </row>
    <row r="1475" spans="1:9" ht="18">
      <c r="A1475" s="2">
        <v>1474</v>
      </c>
      <c r="B1475" s="5" t="s">
        <v>24</v>
      </c>
      <c r="C1475" s="5">
        <v>2</v>
      </c>
      <c r="D1475" s="5" t="s">
        <v>10</v>
      </c>
      <c r="E1475" s="4">
        <f t="shared" si="23"/>
        <v>0</v>
      </c>
      <c r="F1475" s="5">
        <v>98</v>
      </c>
      <c r="G1475" s="5">
        <v>66</v>
      </c>
      <c r="H1475" s="5">
        <v>12</v>
      </c>
      <c r="I1475" s="7">
        <v>4455</v>
      </c>
    </row>
    <row r="1476" spans="1:9" ht="18">
      <c r="A1476" s="2">
        <v>1475</v>
      </c>
      <c r="B1476" s="5" t="s">
        <v>9</v>
      </c>
      <c r="C1476" s="5">
        <v>4</v>
      </c>
      <c r="D1476" s="5" t="s">
        <v>10</v>
      </c>
      <c r="E1476" s="4">
        <f t="shared" si="23"/>
        <v>0</v>
      </c>
      <c r="F1476" s="5">
        <v>98</v>
      </c>
      <c r="G1476" s="5">
        <v>50</v>
      </c>
      <c r="H1476" s="5">
        <v>18</v>
      </c>
      <c r="I1476" s="7">
        <v>2376</v>
      </c>
    </row>
    <row r="1477" spans="1:9" ht="18">
      <c r="A1477" s="2">
        <v>1476</v>
      </c>
      <c r="B1477" s="5" t="s">
        <v>9</v>
      </c>
      <c r="C1477" s="5">
        <v>4</v>
      </c>
      <c r="D1477" s="5" t="s">
        <v>10</v>
      </c>
      <c r="E1477" s="4">
        <f t="shared" si="23"/>
        <v>0</v>
      </c>
      <c r="F1477" s="5">
        <v>99</v>
      </c>
      <c r="G1477" s="5">
        <v>53</v>
      </c>
      <c r="H1477" s="5">
        <v>12</v>
      </c>
      <c r="I1477" s="7">
        <v>2497.5</v>
      </c>
    </row>
    <row r="1478" spans="1:9" ht="18">
      <c r="A1478" s="2">
        <v>1477</v>
      </c>
      <c r="B1478" s="5" t="s">
        <v>13</v>
      </c>
      <c r="C1478" s="5">
        <v>1</v>
      </c>
      <c r="D1478" s="5" t="s">
        <v>32</v>
      </c>
      <c r="E1478" s="4">
        <f t="shared" si="23"/>
        <v>0</v>
      </c>
      <c r="F1478" s="5">
        <v>100</v>
      </c>
      <c r="G1478" s="5">
        <v>60</v>
      </c>
      <c r="H1478" s="5">
        <v>8</v>
      </c>
      <c r="I1478" s="7">
        <v>2700</v>
      </c>
    </row>
    <row r="1479" spans="1:9" ht="18">
      <c r="A1479" s="2">
        <v>1478</v>
      </c>
      <c r="B1479" s="5" t="s">
        <v>21</v>
      </c>
      <c r="C1479" s="5">
        <v>1</v>
      </c>
      <c r="D1479" s="5" t="s">
        <v>32</v>
      </c>
      <c r="E1479" s="4">
        <f t="shared" si="23"/>
        <v>0</v>
      </c>
      <c r="F1479" s="5">
        <v>100</v>
      </c>
      <c r="G1479" s="5">
        <v>66</v>
      </c>
      <c r="H1479" s="5">
        <v>8</v>
      </c>
      <c r="I1479" s="7">
        <v>3199.5</v>
      </c>
    </row>
    <row r="1480" spans="1:9" ht="18">
      <c r="A1480" s="2">
        <v>1479</v>
      </c>
      <c r="B1480" s="5" t="s">
        <v>23</v>
      </c>
      <c r="C1480" s="5">
        <v>1</v>
      </c>
      <c r="D1480" s="5" t="s">
        <v>10</v>
      </c>
      <c r="E1480" s="4">
        <f t="shared" si="23"/>
        <v>0</v>
      </c>
      <c r="F1480" s="5">
        <v>100</v>
      </c>
      <c r="G1480" s="5">
        <v>50</v>
      </c>
      <c r="H1480" s="5">
        <v>30</v>
      </c>
      <c r="I1480" s="7">
        <v>4320</v>
      </c>
    </row>
    <row r="1481" spans="1:9" ht="18">
      <c r="A1481" s="2">
        <v>1480</v>
      </c>
      <c r="B1481" s="5" t="s">
        <v>36</v>
      </c>
      <c r="C1481" s="5">
        <v>2</v>
      </c>
      <c r="D1481" s="5" t="s">
        <v>10</v>
      </c>
      <c r="E1481" s="4">
        <f t="shared" si="23"/>
        <v>0</v>
      </c>
      <c r="F1481" s="5">
        <v>100</v>
      </c>
      <c r="G1481" s="5">
        <v>62</v>
      </c>
      <c r="H1481" s="5">
        <v>15</v>
      </c>
      <c r="I1481" s="7">
        <v>3240</v>
      </c>
    </row>
    <row r="1482" spans="1:9" ht="18">
      <c r="A1482" s="2">
        <v>1481</v>
      </c>
      <c r="B1482" s="5" t="s">
        <v>24</v>
      </c>
      <c r="C1482" s="5">
        <v>2</v>
      </c>
      <c r="D1482" s="5" t="s">
        <v>10</v>
      </c>
      <c r="E1482" s="4">
        <f t="shared" si="23"/>
        <v>0</v>
      </c>
      <c r="F1482" s="5">
        <v>100</v>
      </c>
      <c r="G1482" s="5">
        <v>67</v>
      </c>
      <c r="H1482" s="5">
        <v>13</v>
      </c>
      <c r="I1482" s="7">
        <v>4455</v>
      </c>
    </row>
    <row r="1483" spans="1:9" ht="18">
      <c r="A1483" s="2">
        <v>1482</v>
      </c>
      <c r="B1483" s="5" t="s">
        <v>24</v>
      </c>
      <c r="C1483" s="5">
        <v>2</v>
      </c>
      <c r="D1483" s="5" t="s">
        <v>32</v>
      </c>
      <c r="E1483" s="4">
        <f t="shared" si="23"/>
        <v>0</v>
      </c>
      <c r="F1483" s="5">
        <v>100</v>
      </c>
      <c r="G1483" s="5">
        <v>64</v>
      </c>
      <c r="H1483" s="5">
        <v>12</v>
      </c>
      <c r="I1483" s="7">
        <v>2970</v>
      </c>
    </row>
    <row r="1484" spans="1:9" ht="18">
      <c r="A1484" s="2">
        <v>1483</v>
      </c>
      <c r="B1484" s="5" t="s">
        <v>24</v>
      </c>
      <c r="C1484" s="5">
        <v>2</v>
      </c>
      <c r="D1484" s="5" t="s">
        <v>12</v>
      </c>
      <c r="E1484" s="4">
        <f t="shared" si="23"/>
        <v>1</v>
      </c>
      <c r="F1484" s="5">
        <v>100</v>
      </c>
      <c r="G1484" s="5">
        <v>67</v>
      </c>
      <c r="H1484" s="5">
        <v>13</v>
      </c>
      <c r="I1484" s="7">
        <v>4050</v>
      </c>
    </row>
    <row r="1485" spans="1:9" ht="18">
      <c r="A1485" s="2">
        <v>1484</v>
      </c>
      <c r="B1485" s="5" t="s">
        <v>24</v>
      </c>
      <c r="C1485" s="5">
        <v>2</v>
      </c>
      <c r="D1485" s="5" t="s">
        <v>12</v>
      </c>
      <c r="E1485" s="4">
        <f t="shared" si="23"/>
        <v>1</v>
      </c>
      <c r="F1485" s="5">
        <v>100</v>
      </c>
      <c r="G1485" s="5">
        <v>65</v>
      </c>
      <c r="H1485" s="5">
        <v>15</v>
      </c>
      <c r="I1485" s="7">
        <v>3798.9</v>
      </c>
    </row>
    <row r="1486" spans="1:9" ht="18">
      <c r="A1486" s="2">
        <v>1485</v>
      </c>
      <c r="B1486" s="5" t="s">
        <v>14</v>
      </c>
      <c r="C1486" s="5">
        <v>2</v>
      </c>
      <c r="D1486" s="5" t="s">
        <v>12</v>
      </c>
      <c r="E1486" s="4">
        <f t="shared" si="23"/>
        <v>1</v>
      </c>
      <c r="F1486" s="5">
        <v>100</v>
      </c>
      <c r="G1486" s="5">
        <v>53</v>
      </c>
      <c r="H1486" s="5">
        <v>10</v>
      </c>
      <c r="I1486" s="7">
        <v>3780</v>
      </c>
    </row>
    <row r="1487" spans="1:9" ht="18">
      <c r="A1487" s="2">
        <v>1486</v>
      </c>
      <c r="B1487" s="5" t="s">
        <v>14</v>
      </c>
      <c r="C1487" s="5">
        <v>3</v>
      </c>
      <c r="D1487" s="5" t="s">
        <v>32</v>
      </c>
      <c r="E1487" s="4">
        <f t="shared" si="23"/>
        <v>0</v>
      </c>
      <c r="F1487" s="5">
        <v>100</v>
      </c>
      <c r="G1487" s="5">
        <v>70</v>
      </c>
      <c r="H1487" s="5">
        <v>20</v>
      </c>
      <c r="I1487" s="7">
        <v>4563</v>
      </c>
    </row>
    <row r="1488" spans="1:9" ht="18">
      <c r="A1488" s="2">
        <v>1487</v>
      </c>
      <c r="B1488" s="5" t="s">
        <v>15</v>
      </c>
      <c r="C1488" s="5">
        <v>3</v>
      </c>
      <c r="D1488" s="5" t="s">
        <v>10</v>
      </c>
      <c r="E1488" s="4">
        <f t="shared" si="23"/>
        <v>0</v>
      </c>
      <c r="F1488" s="5">
        <v>100</v>
      </c>
      <c r="G1488" s="5">
        <v>55</v>
      </c>
      <c r="H1488" s="5">
        <v>15</v>
      </c>
      <c r="I1488" s="7">
        <v>3780</v>
      </c>
    </row>
    <row r="1489" spans="1:9" ht="18">
      <c r="A1489" s="2">
        <v>1488</v>
      </c>
      <c r="B1489" s="5" t="s">
        <v>15</v>
      </c>
      <c r="C1489" s="5">
        <v>3</v>
      </c>
      <c r="D1489" s="5" t="s">
        <v>12</v>
      </c>
      <c r="E1489" s="4">
        <f t="shared" si="23"/>
        <v>1</v>
      </c>
      <c r="F1489" s="5">
        <v>100</v>
      </c>
      <c r="G1489" s="5">
        <v>56</v>
      </c>
      <c r="H1489" s="5">
        <v>11</v>
      </c>
      <c r="I1489" s="7">
        <v>3456</v>
      </c>
    </row>
    <row r="1490" spans="1:9" ht="18">
      <c r="A1490" s="2">
        <v>1489</v>
      </c>
      <c r="B1490" s="5" t="s">
        <v>37</v>
      </c>
      <c r="C1490" s="5">
        <v>3</v>
      </c>
      <c r="D1490" s="5" t="s">
        <v>12</v>
      </c>
      <c r="E1490" s="4">
        <f t="shared" si="23"/>
        <v>1</v>
      </c>
      <c r="F1490" s="5">
        <v>100</v>
      </c>
      <c r="G1490" s="5">
        <v>62</v>
      </c>
      <c r="H1490" s="5">
        <v>14</v>
      </c>
      <c r="I1490" s="7">
        <v>3240</v>
      </c>
    </row>
    <row r="1491" spans="1:9" ht="18">
      <c r="A1491" s="2">
        <v>1490</v>
      </c>
      <c r="B1491" s="5" t="s">
        <v>9</v>
      </c>
      <c r="C1491" s="5">
        <v>4</v>
      </c>
      <c r="D1491" s="5" t="s">
        <v>12</v>
      </c>
      <c r="E1491" s="4">
        <f t="shared" si="23"/>
        <v>1</v>
      </c>
      <c r="F1491" s="5">
        <v>100</v>
      </c>
      <c r="G1491" s="5">
        <v>73</v>
      </c>
      <c r="H1491" s="5">
        <v>8</v>
      </c>
      <c r="I1491" s="7">
        <v>2592</v>
      </c>
    </row>
    <row r="1492" spans="1:9" ht="18">
      <c r="A1492" s="2">
        <v>1491</v>
      </c>
      <c r="B1492" s="5" t="s">
        <v>9</v>
      </c>
      <c r="C1492" s="5">
        <v>4</v>
      </c>
      <c r="D1492" s="5" t="s">
        <v>12</v>
      </c>
      <c r="E1492" s="4">
        <f t="shared" si="23"/>
        <v>1</v>
      </c>
      <c r="F1492" s="5">
        <v>100</v>
      </c>
      <c r="G1492" s="5">
        <v>73</v>
      </c>
      <c r="H1492" s="5">
        <v>8</v>
      </c>
      <c r="I1492" s="7">
        <v>2605.5</v>
      </c>
    </row>
    <row r="1493" spans="1:9" ht="18">
      <c r="A1493" s="2">
        <v>1492</v>
      </c>
      <c r="B1493" s="5" t="s">
        <v>9</v>
      </c>
      <c r="C1493" s="5">
        <v>4</v>
      </c>
      <c r="D1493" s="5" t="s">
        <v>12</v>
      </c>
      <c r="E1493" s="4">
        <f t="shared" si="23"/>
        <v>1</v>
      </c>
      <c r="F1493" s="5">
        <v>100</v>
      </c>
      <c r="G1493" s="5">
        <v>73</v>
      </c>
      <c r="H1493" s="5">
        <v>8</v>
      </c>
      <c r="I1493" s="7">
        <v>2605.5</v>
      </c>
    </row>
    <row r="1494" spans="1:9" ht="18">
      <c r="A1494" s="2">
        <v>1493</v>
      </c>
      <c r="B1494" s="5" t="s">
        <v>9</v>
      </c>
      <c r="C1494" s="5">
        <v>4</v>
      </c>
      <c r="D1494" s="5" t="s">
        <v>12</v>
      </c>
      <c r="E1494" s="4">
        <f t="shared" si="23"/>
        <v>1</v>
      </c>
      <c r="F1494" s="5">
        <v>100</v>
      </c>
      <c r="G1494" s="5">
        <v>66</v>
      </c>
      <c r="H1494" s="5">
        <v>10</v>
      </c>
      <c r="I1494" s="7">
        <v>2500.1999999999998</v>
      </c>
    </row>
    <row r="1495" spans="1:9" ht="18">
      <c r="A1495" s="2">
        <v>1494</v>
      </c>
      <c r="B1495" s="5" t="s">
        <v>9</v>
      </c>
      <c r="C1495" s="5">
        <v>7</v>
      </c>
      <c r="D1495" s="5" t="s">
        <v>32</v>
      </c>
      <c r="E1495" s="4">
        <f t="shared" si="23"/>
        <v>0</v>
      </c>
      <c r="F1495" s="5">
        <v>100</v>
      </c>
      <c r="G1495" s="5">
        <v>70</v>
      </c>
      <c r="H1495" s="5">
        <v>10</v>
      </c>
      <c r="I1495" s="7">
        <v>2835</v>
      </c>
    </row>
    <row r="1496" spans="1:9" ht="18">
      <c r="A1496" s="2">
        <v>1495</v>
      </c>
      <c r="B1496" s="5" t="s">
        <v>14</v>
      </c>
      <c r="C1496" s="5">
        <v>2</v>
      </c>
      <c r="D1496" s="5" t="s">
        <v>12</v>
      </c>
      <c r="E1496" s="4">
        <f t="shared" si="23"/>
        <v>1</v>
      </c>
      <c r="F1496" s="5">
        <v>102</v>
      </c>
      <c r="G1496" s="5">
        <v>70</v>
      </c>
      <c r="H1496" s="5">
        <v>8</v>
      </c>
      <c r="I1496" s="7">
        <v>3645</v>
      </c>
    </row>
    <row r="1497" spans="1:9" ht="18">
      <c r="A1497" s="2">
        <v>1496</v>
      </c>
      <c r="B1497" s="5" t="s">
        <v>35</v>
      </c>
      <c r="C1497" s="5">
        <v>1</v>
      </c>
      <c r="D1497" s="5" t="s">
        <v>32</v>
      </c>
      <c r="E1497" s="4">
        <f t="shared" si="23"/>
        <v>0</v>
      </c>
      <c r="F1497" s="5">
        <v>103</v>
      </c>
      <c r="G1497" s="5">
        <v>52</v>
      </c>
      <c r="H1497" s="5">
        <v>7</v>
      </c>
      <c r="I1497" s="7">
        <v>2999.7</v>
      </c>
    </row>
    <row r="1498" spans="1:9" ht="18">
      <c r="A1498" s="2">
        <v>1497</v>
      </c>
      <c r="B1498" s="5" t="s">
        <v>24</v>
      </c>
      <c r="C1498" s="5">
        <v>2</v>
      </c>
      <c r="D1498" s="5" t="s">
        <v>12</v>
      </c>
      <c r="E1498" s="4">
        <f t="shared" si="23"/>
        <v>1</v>
      </c>
      <c r="F1498" s="5">
        <v>104</v>
      </c>
      <c r="G1498" s="5">
        <v>65</v>
      </c>
      <c r="H1498" s="5">
        <v>12</v>
      </c>
      <c r="I1498" s="7">
        <v>2592</v>
      </c>
    </row>
    <row r="1499" spans="1:9" ht="18">
      <c r="A1499" s="2">
        <v>1498</v>
      </c>
      <c r="B1499" s="5" t="s">
        <v>21</v>
      </c>
      <c r="C1499" s="5">
        <v>1</v>
      </c>
      <c r="D1499" s="5" t="s">
        <v>32</v>
      </c>
      <c r="E1499" s="4">
        <f t="shared" si="23"/>
        <v>0</v>
      </c>
      <c r="F1499" s="5">
        <v>105</v>
      </c>
      <c r="G1499" s="5">
        <v>60</v>
      </c>
      <c r="H1499" s="5">
        <v>16</v>
      </c>
      <c r="I1499" s="7">
        <v>3618</v>
      </c>
    </row>
    <row r="1500" spans="1:9" ht="18">
      <c r="A1500" s="2">
        <v>1499</v>
      </c>
      <c r="B1500" s="5" t="s">
        <v>34</v>
      </c>
      <c r="C1500" s="5">
        <v>1</v>
      </c>
      <c r="D1500" s="5" t="s">
        <v>12</v>
      </c>
      <c r="E1500" s="4">
        <f t="shared" si="23"/>
        <v>1</v>
      </c>
      <c r="F1500" s="5">
        <v>105</v>
      </c>
      <c r="G1500" s="5">
        <v>60</v>
      </c>
      <c r="H1500" s="5">
        <v>12</v>
      </c>
      <c r="I1500" s="7">
        <v>3618</v>
      </c>
    </row>
    <row r="1501" spans="1:9" ht="18">
      <c r="A1501" s="2">
        <v>1500</v>
      </c>
      <c r="B1501" s="5" t="s">
        <v>34</v>
      </c>
      <c r="C1501" s="5">
        <v>1</v>
      </c>
      <c r="D1501" s="5" t="s">
        <v>32</v>
      </c>
      <c r="E1501" s="4">
        <f t="shared" si="23"/>
        <v>0</v>
      </c>
      <c r="F1501" s="5">
        <v>105</v>
      </c>
      <c r="G1501" s="5">
        <v>60</v>
      </c>
      <c r="H1501" s="5">
        <v>16</v>
      </c>
      <c r="I1501" s="7">
        <v>3599.1</v>
      </c>
    </row>
    <row r="1502" spans="1:9" ht="18">
      <c r="A1502" s="2">
        <v>1501</v>
      </c>
      <c r="B1502" s="5" t="s">
        <v>34</v>
      </c>
      <c r="C1502" s="5">
        <v>1</v>
      </c>
      <c r="D1502" s="5" t="s">
        <v>32</v>
      </c>
      <c r="E1502" s="4">
        <f t="shared" si="23"/>
        <v>0</v>
      </c>
      <c r="F1502" s="5">
        <v>105</v>
      </c>
      <c r="G1502" s="5">
        <v>70</v>
      </c>
      <c r="H1502" s="5">
        <v>16</v>
      </c>
      <c r="I1502" s="7">
        <v>3599.1</v>
      </c>
    </row>
    <row r="1503" spans="1:9" ht="18">
      <c r="A1503" s="2">
        <v>1502</v>
      </c>
      <c r="B1503" s="5" t="s">
        <v>34</v>
      </c>
      <c r="C1503" s="5">
        <v>1</v>
      </c>
      <c r="D1503" s="5" t="s">
        <v>32</v>
      </c>
      <c r="E1503" s="4">
        <f t="shared" si="23"/>
        <v>0</v>
      </c>
      <c r="F1503" s="5">
        <v>105</v>
      </c>
      <c r="G1503" s="5">
        <v>60</v>
      </c>
      <c r="H1503" s="5">
        <v>16</v>
      </c>
      <c r="I1503" s="7">
        <v>3650.4</v>
      </c>
    </row>
    <row r="1504" spans="1:9" ht="18">
      <c r="A1504" s="2">
        <v>1503</v>
      </c>
      <c r="B1504" s="5" t="s">
        <v>34</v>
      </c>
      <c r="C1504" s="5">
        <v>1</v>
      </c>
      <c r="D1504" s="5" t="s">
        <v>32</v>
      </c>
      <c r="E1504" s="4">
        <f t="shared" si="23"/>
        <v>0</v>
      </c>
      <c r="F1504" s="5">
        <v>105</v>
      </c>
      <c r="G1504" s="5">
        <v>55</v>
      </c>
      <c r="H1504" s="5">
        <v>15</v>
      </c>
      <c r="I1504" s="7">
        <v>4320</v>
      </c>
    </row>
    <row r="1505" spans="1:9" ht="18">
      <c r="A1505" s="2">
        <v>1504</v>
      </c>
      <c r="B1505" s="5" t="s">
        <v>15</v>
      </c>
      <c r="C1505" s="5">
        <v>3</v>
      </c>
      <c r="D1505" s="5" t="s">
        <v>10</v>
      </c>
      <c r="E1505" s="4">
        <f t="shared" si="23"/>
        <v>0</v>
      </c>
      <c r="F1505" s="5">
        <v>105</v>
      </c>
      <c r="G1505" s="5">
        <v>65</v>
      </c>
      <c r="H1505" s="5">
        <v>15</v>
      </c>
      <c r="I1505" s="7">
        <v>3240</v>
      </c>
    </row>
    <row r="1506" spans="1:9" ht="18">
      <c r="A1506" s="2">
        <v>1505</v>
      </c>
      <c r="B1506" s="5" t="s">
        <v>37</v>
      </c>
      <c r="C1506" s="5">
        <v>4</v>
      </c>
      <c r="D1506" s="5" t="s">
        <v>32</v>
      </c>
      <c r="E1506" s="4">
        <f t="shared" si="23"/>
        <v>0</v>
      </c>
      <c r="F1506" s="5">
        <v>105</v>
      </c>
      <c r="G1506" s="5">
        <v>70</v>
      </c>
      <c r="H1506" s="5">
        <v>20</v>
      </c>
      <c r="I1506" s="7">
        <v>4320</v>
      </c>
    </row>
    <row r="1507" spans="1:9" ht="18">
      <c r="A1507" s="2">
        <v>1506</v>
      </c>
      <c r="B1507" s="5" t="s">
        <v>37</v>
      </c>
      <c r="C1507" s="5">
        <v>4</v>
      </c>
      <c r="D1507" s="5" t="s">
        <v>32</v>
      </c>
      <c r="E1507" s="4">
        <f t="shared" si="23"/>
        <v>0</v>
      </c>
      <c r="F1507" s="5">
        <v>105</v>
      </c>
      <c r="G1507" s="5">
        <v>70</v>
      </c>
      <c r="H1507" s="5">
        <v>20</v>
      </c>
      <c r="I1507" s="7">
        <v>4320</v>
      </c>
    </row>
    <row r="1508" spans="1:9" ht="18">
      <c r="A1508" s="2">
        <v>1507</v>
      </c>
      <c r="B1508" s="5" t="s">
        <v>24</v>
      </c>
      <c r="C1508" s="5">
        <v>2</v>
      </c>
      <c r="D1508" s="5" t="s">
        <v>12</v>
      </c>
      <c r="E1508" s="4">
        <f t="shared" si="23"/>
        <v>1</v>
      </c>
      <c r="F1508" s="5">
        <v>107</v>
      </c>
      <c r="G1508" s="5">
        <v>55</v>
      </c>
      <c r="H1508" s="5">
        <v>15</v>
      </c>
      <c r="I1508" s="7">
        <v>3780</v>
      </c>
    </row>
    <row r="1509" spans="1:9" ht="18">
      <c r="A1509" s="2">
        <v>1508</v>
      </c>
      <c r="B1509" s="5" t="s">
        <v>37</v>
      </c>
      <c r="C1509" s="5">
        <v>4</v>
      </c>
      <c r="D1509" s="5" t="s">
        <v>32</v>
      </c>
      <c r="E1509" s="4">
        <f t="shared" si="23"/>
        <v>0</v>
      </c>
      <c r="F1509" s="5">
        <v>108</v>
      </c>
      <c r="G1509" s="5">
        <v>63</v>
      </c>
      <c r="H1509" s="5">
        <v>9</v>
      </c>
      <c r="I1509" s="7">
        <v>2295</v>
      </c>
    </row>
    <row r="1510" spans="1:9" ht="18">
      <c r="A1510" s="2">
        <v>1509</v>
      </c>
      <c r="B1510" s="5" t="s">
        <v>14</v>
      </c>
      <c r="C1510" s="5">
        <v>3</v>
      </c>
      <c r="D1510" s="5" t="s">
        <v>12</v>
      </c>
      <c r="E1510" s="4">
        <f t="shared" si="23"/>
        <v>1</v>
      </c>
      <c r="F1510" s="5">
        <v>108.4</v>
      </c>
      <c r="G1510" s="5">
        <v>52.1</v>
      </c>
      <c r="H1510" s="5">
        <v>12</v>
      </c>
      <c r="I1510" s="7">
        <v>3901.5</v>
      </c>
    </row>
    <row r="1511" spans="1:9" ht="18">
      <c r="A1511" s="2">
        <v>1510</v>
      </c>
      <c r="B1511" s="5" t="s">
        <v>15</v>
      </c>
      <c r="C1511" s="5">
        <v>3</v>
      </c>
      <c r="D1511" s="5" t="s">
        <v>10</v>
      </c>
      <c r="E1511" s="4">
        <f t="shared" si="23"/>
        <v>0</v>
      </c>
      <c r="F1511" s="5">
        <v>108.9</v>
      </c>
      <c r="G1511" s="5">
        <v>63.8</v>
      </c>
      <c r="H1511" s="5">
        <v>12</v>
      </c>
      <c r="I1511" s="7">
        <v>3429</v>
      </c>
    </row>
    <row r="1512" spans="1:9" ht="18">
      <c r="A1512" s="2">
        <v>1511</v>
      </c>
      <c r="B1512" s="5" t="s">
        <v>14</v>
      </c>
      <c r="C1512" s="5">
        <v>2</v>
      </c>
      <c r="D1512" s="5" t="s">
        <v>12</v>
      </c>
      <c r="E1512" s="4">
        <f t="shared" si="23"/>
        <v>1</v>
      </c>
      <c r="F1512" s="5">
        <v>109</v>
      </c>
      <c r="G1512" s="5">
        <v>75</v>
      </c>
      <c r="H1512" s="5">
        <v>12</v>
      </c>
      <c r="I1512" s="7">
        <v>2725.11</v>
      </c>
    </row>
    <row r="1513" spans="1:9" ht="18">
      <c r="A1513" s="2">
        <v>1512</v>
      </c>
      <c r="B1513" s="5" t="s">
        <v>24</v>
      </c>
      <c r="C1513" s="5">
        <v>2</v>
      </c>
      <c r="D1513" s="5" t="s">
        <v>12</v>
      </c>
      <c r="E1513" s="4">
        <f t="shared" si="23"/>
        <v>1</v>
      </c>
      <c r="F1513" s="5">
        <v>110</v>
      </c>
      <c r="G1513" s="5">
        <v>68</v>
      </c>
      <c r="H1513" s="5">
        <v>15</v>
      </c>
      <c r="I1513" s="7">
        <v>5940</v>
      </c>
    </row>
    <row r="1514" spans="1:9" ht="18">
      <c r="A1514" s="2">
        <v>1513</v>
      </c>
      <c r="B1514" s="5" t="s">
        <v>14</v>
      </c>
      <c r="C1514" s="5">
        <v>2</v>
      </c>
      <c r="D1514" s="5" t="s">
        <v>12</v>
      </c>
      <c r="E1514" s="4">
        <f t="shared" si="23"/>
        <v>1</v>
      </c>
      <c r="F1514" s="5">
        <v>110</v>
      </c>
      <c r="G1514" s="5">
        <v>65</v>
      </c>
      <c r="H1514" s="5">
        <v>18</v>
      </c>
      <c r="I1514" s="7">
        <v>4860</v>
      </c>
    </row>
    <row r="1515" spans="1:9" ht="18">
      <c r="A1515" s="2">
        <v>1514</v>
      </c>
      <c r="B1515" s="5" t="s">
        <v>14</v>
      </c>
      <c r="C1515" s="5">
        <v>2</v>
      </c>
      <c r="D1515" s="5" t="s">
        <v>32</v>
      </c>
      <c r="E1515" s="4">
        <f t="shared" si="23"/>
        <v>0</v>
      </c>
      <c r="F1515" s="5">
        <v>110</v>
      </c>
      <c r="G1515" s="5">
        <v>65</v>
      </c>
      <c r="H1515" s="5">
        <v>18</v>
      </c>
      <c r="I1515" s="7">
        <v>4995</v>
      </c>
    </row>
    <row r="1516" spans="1:9" ht="18">
      <c r="A1516" s="2">
        <v>1515</v>
      </c>
      <c r="B1516" s="5" t="s">
        <v>15</v>
      </c>
      <c r="C1516" s="5">
        <v>3</v>
      </c>
      <c r="D1516" s="5" t="s">
        <v>10</v>
      </c>
      <c r="E1516" s="4">
        <f t="shared" si="23"/>
        <v>0</v>
      </c>
      <c r="F1516" s="5">
        <v>111</v>
      </c>
      <c r="G1516" s="5">
        <v>80</v>
      </c>
      <c r="H1516" s="5">
        <v>16</v>
      </c>
      <c r="I1516" s="7">
        <v>2999.7</v>
      </c>
    </row>
    <row r="1517" spans="1:9" ht="18">
      <c r="A1517" s="2">
        <v>1516</v>
      </c>
      <c r="B1517" s="5" t="s">
        <v>24</v>
      </c>
      <c r="C1517" s="5">
        <v>2</v>
      </c>
      <c r="D1517" s="5" t="s">
        <v>12</v>
      </c>
      <c r="E1517" s="4">
        <f t="shared" si="23"/>
        <v>1</v>
      </c>
      <c r="F1517" s="5">
        <v>112</v>
      </c>
      <c r="G1517" s="5">
        <v>90</v>
      </c>
      <c r="H1517" s="5">
        <v>18</v>
      </c>
      <c r="I1517" s="7">
        <v>3510</v>
      </c>
    </row>
    <row r="1518" spans="1:9" ht="18">
      <c r="A1518" s="2">
        <v>1517</v>
      </c>
      <c r="B1518" s="5" t="s">
        <v>24</v>
      </c>
      <c r="C1518" s="5">
        <v>2</v>
      </c>
      <c r="D1518" s="5" t="s">
        <v>12</v>
      </c>
      <c r="E1518" s="4">
        <f t="shared" si="23"/>
        <v>1</v>
      </c>
      <c r="F1518" s="5">
        <v>112</v>
      </c>
      <c r="G1518" s="5">
        <v>97</v>
      </c>
      <c r="H1518" s="5">
        <v>15</v>
      </c>
      <c r="I1518" s="7">
        <v>3510</v>
      </c>
    </row>
    <row r="1519" spans="1:9" ht="18">
      <c r="A1519" s="2">
        <v>1518</v>
      </c>
      <c r="B1519" s="5" t="s">
        <v>24</v>
      </c>
      <c r="C1519" s="5">
        <v>2</v>
      </c>
      <c r="D1519" s="5" t="s">
        <v>12</v>
      </c>
      <c r="E1519" s="4">
        <f t="shared" si="23"/>
        <v>1</v>
      </c>
      <c r="F1519" s="5">
        <v>112</v>
      </c>
      <c r="G1519" s="5">
        <v>63</v>
      </c>
      <c r="H1519" s="5">
        <v>14</v>
      </c>
      <c r="I1519" s="7">
        <v>3807</v>
      </c>
    </row>
    <row r="1520" spans="1:9" ht="18">
      <c r="A1520" s="2">
        <v>1519</v>
      </c>
      <c r="B1520" s="5" t="s">
        <v>15</v>
      </c>
      <c r="C1520" s="5">
        <v>3</v>
      </c>
      <c r="D1520" s="5" t="s">
        <v>10</v>
      </c>
      <c r="E1520" s="4">
        <f t="shared" si="23"/>
        <v>0</v>
      </c>
      <c r="F1520" s="5">
        <v>112</v>
      </c>
      <c r="G1520" s="5">
        <v>98</v>
      </c>
      <c r="H1520" s="5">
        <v>12</v>
      </c>
      <c r="I1520" s="7">
        <v>4185</v>
      </c>
    </row>
    <row r="1521" spans="1:9" ht="18">
      <c r="A1521" s="2">
        <v>1520</v>
      </c>
      <c r="B1521" s="5" t="s">
        <v>14</v>
      </c>
      <c r="C1521" s="5">
        <v>2</v>
      </c>
      <c r="D1521" s="5" t="s">
        <v>12</v>
      </c>
      <c r="E1521" s="4">
        <f t="shared" si="23"/>
        <v>1</v>
      </c>
      <c r="F1521" s="5">
        <v>115</v>
      </c>
      <c r="G1521" s="5">
        <v>85</v>
      </c>
      <c r="H1521" s="5">
        <v>10</v>
      </c>
      <c r="I1521" s="7">
        <v>3240</v>
      </c>
    </row>
    <row r="1522" spans="1:9" ht="18">
      <c r="A1522" s="2">
        <v>1521</v>
      </c>
      <c r="B1522" s="5" t="s">
        <v>9</v>
      </c>
      <c r="C1522" s="5">
        <v>4</v>
      </c>
      <c r="D1522" s="5" t="s">
        <v>10</v>
      </c>
      <c r="E1522" s="4">
        <f t="shared" si="23"/>
        <v>0</v>
      </c>
      <c r="F1522" s="5">
        <v>115</v>
      </c>
      <c r="G1522" s="5">
        <v>60</v>
      </c>
      <c r="H1522" s="5">
        <v>12</v>
      </c>
      <c r="I1522" s="7">
        <v>3996</v>
      </c>
    </row>
    <row r="1523" spans="1:9" ht="18">
      <c r="A1523" s="2">
        <v>1522</v>
      </c>
      <c r="B1523" s="5" t="s">
        <v>9</v>
      </c>
      <c r="C1523" s="5">
        <v>4</v>
      </c>
      <c r="D1523" s="5" t="s">
        <v>10</v>
      </c>
      <c r="E1523" s="4">
        <f t="shared" si="23"/>
        <v>0</v>
      </c>
      <c r="F1523" s="5">
        <v>115</v>
      </c>
      <c r="G1523" s="5">
        <v>60</v>
      </c>
      <c r="H1523" s="5">
        <v>12</v>
      </c>
      <c r="I1523" s="7">
        <v>4000.05</v>
      </c>
    </row>
    <row r="1524" spans="1:9" ht="18">
      <c r="A1524" s="2">
        <v>1523</v>
      </c>
      <c r="B1524" s="5" t="s">
        <v>14</v>
      </c>
      <c r="C1524" s="5">
        <v>2</v>
      </c>
      <c r="D1524" s="5" t="s">
        <v>32</v>
      </c>
      <c r="E1524" s="4">
        <f t="shared" si="23"/>
        <v>0</v>
      </c>
      <c r="F1524" s="5">
        <v>117</v>
      </c>
      <c r="G1524" s="5">
        <v>68</v>
      </c>
      <c r="H1524" s="5">
        <v>16</v>
      </c>
      <c r="I1524" s="7">
        <v>4185</v>
      </c>
    </row>
    <row r="1525" spans="1:9" ht="18">
      <c r="A1525" s="2">
        <v>1524</v>
      </c>
      <c r="B1525" s="5" t="s">
        <v>9</v>
      </c>
      <c r="C1525" s="5">
        <v>4</v>
      </c>
      <c r="D1525" s="5" t="s">
        <v>12</v>
      </c>
      <c r="E1525" s="4">
        <f t="shared" si="23"/>
        <v>1</v>
      </c>
      <c r="F1525" s="5">
        <v>117</v>
      </c>
      <c r="G1525" s="5">
        <v>63</v>
      </c>
      <c r="H1525" s="5">
        <v>15</v>
      </c>
      <c r="I1525" s="7">
        <v>3186</v>
      </c>
    </row>
    <row r="1526" spans="1:9" ht="18">
      <c r="A1526" s="2">
        <v>1525</v>
      </c>
      <c r="B1526" s="5" t="s">
        <v>9</v>
      </c>
      <c r="C1526" s="5">
        <v>4</v>
      </c>
      <c r="D1526" s="5" t="s">
        <v>10</v>
      </c>
      <c r="E1526" s="4">
        <f t="shared" si="23"/>
        <v>0</v>
      </c>
      <c r="F1526" s="5">
        <v>117</v>
      </c>
      <c r="G1526" s="5">
        <v>66</v>
      </c>
      <c r="H1526" s="5">
        <v>22</v>
      </c>
      <c r="I1526" s="7">
        <v>5130</v>
      </c>
    </row>
    <row r="1527" spans="1:9" ht="18">
      <c r="A1527" s="2">
        <v>1526</v>
      </c>
      <c r="B1527" s="5" t="s">
        <v>23</v>
      </c>
      <c r="C1527" s="5">
        <v>1</v>
      </c>
      <c r="D1527" s="5" t="s">
        <v>12</v>
      </c>
      <c r="E1527" s="4">
        <f t="shared" si="23"/>
        <v>1</v>
      </c>
      <c r="F1527" s="5">
        <v>118</v>
      </c>
      <c r="G1527" s="5">
        <v>70</v>
      </c>
      <c r="H1527" s="5">
        <v>20</v>
      </c>
      <c r="I1527" s="7">
        <v>2565</v>
      </c>
    </row>
    <row r="1528" spans="1:9" ht="18">
      <c r="A1528" s="2">
        <v>1527</v>
      </c>
      <c r="B1528" s="5" t="s">
        <v>23</v>
      </c>
      <c r="C1528" s="5">
        <v>1</v>
      </c>
      <c r="D1528" s="5" t="s">
        <v>12</v>
      </c>
      <c r="E1528" s="4">
        <f t="shared" si="23"/>
        <v>1</v>
      </c>
      <c r="F1528" s="5">
        <v>118</v>
      </c>
      <c r="G1528" s="5">
        <v>70</v>
      </c>
      <c r="H1528" s="5">
        <v>20</v>
      </c>
      <c r="I1528" s="7">
        <v>2565</v>
      </c>
    </row>
    <row r="1529" spans="1:9" ht="18">
      <c r="A1529" s="2">
        <v>1528</v>
      </c>
      <c r="B1529" s="5" t="s">
        <v>9</v>
      </c>
      <c r="C1529" s="5">
        <v>4</v>
      </c>
      <c r="D1529" s="5" t="s">
        <v>12</v>
      </c>
      <c r="E1529" s="4">
        <f t="shared" si="23"/>
        <v>1</v>
      </c>
      <c r="F1529" s="5">
        <v>118</v>
      </c>
      <c r="G1529" s="5">
        <v>70</v>
      </c>
      <c r="H1529" s="5">
        <v>17</v>
      </c>
      <c r="I1529" s="7">
        <v>3375</v>
      </c>
    </row>
    <row r="1530" spans="1:9" ht="18">
      <c r="A1530" s="2">
        <v>1529</v>
      </c>
      <c r="B1530" s="5" t="s">
        <v>23</v>
      </c>
      <c r="C1530" s="5">
        <v>1</v>
      </c>
      <c r="D1530" s="5" t="s">
        <v>12</v>
      </c>
      <c r="E1530" s="4">
        <f t="shared" si="23"/>
        <v>1</v>
      </c>
      <c r="F1530" s="5">
        <v>120</v>
      </c>
      <c r="G1530" s="5">
        <v>70</v>
      </c>
      <c r="H1530" s="5">
        <v>20</v>
      </c>
      <c r="I1530" s="7">
        <v>2565</v>
      </c>
    </row>
    <row r="1531" spans="1:9" ht="18">
      <c r="A1531" s="2">
        <v>1530</v>
      </c>
      <c r="B1531" s="5" t="s">
        <v>34</v>
      </c>
      <c r="C1531" s="5">
        <v>1</v>
      </c>
      <c r="D1531" s="5" t="s">
        <v>32</v>
      </c>
      <c r="E1531" s="4">
        <f t="shared" si="23"/>
        <v>0</v>
      </c>
      <c r="F1531" s="5">
        <v>120</v>
      </c>
      <c r="G1531" s="5">
        <v>59</v>
      </c>
      <c r="H1531" s="5">
        <v>16</v>
      </c>
      <c r="I1531" s="7">
        <v>4050</v>
      </c>
    </row>
    <row r="1532" spans="1:9" ht="18">
      <c r="A1532" s="2">
        <v>1531</v>
      </c>
      <c r="B1532" s="5" t="s">
        <v>14</v>
      </c>
      <c r="C1532" s="5">
        <v>2</v>
      </c>
      <c r="D1532" s="5" t="s">
        <v>32</v>
      </c>
      <c r="E1532" s="4">
        <f t="shared" si="23"/>
        <v>0</v>
      </c>
      <c r="F1532" s="5">
        <v>120</v>
      </c>
      <c r="G1532" s="5">
        <v>60</v>
      </c>
      <c r="H1532" s="5">
        <v>14</v>
      </c>
      <c r="I1532" s="7">
        <v>3510</v>
      </c>
    </row>
    <row r="1533" spans="1:9" ht="18">
      <c r="A1533" s="2">
        <v>1532</v>
      </c>
      <c r="B1533" s="5" t="s">
        <v>14</v>
      </c>
      <c r="C1533" s="5">
        <v>3</v>
      </c>
      <c r="D1533" s="5" t="s">
        <v>12</v>
      </c>
      <c r="E1533" s="4">
        <f t="shared" si="23"/>
        <v>1</v>
      </c>
      <c r="F1533" s="5">
        <v>120.5</v>
      </c>
      <c r="G1533" s="5">
        <v>80</v>
      </c>
      <c r="H1533" s="5">
        <v>8</v>
      </c>
      <c r="I1533" s="7">
        <v>5670</v>
      </c>
    </row>
    <row r="1534" spans="1:9" ht="18">
      <c r="A1534" s="2">
        <v>1533</v>
      </c>
      <c r="B1534" s="5" t="s">
        <v>14</v>
      </c>
      <c r="C1534" s="5">
        <v>2</v>
      </c>
      <c r="D1534" s="5" t="s">
        <v>32</v>
      </c>
      <c r="E1534" s="4">
        <f t="shared" si="23"/>
        <v>0</v>
      </c>
      <c r="F1534" s="5">
        <v>121</v>
      </c>
      <c r="G1534" s="5">
        <v>90</v>
      </c>
      <c r="H1534" s="5">
        <v>18</v>
      </c>
      <c r="I1534" s="7">
        <v>3267</v>
      </c>
    </row>
    <row r="1535" spans="1:9" ht="18">
      <c r="A1535" s="2">
        <v>1534</v>
      </c>
      <c r="B1535" s="5" t="s">
        <v>9</v>
      </c>
      <c r="C1535" s="5">
        <v>4</v>
      </c>
      <c r="D1535" s="5" t="s">
        <v>12</v>
      </c>
      <c r="E1535" s="4">
        <f t="shared" si="23"/>
        <v>1</v>
      </c>
      <c r="F1535" s="5">
        <v>123</v>
      </c>
      <c r="G1535" s="5">
        <v>70</v>
      </c>
      <c r="H1535" s="5">
        <v>26</v>
      </c>
      <c r="I1535" s="7">
        <v>3690.9</v>
      </c>
    </row>
    <row r="1536" spans="1:9" ht="18">
      <c r="A1536" s="2">
        <v>1535</v>
      </c>
      <c r="B1536" s="5" t="s">
        <v>23</v>
      </c>
      <c r="C1536" s="5">
        <v>1</v>
      </c>
      <c r="D1536" s="5" t="s">
        <v>10</v>
      </c>
      <c r="E1536" s="4">
        <f t="shared" si="23"/>
        <v>0</v>
      </c>
      <c r="F1536" s="5">
        <v>124</v>
      </c>
      <c r="G1536" s="5">
        <v>70</v>
      </c>
      <c r="H1536" s="5">
        <v>30</v>
      </c>
      <c r="I1536" s="7">
        <v>4050</v>
      </c>
    </row>
    <row r="1537" spans="1:9" ht="18">
      <c r="A1537" s="2">
        <v>1536</v>
      </c>
      <c r="B1537" s="5" t="s">
        <v>21</v>
      </c>
      <c r="C1537" s="5">
        <v>1</v>
      </c>
      <c r="D1537" s="5" t="s">
        <v>32</v>
      </c>
      <c r="E1537" s="4">
        <f t="shared" si="23"/>
        <v>0</v>
      </c>
      <c r="F1537" s="5">
        <v>125</v>
      </c>
      <c r="G1537" s="5">
        <v>67</v>
      </c>
      <c r="H1537" s="5">
        <v>15</v>
      </c>
      <c r="I1537" s="7">
        <v>3186</v>
      </c>
    </row>
    <row r="1538" spans="1:9" ht="18">
      <c r="A1538" s="2">
        <v>1537</v>
      </c>
      <c r="B1538" s="5" t="s">
        <v>21</v>
      </c>
      <c r="C1538" s="5">
        <v>1</v>
      </c>
      <c r="D1538" s="5" t="s">
        <v>32</v>
      </c>
      <c r="E1538" s="4">
        <f t="shared" ref="E1538:E1574" si="24">IF(D1538="кирпичный",1,0)</f>
        <v>0</v>
      </c>
      <c r="F1538" s="5">
        <v>125</v>
      </c>
      <c r="G1538" s="5">
        <v>83</v>
      </c>
      <c r="H1538" s="5">
        <v>7</v>
      </c>
      <c r="I1538" s="7">
        <v>2835</v>
      </c>
    </row>
    <row r="1539" spans="1:9" ht="18">
      <c r="A1539" s="2">
        <v>1538</v>
      </c>
      <c r="B1539" s="5" t="s">
        <v>35</v>
      </c>
      <c r="C1539" s="5">
        <v>1</v>
      </c>
      <c r="D1539" s="5" t="s">
        <v>32</v>
      </c>
      <c r="E1539" s="4">
        <f t="shared" si="24"/>
        <v>0</v>
      </c>
      <c r="F1539" s="5">
        <v>125</v>
      </c>
      <c r="G1539" s="5">
        <v>80</v>
      </c>
      <c r="H1539" s="5">
        <v>20</v>
      </c>
      <c r="I1539" s="7">
        <v>2106</v>
      </c>
    </row>
    <row r="1540" spans="1:9" ht="18">
      <c r="A1540" s="2">
        <v>1539</v>
      </c>
      <c r="B1540" s="5" t="s">
        <v>14</v>
      </c>
      <c r="C1540" s="5">
        <v>3</v>
      </c>
      <c r="D1540" s="5" t="s">
        <v>12</v>
      </c>
      <c r="E1540" s="4">
        <f t="shared" si="24"/>
        <v>1</v>
      </c>
      <c r="F1540" s="5">
        <v>125</v>
      </c>
      <c r="G1540" s="5">
        <v>83</v>
      </c>
      <c r="H1540" s="5">
        <v>10</v>
      </c>
      <c r="I1540" s="7">
        <v>7020</v>
      </c>
    </row>
    <row r="1541" spans="1:9" ht="18">
      <c r="A1541" s="2">
        <v>1540</v>
      </c>
      <c r="B1541" s="5" t="s">
        <v>21</v>
      </c>
      <c r="C1541" s="5">
        <v>1</v>
      </c>
      <c r="D1541" s="5" t="s">
        <v>32</v>
      </c>
      <c r="E1541" s="4">
        <f t="shared" si="24"/>
        <v>0</v>
      </c>
      <c r="F1541" s="5">
        <v>126</v>
      </c>
      <c r="G1541" s="5">
        <v>67</v>
      </c>
      <c r="H1541" s="5">
        <v>15</v>
      </c>
      <c r="I1541" s="7">
        <v>2700</v>
      </c>
    </row>
    <row r="1542" spans="1:9" ht="18">
      <c r="A1542" s="2">
        <v>1541</v>
      </c>
      <c r="B1542" s="5" t="s">
        <v>14</v>
      </c>
      <c r="C1542" s="5">
        <v>3</v>
      </c>
      <c r="D1542" s="5" t="s">
        <v>12</v>
      </c>
      <c r="E1542" s="4">
        <f t="shared" si="24"/>
        <v>1</v>
      </c>
      <c r="F1542" s="5">
        <v>127.2</v>
      </c>
      <c r="G1542" s="5">
        <v>79.900000000000006</v>
      </c>
      <c r="H1542" s="5">
        <v>11</v>
      </c>
      <c r="I1542" s="7">
        <v>4131</v>
      </c>
    </row>
    <row r="1543" spans="1:9" ht="18">
      <c r="A1543" s="2">
        <v>1542</v>
      </c>
      <c r="B1543" s="5" t="s">
        <v>23</v>
      </c>
      <c r="C1543" s="5">
        <v>1</v>
      </c>
      <c r="D1543" s="5" t="s">
        <v>10</v>
      </c>
      <c r="E1543" s="4">
        <f t="shared" si="24"/>
        <v>0</v>
      </c>
      <c r="F1543" s="5">
        <v>130</v>
      </c>
      <c r="G1543" s="5">
        <v>60</v>
      </c>
      <c r="H1543" s="5">
        <v>20</v>
      </c>
      <c r="I1543" s="7">
        <v>4050</v>
      </c>
    </row>
    <row r="1544" spans="1:9" ht="18">
      <c r="A1544" s="2">
        <v>1543</v>
      </c>
      <c r="B1544" s="5" t="s">
        <v>9</v>
      </c>
      <c r="C1544" s="5">
        <v>4</v>
      </c>
      <c r="D1544" s="5" t="s">
        <v>12</v>
      </c>
      <c r="E1544" s="4">
        <f t="shared" si="24"/>
        <v>1</v>
      </c>
      <c r="F1544" s="5">
        <v>130</v>
      </c>
      <c r="G1544" s="5">
        <v>90</v>
      </c>
      <c r="H1544" s="5">
        <v>15</v>
      </c>
      <c r="I1544" s="7">
        <v>4995</v>
      </c>
    </row>
    <row r="1545" spans="1:9" ht="18">
      <c r="A1545" s="2">
        <v>1544</v>
      </c>
      <c r="B1545" s="5" t="s">
        <v>9</v>
      </c>
      <c r="C1545" s="5">
        <v>7</v>
      </c>
      <c r="D1545" s="5" t="s">
        <v>32</v>
      </c>
      <c r="E1545" s="4">
        <f t="shared" si="24"/>
        <v>0</v>
      </c>
      <c r="F1545" s="5">
        <v>130</v>
      </c>
      <c r="G1545" s="5">
        <v>80</v>
      </c>
      <c r="H1545" s="5">
        <v>10</v>
      </c>
      <c r="I1545" s="7">
        <v>5130</v>
      </c>
    </row>
    <row r="1546" spans="1:9" ht="18">
      <c r="A1546" s="2">
        <v>1545</v>
      </c>
      <c r="B1546" s="5" t="s">
        <v>24</v>
      </c>
      <c r="C1546" s="5">
        <v>2</v>
      </c>
      <c r="D1546" s="5" t="s">
        <v>32</v>
      </c>
      <c r="E1546" s="4">
        <f t="shared" si="24"/>
        <v>0</v>
      </c>
      <c r="F1546" s="5">
        <v>132</v>
      </c>
      <c r="G1546" s="5">
        <v>80</v>
      </c>
      <c r="H1546" s="5">
        <v>15</v>
      </c>
      <c r="I1546" s="7">
        <v>2025</v>
      </c>
    </row>
    <row r="1547" spans="1:9" ht="18">
      <c r="A1547" s="2">
        <v>1546</v>
      </c>
      <c r="B1547" s="5" t="s">
        <v>13</v>
      </c>
      <c r="C1547" s="5">
        <v>1</v>
      </c>
      <c r="D1547" s="5" t="s">
        <v>12</v>
      </c>
      <c r="E1547" s="4">
        <f t="shared" si="24"/>
        <v>1</v>
      </c>
      <c r="F1547" s="5">
        <v>134</v>
      </c>
      <c r="G1547" s="5">
        <v>84.3</v>
      </c>
      <c r="H1547" s="5">
        <v>15</v>
      </c>
      <c r="I1547" s="7">
        <v>3375</v>
      </c>
    </row>
    <row r="1548" spans="1:9" ht="18">
      <c r="A1548" s="2">
        <v>1547</v>
      </c>
      <c r="B1548" s="5" t="s">
        <v>15</v>
      </c>
      <c r="C1548" s="5">
        <v>3</v>
      </c>
      <c r="D1548" s="5" t="s">
        <v>10</v>
      </c>
      <c r="E1548" s="4">
        <f t="shared" si="24"/>
        <v>0</v>
      </c>
      <c r="F1548" s="5">
        <v>134</v>
      </c>
      <c r="G1548" s="5">
        <v>84</v>
      </c>
      <c r="H1548" s="5">
        <v>8</v>
      </c>
      <c r="I1548" s="7">
        <v>3645</v>
      </c>
    </row>
    <row r="1549" spans="1:9" ht="18">
      <c r="A1549" s="2">
        <v>1548</v>
      </c>
      <c r="B1549" s="5" t="s">
        <v>14</v>
      </c>
      <c r="C1549" s="5">
        <v>2</v>
      </c>
      <c r="D1549" s="5" t="s">
        <v>32</v>
      </c>
      <c r="E1549" s="4">
        <f t="shared" si="24"/>
        <v>0</v>
      </c>
      <c r="F1549" s="5">
        <v>135</v>
      </c>
      <c r="G1549" s="5">
        <v>70</v>
      </c>
      <c r="H1549" s="5">
        <v>13</v>
      </c>
      <c r="I1549" s="7">
        <v>4725</v>
      </c>
    </row>
    <row r="1550" spans="1:9" ht="18">
      <c r="A1550" s="2">
        <v>1549</v>
      </c>
      <c r="B1550" s="5" t="s">
        <v>15</v>
      </c>
      <c r="C1550" s="5">
        <v>3</v>
      </c>
      <c r="D1550" s="5" t="s">
        <v>10</v>
      </c>
      <c r="E1550" s="4">
        <f t="shared" si="24"/>
        <v>0</v>
      </c>
      <c r="F1550" s="5">
        <v>135</v>
      </c>
      <c r="G1550" s="5">
        <v>115</v>
      </c>
      <c r="H1550" s="5">
        <v>10</v>
      </c>
      <c r="I1550" s="7">
        <v>3375</v>
      </c>
    </row>
    <row r="1551" spans="1:9" ht="18">
      <c r="A1551" s="2">
        <v>1550</v>
      </c>
      <c r="B1551" s="5" t="s">
        <v>13</v>
      </c>
      <c r="C1551" s="5">
        <v>1</v>
      </c>
      <c r="D1551" s="5" t="s">
        <v>32</v>
      </c>
      <c r="E1551" s="4">
        <f t="shared" si="24"/>
        <v>0</v>
      </c>
      <c r="F1551" s="5">
        <v>136</v>
      </c>
      <c r="G1551" s="5">
        <v>87</v>
      </c>
      <c r="H1551" s="5">
        <v>12</v>
      </c>
      <c r="I1551" s="7">
        <v>3240</v>
      </c>
    </row>
    <row r="1552" spans="1:9" ht="18">
      <c r="A1552" s="2">
        <v>1551</v>
      </c>
      <c r="B1552" s="5" t="s">
        <v>13</v>
      </c>
      <c r="C1552" s="5">
        <v>1</v>
      </c>
      <c r="D1552" s="5" t="s">
        <v>32</v>
      </c>
      <c r="E1552" s="4">
        <f t="shared" si="24"/>
        <v>0</v>
      </c>
      <c r="F1552" s="5">
        <v>136</v>
      </c>
      <c r="G1552" s="5">
        <v>107</v>
      </c>
      <c r="H1552" s="5">
        <v>12</v>
      </c>
      <c r="I1552" s="7">
        <v>3645</v>
      </c>
    </row>
    <row r="1553" spans="1:9" ht="18">
      <c r="A1553" s="2">
        <v>1552</v>
      </c>
      <c r="B1553" s="5" t="s">
        <v>24</v>
      </c>
      <c r="C1553" s="5">
        <v>2</v>
      </c>
      <c r="D1553" s="5" t="s">
        <v>32</v>
      </c>
      <c r="E1553" s="4">
        <f t="shared" si="24"/>
        <v>0</v>
      </c>
      <c r="F1553" s="5">
        <v>140</v>
      </c>
      <c r="G1553" s="5">
        <v>83</v>
      </c>
      <c r="H1553" s="5">
        <v>28</v>
      </c>
      <c r="I1553" s="7">
        <v>10260</v>
      </c>
    </row>
    <row r="1554" spans="1:9" ht="18">
      <c r="A1554" s="2">
        <v>1553</v>
      </c>
      <c r="B1554" s="5" t="s">
        <v>15</v>
      </c>
      <c r="C1554" s="5">
        <v>3</v>
      </c>
      <c r="D1554" s="5" t="s">
        <v>10</v>
      </c>
      <c r="E1554" s="4">
        <f t="shared" si="24"/>
        <v>0</v>
      </c>
      <c r="F1554" s="5">
        <v>140</v>
      </c>
      <c r="G1554" s="5">
        <v>85</v>
      </c>
      <c r="H1554" s="5">
        <v>10</v>
      </c>
      <c r="I1554" s="7">
        <v>3375</v>
      </c>
    </row>
    <row r="1555" spans="1:9" ht="18">
      <c r="A1555" s="2">
        <v>1554</v>
      </c>
      <c r="B1555" s="5" t="s">
        <v>15</v>
      </c>
      <c r="C1555" s="5">
        <v>3</v>
      </c>
      <c r="D1555" s="5" t="s">
        <v>10</v>
      </c>
      <c r="E1555" s="4">
        <f t="shared" si="24"/>
        <v>0</v>
      </c>
      <c r="F1555" s="5">
        <v>140</v>
      </c>
      <c r="G1555" s="5">
        <v>85</v>
      </c>
      <c r="H1555" s="5">
        <v>10</v>
      </c>
      <c r="I1555" s="7">
        <v>3375</v>
      </c>
    </row>
    <row r="1556" spans="1:9" ht="18">
      <c r="A1556" s="2">
        <v>1555</v>
      </c>
      <c r="B1556" s="5" t="s">
        <v>24</v>
      </c>
      <c r="C1556" s="5">
        <v>2</v>
      </c>
      <c r="D1556" s="5" t="s">
        <v>12</v>
      </c>
      <c r="E1556" s="4">
        <f t="shared" si="24"/>
        <v>1</v>
      </c>
      <c r="F1556" s="5">
        <v>145</v>
      </c>
      <c r="G1556" s="5">
        <v>80</v>
      </c>
      <c r="H1556" s="5">
        <v>9</v>
      </c>
      <c r="I1556" s="7">
        <v>3375</v>
      </c>
    </row>
    <row r="1557" spans="1:9" ht="18">
      <c r="A1557" s="2">
        <v>1556</v>
      </c>
      <c r="B1557" s="5" t="s">
        <v>15</v>
      </c>
      <c r="C1557" s="5">
        <v>3</v>
      </c>
      <c r="D1557" s="5" t="s">
        <v>10</v>
      </c>
      <c r="E1557" s="4">
        <f t="shared" si="24"/>
        <v>0</v>
      </c>
      <c r="F1557" s="5">
        <v>147</v>
      </c>
      <c r="G1557" s="5">
        <v>82</v>
      </c>
      <c r="H1557" s="5">
        <v>18</v>
      </c>
      <c r="I1557" s="7">
        <v>3231.9</v>
      </c>
    </row>
    <row r="1558" spans="1:9" ht="18">
      <c r="A1558" s="2">
        <v>1557</v>
      </c>
      <c r="B1558" s="5" t="s">
        <v>15</v>
      </c>
      <c r="C1558" s="5">
        <v>3</v>
      </c>
      <c r="D1558" s="5" t="s">
        <v>10</v>
      </c>
      <c r="E1558" s="4">
        <f t="shared" si="24"/>
        <v>0</v>
      </c>
      <c r="F1558" s="5">
        <v>147</v>
      </c>
      <c r="G1558" s="5">
        <v>82</v>
      </c>
      <c r="H1558" s="5">
        <v>18</v>
      </c>
      <c r="I1558" s="7">
        <v>2430</v>
      </c>
    </row>
    <row r="1559" spans="1:9" ht="18">
      <c r="A1559" s="2">
        <v>1558</v>
      </c>
      <c r="B1559" s="5" t="s">
        <v>15</v>
      </c>
      <c r="C1559" s="5">
        <v>3</v>
      </c>
      <c r="D1559" s="5" t="s">
        <v>10</v>
      </c>
      <c r="E1559" s="4">
        <f t="shared" si="24"/>
        <v>0</v>
      </c>
      <c r="F1559" s="5">
        <v>147</v>
      </c>
      <c r="G1559" s="5">
        <v>82</v>
      </c>
      <c r="H1559" s="5">
        <v>18</v>
      </c>
      <c r="I1559" s="7">
        <v>3240</v>
      </c>
    </row>
    <row r="1560" spans="1:9" ht="18">
      <c r="A1560" s="2">
        <v>1559</v>
      </c>
      <c r="B1560" s="5" t="s">
        <v>15</v>
      </c>
      <c r="C1560" s="5">
        <v>3</v>
      </c>
      <c r="D1560" s="5" t="s">
        <v>10</v>
      </c>
      <c r="E1560" s="4">
        <f t="shared" si="24"/>
        <v>0</v>
      </c>
      <c r="F1560" s="5">
        <v>147</v>
      </c>
      <c r="G1560" s="5">
        <v>118</v>
      </c>
      <c r="H1560" s="5">
        <v>15</v>
      </c>
      <c r="I1560" s="7">
        <v>3105</v>
      </c>
    </row>
    <row r="1561" spans="1:9" ht="18">
      <c r="A1561" s="2">
        <v>1560</v>
      </c>
      <c r="B1561" s="5" t="s">
        <v>15</v>
      </c>
      <c r="C1561" s="5">
        <v>3</v>
      </c>
      <c r="D1561" s="5" t="s">
        <v>10</v>
      </c>
      <c r="E1561" s="4">
        <f t="shared" si="24"/>
        <v>0</v>
      </c>
      <c r="F1561" s="5">
        <v>147</v>
      </c>
      <c r="G1561" s="5">
        <v>100</v>
      </c>
      <c r="H1561" s="5">
        <v>15</v>
      </c>
      <c r="I1561" s="7">
        <v>3159</v>
      </c>
    </row>
    <row r="1562" spans="1:9" ht="18">
      <c r="A1562" s="2">
        <v>1561</v>
      </c>
      <c r="B1562" s="5" t="s">
        <v>14</v>
      </c>
      <c r="C1562" s="5">
        <v>2</v>
      </c>
      <c r="D1562" s="5" t="s">
        <v>12</v>
      </c>
      <c r="E1562" s="4">
        <f t="shared" si="24"/>
        <v>1</v>
      </c>
      <c r="F1562" s="5">
        <v>150</v>
      </c>
      <c r="G1562" s="5">
        <v>90</v>
      </c>
      <c r="H1562" s="5">
        <v>20</v>
      </c>
      <c r="I1562" s="7">
        <v>5400</v>
      </c>
    </row>
    <row r="1563" spans="1:9" ht="18">
      <c r="A1563" s="2">
        <v>1562</v>
      </c>
      <c r="B1563" s="5" t="s">
        <v>14</v>
      </c>
      <c r="C1563" s="5">
        <v>2</v>
      </c>
      <c r="D1563" s="5" t="s">
        <v>12</v>
      </c>
      <c r="E1563" s="4">
        <f t="shared" si="24"/>
        <v>1</v>
      </c>
      <c r="F1563" s="5">
        <v>150</v>
      </c>
      <c r="G1563" s="5">
        <v>75</v>
      </c>
      <c r="H1563" s="5">
        <v>20</v>
      </c>
      <c r="I1563" s="7">
        <v>6075</v>
      </c>
    </row>
    <row r="1564" spans="1:9" ht="18">
      <c r="A1564" s="2">
        <v>1563</v>
      </c>
      <c r="B1564" s="5" t="s">
        <v>37</v>
      </c>
      <c r="C1564" s="5">
        <v>4</v>
      </c>
      <c r="D1564" s="5" t="s">
        <v>32</v>
      </c>
      <c r="E1564" s="4">
        <f t="shared" si="24"/>
        <v>0</v>
      </c>
      <c r="F1564" s="5">
        <v>150</v>
      </c>
      <c r="G1564" s="5">
        <v>84</v>
      </c>
      <c r="H1564" s="5">
        <v>18</v>
      </c>
      <c r="I1564" s="7">
        <v>3780</v>
      </c>
    </row>
    <row r="1565" spans="1:9" ht="18">
      <c r="A1565" s="2">
        <v>1564</v>
      </c>
      <c r="B1565" s="5" t="s">
        <v>9</v>
      </c>
      <c r="C1565" s="5">
        <v>4</v>
      </c>
      <c r="D1565" s="5" t="s">
        <v>12</v>
      </c>
      <c r="E1565" s="4">
        <f t="shared" si="24"/>
        <v>1</v>
      </c>
      <c r="F1565" s="5">
        <v>150</v>
      </c>
      <c r="G1565" s="5">
        <v>100</v>
      </c>
      <c r="H1565" s="5">
        <v>20</v>
      </c>
      <c r="I1565" s="7">
        <v>4198.5</v>
      </c>
    </row>
    <row r="1566" spans="1:9" ht="18">
      <c r="A1566" s="2">
        <v>1565</v>
      </c>
      <c r="B1566" s="5" t="s">
        <v>24</v>
      </c>
      <c r="C1566" s="5">
        <v>2</v>
      </c>
      <c r="D1566" s="5" t="s">
        <v>32</v>
      </c>
      <c r="E1566" s="4">
        <f t="shared" si="24"/>
        <v>0</v>
      </c>
      <c r="F1566" s="5">
        <v>156</v>
      </c>
      <c r="G1566" s="5">
        <v>82</v>
      </c>
      <c r="H1566" s="5">
        <v>17</v>
      </c>
      <c r="I1566" s="7">
        <v>4590</v>
      </c>
    </row>
    <row r="1567" spans="1:9" ht="18">
      <c r="A1567" s="2">
        <v>1566</v>
      </c>
      <c r="B1567" s="5" t="s">
        <v>24</v>
      </c>
      <c r="C1567" s="5">
        <v>2</v>
      </c>
      <c r="D1567" s="5" t="s">
        <v>12</v>
      </c>
      <c r="E1567" s="4">
        <f t="shared" si="24"/>
        <v>1</v>
      </c>
      <c r="F1567" s="5">
        <v>156.69999999999999</v>
      </c>
      <c r="G1567" s="5">
        <v>101.1</v>
      </c>
      <c r="H1567" s="5">
        <v>12</v>
      </c>
      <c r="I1567" s="7">
        <v>7290</v>
      </c>
    </row>
    <row r="1568" spans="1:9" ht="18">
      <c r="A1568" s="2">
        <v>1567</v>
      </c>
      <c r="B1568" s="5" t="s">
        <v>14</v>
      </c>
      <c r="C1568" s="5">
        <v>2</v>
      </c>
      <c r="D1568" s="5" t="s">
        <v>12</v>
      </c>
      <c r="E1568" s="4">
        <f t="shared" si="24"/>
        <v>1</v>
      </c>
      <c r="F1568" s="5">
        <v>162</v>
      </c>
      <c r="G1568" s="5">
        <v>86</v>
      </c>
      <c r="H1568" s="5">
        <v>13</v>
      </c>
      <c r="I1568" s="7">
        <v>5670</v>
      </c>
    </row>
    <row r="1569" spans="1:9" ht="18">
      <c r="A1569" s="2">
        <v>1568</v>
      </c>
      <c r="B1569" s="5" t="s">
        <v>14</v>
      </c>
      <c r="C1569" s="5">
        <v>3</v>
      </c>
      <c r="D1569" s="5" t="s">
        <v>12</v>
      </c>
      <c r="E1569" s="4">
        <f t="shared" si="24"/>
        <v>1</v>
      </c>
      <c r="F1569" s="5">
        <v>166</v>
      </c>
      <c r="G1569" s="5">
        <v>98</v>
      </c>
      <c r="H1569" s="5">
        <v>25</v>
      </c>
      <c r="I1569" s="7">
        <v>6210</v>
      </c>
    </row>
    <row r="1570" spans="1:9" ht="18">
      <c r="A1570" s="2">
        <v>1569</v>
      </c>
      <c r="B1570" s="5" t="s">
        <v>34</v>
      </c>
      <c r="C1570" s="5">
        <v>1</v>
      </c>
      <c r="D1570" s="5" t="s">
        <v>32</v>
      </c>
      <c r="E1570" s="4">
        <f t="shared" si="24"/>
        <v>0</v>
      </c>
      <c r="F1570" s="5">
        <v>174</v>
      </c>
      <c r="G1570" s="5">
        <v>98</v>
      </c>
      <c r="H1570" s="5">
        <v>21.5</v>
      </c>
      <c r="I1570" s="7">
        <v>2619</v>
      </c>
    </row>
    <row r="1571" spans="1:9" ht="18">
      <c r="A1571" s="2">
        <v>1570</v>
      </c>
      <c r="B1571" s="5" t="s">
        <v>9</v>
      </c>
      <c r="C1571" s="5">
        <v>4</v>
      </c>
      <c r="D1571" s="5" t="s">
        <v>12</v>
      </c>
      <c r="E1571" s="4">
        <f t="shared" si="24"/>
        <v>1</v>
      </c>
      <c r="F1571" s="5">
        <v>177</v>
      </c>
      <c r="G1571" s="5">
        <v>36</v>
      </c>
      <c r="H1571" s="5">
        <v>14</v>
      </c>
      <c r="I1571" s="7">
        <v>4590</v>
      </c>
    </row>
    <row r="1572" spans="1:9" ht="18">
      <c r="A1572" s="2">
        <v>1571</v>
      </c>
      <c r="B1572" s="5" t="s">
        <v>34</v>
      </c>
      <c r="C1572" s="5">
        <v>1</v>
      </c>
      <c r="D1572" s="5" t="s">
        <v>32</v>
      </c>
      <c r="E1572" s="4">
        <f t="shared" si="24"/>
        <v>0</v>
      </c>
      <c r="F1572" s="5">
        <v>204</v>
      </c>
      <c r="G1572" s="5">
        <v>111</v>
      </c>
      <c r="H1572" s="5">
        <v>19</v>
      </c>
      <c r="I1572" s="7">
        <v>4590</v>
      </c>
    </row>
    <row r="1573" spans="1:9" ht="18">
      <c r="A1573" s="2">
        <v>1572</v>
      </c>
      <c r="B1573" s="5" t="s">
        <v>14</v>
      </c>
      <c r="C1573" s="5">
        <v>3</v>
      </c>
      <c r="D1573" s="5" t="s">
        <v>12</v>
      </c>
      <c r="E1573" s="4">
        <f t="shared" si="24"/>
        <v>1</v>
      </c>
      <c r="F1573" s="5">
        <v>205</v>
      </c>
      <c r="G1573" s="5">
        <v>110</v>
      </c>
      <c r="H1573" s="5">
        <v>22</v>
      </c>
      <c r="I1573" s="7">
        <v>5535</v>
      </c>
    </row>
    <row r="1574" spans="1:9" ht="18">
      <c r="A1574" s="2">
        <v>1573</v>
      </c>
      <c r="B1574" s="5" t="s">
        <v>15</v>
      </c>
      <c r="C1574" s="5">
        <v>3</v>
      </c>
      <c r="D1574" s="5" t="s">
        <v>10</v>
      </c>
      <c r="E1574" s="4">
        <f t="shared" si="24"/>
        <v>0</v>
      </c>
      <c r="F1574" s="5">
        <v>226</v>
      </c>
      <c r="G1574" s="5">
        <v>70</v>
      </c>
      <c r="H1574" s="5">
        <v>20</v>
      </c>
      <c r="I1574" s="7">
        <v>5940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E5EA-4322-4463-BE47-38930CE9071D}">
  <dimension ref="A1:BB1586"/>
  <sheetViews>
    <sheetView zoomScale="91" workbookViewId="0">
      <selection sqref="A1:I1048576"/>
    </sheetView>
  </sheetViews>
  <sheetFormatPr baseColWidth="10" defaultColWidth="8.83203125" defaultRowHeight="15"/>
  <cols>
    <col min="1" max="1" width="18" bestFit="1" customWidth="1"/>
    <col min="2" max="2" width="22.6640625" bestFit="1" customWidth="1"/>
    <col min="3" max="3" width="16" bestFit="1" customWidth="1"/>
    <col min="4" max="4" width="15.6640625" bestFit="1" customWidth="1"/>
    <col min="5" max="5" width="29.6640625" bestFit="1" customWidth="1"/>
    <col min="8" max="8" width="7.5" bestFit="1" customWidth="1"/>
    <col min="9" max="9" width="16.6640625" bestFit="1" customWidth="1"/>
    <col min="11" max="11" width="18" bestFit="1" customWidth="1"/>
    <col min="12" max="12" width="14.5" customWidth="1"/>
    <col min="15" max="15" width="11" bestFit="1" customWidth="1"/>
    <col min="23" max="23" width="12.33203125" customWidth="1"/>
    <col min="31" max="31" width="9.6640625" bestFit="1" customWidth="1"/>
  </cols>
  <sheetData>
    <row r="1" spans="1:54" ht="1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E1" t="s">
        <v>53</v>
      </c>
      <c r="AF1" t="s">
        <v>54</v>
      </c>
      <c r="AP1" t="s">
        <v>55</v>
      </c>
      <c r="AQ1" t="s">
        <v>54</v>
      </c>
      <c r="BA1" t="s">
        <v>56</v>
      </c>
      <c r="BB1" t="s">
        <v>54</v>
      </c>
    </row>
    <row r="2" spans="1:54" ht="18">
      <c r="A2" s="2">
        <v>1</v>
      </c>
      <c r="B2" s="3" t="s">
        <v>9</v>
      </c>
      <c r="C2" s="4" t="s">
        <v>10</v>
      </c>
      <c r="D2" s="3">
        <v>1</v>
      </c>
      <c r="E2" s="4">
        <f t="shared" ref="E2:E65" si="0">IF(C2="кирпичный",1,0)</f>
        <v>0</v>
      </c>
      <c r="F2" s="3">
        <v>40</v>
      </c>
      <c r="G2" s="3">
        <v>20</v>
      </c>
      <c r="H2" s="3">
        <v>10</v>
      </c>
      <c r="I2" s="13">
        <v>1596</v>
      </c>
      <c r="W2" t="s">
        <v>50</v>
      </c>
      <c r="AE2" s="17">
        <v>0</v>
      </c>
      <c r="AP2" s="17">
        <v>0</v>
      </c>
      <c r="BA2" s="17">
        <v>-10000</v>
      </c>
    </row>
    <row r="3" spans="1:54" ht="18">
      <c r="A3" s="2">
        <v>2</v>
      </c>
      <c r="B3" s="3" t="s">
        <v>9</v>
      </c>
      <c r="C3" s="4" t="s">
        <v>10</v>
      </c>
      <c r="D3" s="3">
        <v>2</v>
      </c>
      <c r="E3" s="4">
        <f t="shared" si="0"/>
        <v>0</v>
      </c>
      <c r="F3" s="3">
        <v>60</v>
      </c>
      <c r="G3" s="3">
        <v>32</v>
      </c>
      <c r="H3" s="3">
        <v>10</v>
      </c>
      <c r="I3" s="13">
        <v>1876</v>
      </c>
      <c r="K3" t="s">
        <v>38</v>
      </c>
      <c r="N3">
        <f>AVERAGE(I:I)</f>
        <v>2075.0209186268289</v>
      </c>
      <c r="W3" t="s">
        <v>51</v>
      </c>
      <c r="X3">
        <f>COUNTIF(I:I,"&gt;"&amp;N3+3*N7) +COUNTIF(I:I,"&lt;"&amp;N3-3*N7)</f>
        <v>8</v>
      </c>
      <c r="AE3" s="15">
        <v>1000</v>
      </c>
      <c r="AF3" s="15">
        <f>COUNTIF(I:I,"&gt;"&amp;AE2) +COUNTIF(I:I,"&lt;="&amp;AE3) -1573</f>
        <v>66</v>
      </c>
      <c r="AP3" s="15">
        <v>10</v>
      </c>
      <c r="AQ3" s="15">
        <f>COUNTIF(F:F,"&gt;"&amp;AP2) +COUNTIF(F:F,"&lt;="&amp;AP3) -1573</f>
        <v>0</v>
      </c>
      <c r="BA3" s="15">
        <v>1</v>
      </c>
      <c r="BB3" s="15">
        <f>COUNTIF(H:H,"&gt;"&amp;BA2) +COUNTIF(H:H,"&lt;="&amp;BA3)-COUNTIF(H:H,"&lt;10000000")</f>
        <v>2</v>
      </c>
    </row>
    <row r="4" spans="1:54" ht="18">
      <c r="A4" s="2">
        <v>3</v>
      </c>
      <c r="B4" s="3" t="s">
        <v>9</v>
      </c>
      <c r="C4" s="4" t="s">
        <v>10</v>
      </c>
      <c r="D4" s="3">
        <v>2</v>
      </c>
      <c r="E4" s="4">
        <f t="shared" si="0"/>
        <v>0</v>
      </c>
      <c r="F4" s="3">
        <v>77</v>
      </c>
      <c r="G4" s="3">
        <v>40</v>
      </c>
      <c r="H4" s="3">
        <v>16</v>
      </c>
      <c r="I4" s="13">
        <v>3500</v>
      </c>
      <c r="K4" t="s">
        <v>39</v>
      </c>
      <c r="N4">
        <f>N7/N13</f>
        <v>0.87127548623644413</v>
      </c>
      <c r="W4" t="s">
        <v>52</v>
      </c>
      <c r="X4">
        <f>COUNTIF(I:I,"&gt;"&amp;N3+5*N7) +COUNTIF(I:I,"&lt;"&amp;N3-5*N7)</f>
        <v>2</v>
      </c>
      <c r="AE4" s="15">
        <v>2000</v>
      </c>
      <c r="AF4" s="15">
        <f t="shared" ref="AF4:AF44" si="1">COUNTIF(I:I,"&gt;"&amp;AE3) +COUNTIF(I:I,"&lt;="&amp;AE4) -1573</f>
        <v>866</v>
      </c>
      <c r="AP4" s="15">
        <v>20</v>
      </c>
      <c r="AQ4" s="15">
        <f t="shared" ref="AQ4:AQ28" si="2">COUNTIF(F:F,"&gt;"&amp;AP3) +COUNTIF(F:F,"&lt;="&amp;AP4) -1573</f>
        <v>1</v>
      </c>
      <c r="BA4" s="15">
        <v>2</v>
      </c>
      <c r="BB4" s="15">
        <f t="shared" ref="BB4:BB26" si="3">COUNTIF(H:H,"&gt;"&amp;BA3) +COUNTIF(H:H,"&lt;="&amp;BA4)-COUNTIF(H:H,"&lt;1000000")</f>
        <v>0</v>
      </c>
    </row>
    <row r="5" spans="1:54" ht="18">
      <c r="A5" s="2">
        <v>4</v>
      </c>
      <c r="B5" s="3" t="s">
        <v>9</v>
      </c>
      <c r="C5" s="4" t="s">
        <v>10</v>
      </c>
      <c r="D5" s="3">
        <v>3</v>
      </c>
      <c r="E5" s="4">
        <f t="shared" si="0"/>
        <v>0</v>
      </c>
      <c r="F5" s="3">
        <v>66</v>
      </c>
      <c r="G5" s="3">
        <v>42</v>
      </c>
      <c r="H5" s="3">
        <v>9</v>
      </c>
      <c r="I5" s="13">
        <v>2074.8000000000002</v>
      </c>
      <c r="K5" t="s">
        <v>40</v>
      </c>
      <c r="N5">
        <f>MEDIAN(I:I)</f>
        <v>1817.1</v>
      </c>
      <c r="AE5" s="15">
        <v>3000</v>
      </c>
      <c r="AF5" s="15">
        <f t="shared" si="1"/>
        <v>447</v>
      </c>
      <c r="AP5" s="15">
        <v>30</v>
      </c>
      <c r="AQ5" s="15">
        <f t="shared" si="2"/>
        <v>48</v>
      </c>
      <c r="BA5" s="15">
        <v>3</v>
      </c>
      <c r="BB5" s="15">
        <f t="shared" si="3"/>
        <v>2</v>
      </c>
    </row>
    <row r="6" spans="1:54" ht="18">
      <c r="A6" s="2">
        <v>5</v>
      </c>
      <c r="B6" s="3" t="s">
        <v>9</v>
      </c>
      <c r="C6" s="4" t="s">
        <v>10</v>
      </c>
      <c r="D6" s="3">
        <v>3</v>
      </c>
      <c r="E6" s="4">
        <f t="shared" si="0"/>
        <v>0</v>
      </c>
      <c r="F6" s="3">
        <v>70</v>
      </c>
      <c r="G6" s="3">
        <v>44</v>
      </c>
      <c r="H6" s="3">
        <v>10</v>
      </c>
      <c r="I6" s="13">
        <v>2156</v>
      </c>
      <c r="K6" t="s">
        <v>41</v>
      </c>
      <c r="N6">
        <f>MODE(I:I)</f>
        <v>1350</v>
      </c>
      <c r="AE6" s="15">
        <v>4000</v>
      </c>
      <c r="AF6" s="15">
        <f t="shared" si="1"/>
        <v>124</v>
      </c>
      <c r="AP6" s="15">
        <v>40</v>
      </c>
      <c r="AQ6" s="15">
        <f t="shared" si="2"/>
        <v>270</v>
      </c>
      <c r="BA6" s="15">
        <v>4</v>
      </c>
      <c r="BB6" s="15">
        <f t="shared" si="3"/>
        <v>8</v>
      </c>
    </row>
    <row r="7" spans="1:54" ht="18">
      <c r="A7" s="2">
        <v>6</v>
      </c>
      <c r="B7" s="3" t="s">
        <v>11</v>
      </c>
      <c r="C7" s="4" t="s">
        <v>12</v>
      </c>
      <c r="D7" s="3">
        <v>3</v>
      </c>
      <c r="E7" s="4">
        <f t="shared" si="0"/>
        <v>1</v>
      </c>
      <c r="F7" s="3">
        <v>77</v>
      </c>
      <c r="G7" s="3">
        <v>46</v>
      </c>
      <c r="H7" s="3">
        <v>10</v>
      </c>
      <c r="I7" s="13">
        <v>2828</v>
      </c>
      <c r="K7" t="s">
        <v>42</v>
      </c>
      <c r="N7">
        <f>STDEVA(I:I)</f>
        <v>1370.5163398499267</v>
      </c>
      <c r="AE7" s="15">
        <v>5000</v>
      </c>
      <c r="AF7" s="15">
        <f t="shared" si="1"/>
        <v>42</v>
      </c>
      <c r="AP7" s="15">
        <v>50</v>
      </c>
      <c r="AQ7" s="15">
        <f t="shared" si="2"/>
        <v>251</v>
      </c>
      <c r="BA7" s="15">
        <v>5</v>
      </c>
      <c r="BB7" s="15">
        <f t="shared" si="3"/>
        <v>19</v>
      </c>
    </row>
    <row r="8" spans="1:54" ht="18">
      <c r="A8" s="2">
        <v>7</v>
      </c>
      <c r="B8" s="3" t="s">
        <v>11</v>
      </c>
      <c r="C8" s="4" t="s">
        <v>10</v>
      </c>
      <c r="D8" s="3">
        <v>3</v>
      </c>
      <c r="E8" s="4">
        <f t="shared" si="0"/>
        <v>0</v>
      </c>
      <c r="F8" s="3">
        <v>70</v>
      </c>
      <c r="G8" s="3">
        <v>34</v>
      </c>
      <c r="H8" s="3">
        <v>12</v>
      </c>
      <c r="I8" s="13">
        <v>2436</v>
      </c>
      <c r="K8" t="s">
        <v>43</v>
      </c>
      <c r="N8">
        <f>_xlfn.VAR.S(I:I)</f>
        <v>1876772.632418524</v>
      </c>
      <c r="AE8" s="15">
        <v>6000</v>
      </c>
      <c r="AF8" s="15">
        <f t="shared" si="1"/>
        <v>18</v>
      </c>
      <c r="AP8" s="15">
        <v>60</v>
      </c>
      <c r="AQ8" s="15">
        <f t="shared" si="2"/>
        <v>256</v>
      </c>
      <c r="BA8" s="15">
        <v>6</v>
      </c>
      <c r="BB8" s="15">
        <f t="shared" si="3"/>
        <v>283</v>
      </c>
    </row>
    <row r="9" spans="1:54" ht="18">
      <c r="A9" s="2">
        <v>8</v>
      </c>
      <c r="B9" s="3" t="s">
        <v>13</v>
      </c>
      <c r="C9" s="4" t="s">
        <v>12</v>
      </c>
      <c r="D9" s="3">
        <v>3</v>
      </c>
      <c r="E9" s="4">
        <f t="shared" si="0"/>
        <v>1</v>
      </c>
      <c r="F9" s="3">
        <v>75</v>
      </c>
      <c r="G9" s="3">
        <v>42</v>
      </c>
      <c r="H9" s="3">
        <v>15</v>
      </c>
      <c r="I9" s="13">
        <v>2489.1999999999998</v>
      </c>
      <c r="K9" s="8" t="s">
        <v>44</v>
      </c>
      <c r="N9">
        <f>KURT(I:I)</f>
        <v>446.5765693450075</v>
      </c>
      <c r="AE9" s="15">
        <v>7000</v>
      </c>
      <c r="AF9" s="15">
        <f t="shared" si="1"/>
        <v>6</v>
      </c>
      <c r="AP9" s="15">
        <v>70</v>
      </c>
      <c r="AQ9" s="15">
        <f t="shared" si="2"/>
        <v>287</v>
      </c>
      <c r="BA9" s="15">
        <v>7</v>
      </c>
      <c r="BB9" s="15">
        <f t="shared" si="3"/>
        <v>144</v>
      </c>
    </row>
    <row r="10" spans="1:54" ht="18">
      <c r="A10" s="2">
        <v>9</v>
      </c>
      <c r="B10" s="3" t="s">
        <v>13</v>
      </c>
      <c r="C10" s="4" t="s">
        <v>10</v>
      </c>
      <c r="D10" s="3">
        <v>3</v>
      </c>
      <c r="E10" s="4">
        <f t="shared" si="0"/>
        <v>0</v>
      </c>
      <c r="F10" s="3">
        <v>75</v>
      </c>
      <c r="G10" s="3">
        <v>42</v>
      </c>
      <c r="H10" s="3">
        <v>15</v>
      </c>
      <c r="I10" s="13">
        <v>2489.1999999999998</v>
      </c>
      <c r="K10" s="8" t="s">
        <v>45</v>
      </c>
      <c r="N10">
        <f>SKEW(I:I)</f>
        <v>16.06589675806104</v>
      </c>
      <c r="AE10" s="15">
        <v>8000</v>
      </c>
      <c r="AF10" s="15">
        <f t="shared" si="1"/>
        <v>2</v>
      </c>
      <c r="AP10" s="15">
        <v>80</v>
      </c>
      <c r="AQ10" s="15">
        <f t="shared" si="2"/>
        <v>207</v>
      </c>
      <c r="BA10" s="15">
        <v>8</v>
      </c>
      <c r="BB10" s="15">
        <f t="shared" si="3"/>
        <v>169</v>
      </c>
    </row>
    <row r="11" spans="1:54" ht="18">
      <c r="A11" s="2">
        <v>10</v>
      </c>
      <c r="B11" s="3" t="s">
        <v>11</v>
      </c>
      <c r="C11" s="4" t="s">
        <v>12</v>
      </c>
      <c r="D11" s="3">
        <v>3</v>
      </c>
      <c r="E11" s="4">
        <f t="shared" si="0"/>
        <v>1</v>
      </c>
      <c r="F11" s="3">
        <v>72</v>
      </c>
      <c r="G11" s="3">
        <v>42</v>
      </c>
      <c r="H11" s="3">
        <v>9</v>
      </c>
      <c r="I11" s="13">
        <v>2156</v>
      </c>
      <c r="K11" s="8" t="s">
        <v>46</v>
      </c>
      <c r="N11">
        <f>MIN(I:I)</f>
        <v>270</v>
      </c>
      <c r="AE11" s="15">
        <v>9000</v>
      </c>
      <c r="AF11" s="15">
        <f t="shared" si="1"/>
        <v>0</v>
      </c>
      <c r="AP11" s="15">
        <v>90</v>
      </c>
      <c r="AQ11" s="15">
        <f t="shared" si="2"/>
        <v>66</v>
      </c>
      <c r="BA11" s="15">
        <v>9</v>
      </c>
      <c r="BB11" s="15">
        <f t="shared" si="3"/>
        <v>164</v>
      </c>
    </row>
    <row r="12" spans="1:54" ht="18">
      <c r="A12" s="2">
        <v>11</v>
      </c>
      <c r="B12" s="3" t="s">
        <v>9</v>
      </c>
      <c r="C12" s="4" t="s">
        <v>12</v>
      </c>
      <c r="D12" s="3">
        <v>3</v>
      </c>
      <c r="E12" s="4">
        <f t="shared" si="0"/>
        <v>1</v>
      </c>
      <c r="F12" s="3">
        <v>64</v>
      </c>
      <c r="G12" s="3">
        <v>42</v>
      </c>
      <c r="H12" s="3">
        <v>8</v>
      </c>
      <c r="I12" s="13">
        <v>1970.36</v>
      </c>
      <c r="K12" s="8" t="s">
        <v>47</v>
      </c>
      <c r="N12">
        <f>MAX(I:I)</f>
        <v>41706.898000000001</v>
      </c>
      <c r="AE12" s="15">
        <v>10000</v>
      </c>
      <c r="AF12" s="15">
        <f t="shared" si="1"/>
        <v>0</v>
      </c>
      <c r="AP12" s="15">
        <v>100</v>
      </c>
      <c r="AQ12" s="15">
        <f t="shared" si="2"/>
        <v>79</v>
      </c>
      <c r="BA12" s="15">
        <v>10</v>
      </c>
      <c r="BB12" s="15">
        <f t="shared" si="3"/>
        <v>212</v>
      </c>
    </row>
    <row r="13" spans="1:54" ht="18">
      <c r="A13" s="2">
        <v>12</v>
      </c>
      <c r="B13" s="3" t="s">
        <v>9</v>
      </c>
      <c r="C13" s="4" t="s">
        <v>10</v>
      </c>
      <c r="D13" s="3">
        <v>3</v>
      </c>
      <c r="E13" s="4">
        <f t="shared" si="0"/>
        <v>0</v>
      </c>
      <c r="F13" s="3">
        <v>67</v>
      </c>
      <c r="G13" s="3">
        <v>42</v>
      </c>
      <c r="H13" s="3">
        <v>12</v>
      </c>
      <c r="I13" s="13">
        <v>2592.8000000000002</v>
      </c>
      <c r="K13" s="9" t="s">
        <v>48</v>
      </c>
      <c r="N13">
        <f>COUNT(I:I)</f>
        <v>1573</v>
      </c>
      <c r="AE13" s="15">
        <v>11000</v>
      </c>
      <c r="AF13" s="15">
        <f t="shared" si="1"/>
        <v>1</v>
      </c>
      <c r="AP13" s="15">
        <v>110</v>
      </c>
      <c r="AQ13" s="15">
        <f t="shared" si="2"/>
        <v>28</v>
      </c>
      <c r="BA13" s="15">
        <v>11</v>
      </c>
      <c r="BB13" s="15">
        <f t="shared" si="3"/>
        <v>84</v>
      </c>
    </row>
    <row r="14" spans="1:54" ht="18">
      <c r="A14" s="2">
        <v>13</v>
      </c>
      <c r="B14" s="3" t="s">
        <v>9</v>
      </c>
      <c r="C14" s="4" t="s">
        <v>10</v>
      </c>
      <c r="D14" s="3">
        <v>3</v>
      </c>
      <c r="E14" s="4">
        <f t="shared" si="0"/>
        <v>0</v>
      </c>
      <c r="F14" s="3">
        <v>72</v>
      </c>
      <c r="G14" s="3">
        <v>42</v>
      </c>
      <c r="H14" s="3">
        <v>9</v>
      </c>
      <c r="I14" s="13">
        <v>2178.4</v>
      </c>
      <c r="K14" s="8" t="s">
        <v>49</v>
      </c>
      <c r="N14">
        <f>COUNTIF(D:D,"&gt;=6")</f>
        <v>9</v>
      </c>
      <c r="AE14" s="15">
        <v>12000</v>
      </c>
      <c r="AF14" s="15">
        <f t="shared" si="1"/>
        <v>0</v>
      </c>
      <c r="AP14" s="15">
        <v>120</v>
      </c>
      <c r="AQ14" s="15">
        <f t="shared" si="2"/>
        <v>26</v>
      </c>
      <c r="BA14" s="15">
        <v>12</v>
      </c>
      <c r="BB14" s="15">
        <f t="shared" si="3"/>
        <v>115</v>
      </c>
    </row>
    <row r="15" spans="1:54" ht="18">
      <c r="A15" s="2">
        <v>14</v>
      </c>
      <c r="B15" s="3" t="s">
        <v>9</v>
      </c>
      <c r="C15" s="4" t="s">
        <v>10</v>
      </c>
      <c r="D15" s="3">
        <v>3</v>
      </c>
      <c r="E15" s="4">
        <f t="shared" si="0"/>
        <v>0</v>
      </c>
      <c r="F15" s="3">
        <v>74</v>
      </c>
      <c r="G15" s="3">
        <v>43</v>
      </c>
      <c r="H15" s="3">
        <v>12</v>
      </c>
      <c r="I15" s="13">
        <v>2800</v>
      </c>
      <c r="AE15" s="15">
        <v>13000</v>
      </c>
      <c r="AF15" s="15">
        <f t="shared" si="1"/>
        <v>0</v>
      </c>
      <c r="AP15" s="15">
        <v>130</v>
      </c>
      <c r="AQ15" s="15">
        <f t="shared" si="2"/>
        <v>15</v>
      </c>
      <c r="BA15" s="15">
        <v>13</v>
      </c>
      <c r="BB15" s="15">
        <f t="shared" si="3"/>
        <v>50</v>
      </c>
    </row>
    <row r="16" spans="1:54" ht="18">
      <c r="A16" s="2">
        <v>15</v>
      </c>
      <c r="B16" s="3" t="s">
        <v>9</v>
      </c>
      <c r="C16" s="4" t="s">
        <v>10</v>
      </c>
      <c r="D16" s="3">
        <v>3</v>
      </c>
      <c r="E16" s="4">
        <f t="shared" si="0"/>
        <v>0</v>
      </c>
      <c r="F16" s="3">
        <v>70</v>
      </c>
      <c r="G16" s="3">
        <v>50</v>
      </c>
      <c r="H16" s="3">
        <v>9</v>
      </c>
      <c r="I16" s="13">
        <v>3248</v>
      </c>
      <c r="AE16" s="15">
        <v>14000</v>
      </c>
      <c r="AF16" s="15">
        <f t="shared" si="1"/>
        <v>0</v>
      </c>
      <c r="AP16" s="15">
        <v>140</v>
      </c>
      <c r="AQ16" s="15">
        <f t="shared" si="2"/>
        <v>10</v>
      </c>
      <c r="BA16" s="15">
        <v>14</v>
      </c>
      <c r="BB16" s="15">
        <f t="shared" si="3"/>
        <v>54</v>
      </c>
    </row>
    <row r="17" spans="1:54" ht="18">
      <c r="A17" s="2">
        <v>16</v>
      </c>
      <c r="B17" s="3" t="s">
        <v>9</v>
      </c>
      <c r="C17" s="4" t="s">
        <v>10</v>
      </c>
      <c r="D17" s="3">
        <v>3</v>
      </c>
      <c r="E17" s="4">
        <f t="shared" si="0"/>
        <v>0</v>
      </c>
      <c r="F17" s="3">
        <v>70</v>
      </c>
      <c r="G17" s="3">
        <v>40</v>
      </c>
      <c r="H17" s="3">
        <v>8</v>
      </c>
      <c r="I17" s="13">
        <v>2576</v>
      </c>
      <c r="AE17" s="15">
        <v>15000</v>
      </c>
      <c r="AF17" s="15">
        <f t="shared" si="1"/>
        <v>0</v>
      </c>
      <c r="AP17" s="15">
        <v>150</v>
      </c>
      <c r="AQ17" s="15">
        <f t="shared" si="2"/>
        <v>17</v>
      </c>
      <c r="BA17" s="15">
        <v>15</v>
      </c>
      <c r="BB17" s="15">
        <f t="shared" si="3"/>
        <v>90</v>
      </c>
    </row>
    <row r="18" spans="1:54" ht="18">
      <c r="A18" s="2">
        <v>17</v>
      </c>
      <c r="B18" s="3" t="s">
        <v>9</v>
      </c>
      <c r="C18" s="4" t="s">
        <v>10</v>
      </c>
      <c r="D18" s="3">
        <v>3</v>
      </c>
      <c r="E18" s="4">
        <f t="shared" si="0"/>
        <v>0</v>
      </c>
      <c r="F18" s="3">
        <v>70</v>
      </c>
      <c r="G18" s="3">
        <v>50</v>
      </c>
      <c r="H18" s="3">
        <v>9</v>
      </c>
      <c r="I18" s="13">
        <v>3164</v>
      </c>
      <c r="AE18" s="15">
        <v>16000</v>
      </c>
      <c r="AF18" s="15">
        <f t="shared" si="1"/>
        <v>0</v>
      </c>
      <c r="AP18" s="15">
        <v>160</v>
      </c>
      <c r="AQ18" s="15">
        <f t="shared" si="2"/>
        <v>3</v>
      </c>
      <c r="BA18" s="15">
        <v>16</v>
      </c>
      <c r="BB18" s="15">
        <f t="shared" si="3"/>
        <v>75</v>
      </c>
    </row>
    <row r="19" spans="1:54" ht="18">
      <c r="A19" s="2">
        <v>18</v>
      </c>
      <c r="B19" s="3" t="s">
        <v>9</v>
      </c>
      <c r="C19" s="4" t="s">
        <v>10</v>
      </c>
      <c r="D19" s="3">
        <v>3</v>
      </c>
      <c r="E19" s="4">
        <f t="shared" si="0"/>
        <v>0</v>
      </c>
      <c r="F19" s="3">
        <v>70</v>
      </c>
      <c r="G19" s="3">
        <v>44</v>
      </c>
      <c r="H19" s="3">
        <v>9</v>
      </c>
      <c r="I19" s="13">
        <v>2128</v>
      </c>
      <c r="AE19" s="15">
        <v>17000</v>
      </c>
      <c r="AF19" s="15">
        <f t="shared" si="1"/>
        <v>0</v>
      </c>
      <c r="AP19" s="15">
        <v>170</v>
      </c>
      <c r="AQ19" s="15">
        <f t="shared" si="2"/>
        <v>3</v>
      </c>
      <c r="BA19" s="15">
        <v>17</v>
      </c>
      <c r="BB19" s="15">
        <f t="shared" si="3"/>
        <v>14</v>
      </c>
    </row>
    <row r="20" spans="1:54" ht="18">
      <c r="A20" s="2">
        <v>19</v>
      </c>
      <c r="B20" s="3" t="s">
        <v>9</v>
      </c>
      <c r="C20" s="4" t="s">
        <v>10</v>
      </c>
      <c r="D20" s="3">
        <v>3</v>
      </c>
      <c r="E20" s="4">
        <f t="shared" si="0"/>
        <v>0</v>
      </c>
      <c r="F20" s="3">
        <v>75</v>
      </c>
      <c r="G20" s="3">
        <v>42</v>
      </c>
      <c r="H20" s="3">
        <v>15</v>
      </c>
      <c r="I20" s="13">
        <v>2540.7199999999998</v>
      </c>
      <c r="AE20" s="15">
        <v>18000</v>
      </c>
      <c r="AF20" s="15">
        <f t="shared" si="1"/>
        <v>0</v>
      </c>
      <c r="AP20" s="15">
        <v>180</v>
      </c>
      <c r="AQ20" s="15">
        <f t="shared" si="2"/>
        <v>2</v>
      </c>
      <c r="BA20" s="15">
        <v>18</v>
      </c>
      <c r="BB20" s="15">
        <f t="shared" si="3"/>
        <v>26</v>
      </c>
    </row>
    <row r="21" spans="1:54" ht="18">
      <c r="A21" s="2">
        <v>20</v>
      </c>
      <c r="B21" s="3" t="s">
        <v>11</v>
      </c>
      <c r="C21" s="4" t="s">
        <v>12</v>
      </c>
      <c r="D21" s="3">
        <v>3</v>
      </c>
      <c r="E21" s="4">
        <f t="shared" si="0"/>
        <v>1</v>
      </c>
      <c r="F21" s="3">
        <v>72</v>
      </c>
      <c r="G21" s="3">
        <v>43</v>
      </c>
      <c r="H21" s="3">
        <v>10</v>
      </c>
      <c r="I21" s="13">
        <v>2937.2</v>
      </c>
      <c r="AE21" s="15">
        <v>19000</v>
      </c>
      <c r="AF21" s="15">
        <f t="shared" si="1"/>
        <v>0</v>
      </c>
      <c r="AP21" s="15">
        <v>190</v>
      </c>
      <c r="AQ21" s="15">
        <f t="shared" si="2"/>
        <v>0</v>
      </c>
      <c r="BA21" s="15">
        <v>19</v>
      </c>
      <c r="BB21" s="15">
        <f t="shared" si="3"/>
        <v>7</v>
      </c>
    </row>
    <row r="22" spans="1:54" ht="18">
      <c r="A22" s="2">
        <v>21</v>
      </c>
      <c r="B22" s="3" t="s">
        <v>11</v>
      </c>
      <c r="C22" s="4" t="s">
        <v>10</v>
      </c>
      <c r="D22" s="3">
        <v>3</v>
      </c>
      <c r="E22" s="4">
        <f t="shared" si="0"/>
        <v>0</v>
      </c>
      <c r="F22" s="3">
        <v>64</v>
      </c>
      <c r="G22" s="3">
        <v>42</v>
      </c>
      <c r="H22" s="3">
        <v>9</v>
      </c>
      <c r="I22" s="13">
        <v>2903.6</v>
      </c>
      <c r="AE22" s="15">
        <v>20000</v>
      </c>
      <c r="AF22" s="15">
        <f t="shared" si="1"/>
        <v>0</v>
      </c>
      <c r="AP22" s="15">
        <v>200</v>
      </c>
      <c r="AQ22" s="15">
        <f t="shared" si="2"/>
        <v>0</v>
      </c>
      <c r="BA22" s="15">
        <v>20</v>
      </c>
      <c r="BB22" s="15">
        <f t="shared" si="3"/>
        <v>28</v>
      </c>
    </row>
    <row r="23" spans="1:54" ht="18">
      <c r="A23" s="2">
        <v>22</v>
      </c>
      <c r="B23" s="3" t="s">
        <v>11</v>
      </c>
      <c r="C23" s="4" t="s">
        <v>10</v>
      </c>
      <c r="D23" s="3">
        <v>4</v>
      </c>
      <c r="E23" s="4">
        <f t="shared" si="0"/>
        <v>0</v>
      </c>
      <c r="F23" s="3">
        <v>123</v>
      </c>
      <c r="G23" s="3">
        <v>70</v>
      </c>
      <c r="H23" s="3">
        <v>26</v>
      </c>
      <c r="I23" s="13">
        <v>3827.6</v>
      </c>
      <c r="AE23" s="15">
        <v>21000</v>
      </c>
      <c r="AF23" s="15">
        <f t="shared" si="1"/>
        <v>0</v>
      </c>
      <c r="AP23" s="15">
        <v>210</v>
      </c>
      <c r="AQ23" s="15">
        <f t="shared" si="2"/>
        <v>2</v>
      </c>
      <c r="BA23" s="15">
        <v>21</v>
      </c>
      <c r="BB23" s="15">
        <f t="shared" si="3"/>
        <v>3</v>
      </c>
    </row>
    <row r="24" spans="1:54" ht="18">
      <c r="A24" s="2">
        <v>23</v>
      </c>
      <c r="B24" s="3" t="s">
        <v>11</v>
      </c>
      <c r="C24" s="4" t="s">
        <v>10</v>
      </c>
      <c r="D24" s="3">
        <v>4</v>
      </c>
      <c r="E24" s="4">
        <f t="shared" si="0"/>
        <v>0</v>
      </c>
      <c r="F24" s="3">
        <v>80</v>
      </c>
      <c r="G24" s="3">
        <v>52</v>
      </c>
      <c r="H24" s="3">
        <v>9</v>
      </c>
      <c r="I24" s="13">
        <v>2520</v>
      </c>
      <c r="AE24" s="15">
        <v>22000</v>
      </c>
      <c r="AF24" s="15">
        <f t="shared" si="1"/>
        <v>0</v>
      </c>
      <c r="AP24" s="15">
        <v>220</v>
      </c>
      <c r="AQ24" s="15">
        <f t="shared" si="2"/>
        <v>1</v>
      </c>
      <c r="BA24" s="15">
        <v>22</v>
      </c>
      <c r="BB24" s="15">
        <f t="shared" si="3"/>
        <v>3</v>
      </c>
    </row>
    <row r="25" spans="1:54" ht="18">
      <c r="A25" s="2">
        <v>24</v>
      </c>
      <c r="B25" s="3" t="s">
        <v>11</v>
      </c>
      <c r="C25" s="4" t="s">
        <v>12</v>
      </c>
      <c r="D25" s="3">
        <v>4</v>
      </c>
      <c r="E25" s="4">
        <f t="shared" si="0"/>
        <v>1</v>
      </c>
      <c r="F25" s="3">
        <v>88</v>
      </c>
      <c r="G25" s="3">
        <v>54</v>
      </c>
      <c r="H25" s="3">
        <v>9</v>
      </c>
      <c r="I25" s="13">
        <v>2520</v>
      </c>
      <c r="AE25" s="15">
        <v>23000</v>
      </c>
      <c r="AF25" s="15">
        <f t="shared" si="1"/>
        <v>0</v>
      </c>
      <c r="AP25" s="15">
        <v>230</v>
      </c>
      <c r="AQ25" s="15">
        <f t="shared" si="2"/>
        <v>1</v>
      </c>
      <c r="BA25" s="15">
        <v>23</v>
      </c>
      <c r="BB25" s="15">
        <f t="shared" si="3"/>
        <v>0</v>
      </c>
    </row>
    <row r="26" spans="1:54" ht="18">
      <c r="A26" s="2">
        <v>25</v>
      </c>
      <c r="B26" s="3" t="s">
        <v>11</v>
      </c>
      <c r="C26" s="4" t="s">
        <v>10</v>
      </c>
      <c r="D26" s="3">
        <v>4</v>
      </c>
      <c r="E26" s="4">
        <f t="shared" si="0"/>
        <v>0</v>
      </c>
      <c r="F26" s="3">
        <v>87</v>
      </c>
      <c r="G26" s="3">
        <v>56</v>
      </c>
      <c r="H26" s="3">
        <v>10</v>
      </c>
      <c r="I26" s="13">
        <v>2380</v>
      </c>
      <c r="AE26" s="15">
        <v>24000</v>
      </c>
      <c r="AF26" s="15">
        <f t="shared" si="1"/>
        <v>0</v>
      </c>
      <c r="AP26" s="15">
        <v>240</v>
      </c>
      <c r="AQ26" s="15">
        <f t="shared" si="2"/>
        <v>0</v>
      </c>
      <c r="BA26" s="16">
        <v>1000</v>
      </c>
      <c r="BB26" s="15">
        <f t="shared" si="3"/>
        <v>15</v>
      </c>
    </row>
    <row r="27" spans="1:54" ht="18">
      <c r="A27" s="2">
        <v>26</v>
      </c>
      <c r="B27" s="3" t="s">
        <v>11</v>
      </c>
      <c r="C27" s="4" t="s">
        <v>10</v>
      </c>
      <c r="D27" s="3">
        <v>4</v>
      </c>
      <c r="E27" s="4">
        <f t="shared" si="0"/>
        <v>0</v>
      </c>
      <c r="F27" s="3">
        <v>78</v>
      </c>
      <c r="G27" s="3">
        <v>56</v>
      </c>
      <c r="H27" s="3">
        <v>10</v>
      </c>
      <c r="I27" s="13">
        <v>2240</v>
      </c>
      <c r="AE27" s="15">
        <v>25000</v>
      </c>
      <c r="AF27" s="15">
        <f t="shared" si="1"/>
        <v>0</v>
      </c>
      <c r="AP27" s="15">
        <v>250</v>
      </c>
      <c r="AQ27" s="15">
        <f t="shared" si="2"/>
        <v>0</v>
      </c>
      <c r="BA27" s="15"/>
      <c r="BB27" s="15"/>
    </row>
    <row r="28" spans="1:54" ht="18">
      <c r="A28" s="2">
        <v>27</v>
      </c>
      <c r="B28" s="3" t="s">
        <v>11</v>
      </c>
      <c r="C28" s="4" t="s">
        <v>10</v>
      </c>
      <c r="D28" s="3">
        <v>4</v>
      </c>
      <c r="E28" s="4">
        <f t="shared" si="0"/>
        <v>0</v>
      </c>
      <c r="F28" s="3">
        <v>117</v>
      </c>
      <c r="G28" s="3">
        <v>63</v>
      </c>
      <c r="H28" s="3">
        <v>15</v>
      </c>
      <c r="I28" s="13">
        <v>3304</v>
      </c>
      <c r="AE28" s="15">
        <v>26000</v>
      </c>
      <c r="AF28" s="15">
        <f t="shared" si="1"/>
        <v>0</v>
      </c>
      <c r="AP28" s="16">
        <v>1000</v>
      </c>
      <c r="AQ28" s="15">
        <f t="shared" si="2"/>
        <v>0</v>
      </c>
      <c r="BA28" s="15"/>
      <c r="BB28" s="15"/>
    </row>
    <row r="29" spans="1:54" ht="18">
      <c r="A29" s="2">
        <v>28</v>
      </c>
      <c r="B29" s="3" t="s">
        <v>11</v>
      </c>
      <c r="C29" s="4" t="s">
        <v>10</v>
      </c>
      <c r="D29" s="3">
        <v>4</v>
      </c>
      <c r="E29" s="4">
        <f t="shared" si="0"/>
        <v>0</v>
      </c>
      <c r="F29" s="3">
        <v>91</v>
      </c>
      <c r="G29" s="3">
        <v>56</v>
      </c>
      <c r="H29" s="3">
        <v>10</v>
      </c>
      <c r="I29" s="13">
        <v>3424.4</v>
      </c>
      <c r="AE29" s="15">
        <v>27000</v>
      </c>
      <c r="AF29" s="15">
        <f t="shared" si="1"/>
        <v>0</v>
      </c>
      <c r="AP29" s="15"/>
      <c r="AQ29" s="15"/>
      <c r="BA29" s="15"/>
      <c r="BB29" s="15"/>
    </row>
    <row r="30" spans="1:54" ht="18">
      <c r="A30" s="2">
        <v>29</v>
      </c>
      <c r="B30" s="3" t="s">
        <v>11</v>
      </c>
      <c r="C30" s="4" t="s">
        <v>12</v>
      </c>
      <c r="D30" s="3">
        <v>4</v>
      </c>
      <c r="E30" s="4">
        <f t="shared" si="0"/>
        <v>1</v>
      </c>
      <c r="F30" s="3">
        <v>100</v>
      </c>
      <c r="G30" s="3">
        <v>73</v>
      </c>
      <c r="H30" s="3">
        <v>8</v>
      </c>
      <c r="I30" s="13">
        <v>2702</v>
      </c>
      <c r="AE30" s="15">
        <v>28000</v>
      </c>
      <c r="AF30" s="15">
        <f t="shared" si="1"/>
        <v>0</v>
      </c>
      <c r="AP30" s="15"/>
      <c r="AQ30" s="15"/>
      <c r="BA30" s="15"/>
      <c r="BB30" s="15"/>
    </row>
    <row r="31" spans="1:54" ht="18">
      <c r="A31" s="2">
        <v>30</v>
      </c>
      <c r="B31" s="3" t="s">
        <v>9</v>
      </c>
      <c r="C31" s="4" t="s">
        <v>10</v>
      </c>
      <c r="D31" s="3">
        <v>4</v>
      </c>
      <c r="E31" s="4">
        <f t="shared" si="0"/>
        <v>0</v>
      </c>
      <c r="F31" s="3">
        <v>95</v>
      </c>
      <c r="G31" s="3">
        <v>61</v>
      </c>
      <c r="H31" s="3">
        <v>15</v>
      </c>
      <c r="I31" s="13">
        <v>2800</v>
      </c>
      <c r="AE31" s="15">
        <v>29000</v>
      </c>
      <c r="AF31" s="15">
        <f t="shared" si="1"/>
        <v>0</v>
      </c>
      <c r="AP31" s="15"/>
      <c r="AQ31" s="15"/>
      <c r="BA31" s="15"/>
      <c r="BB31" s="15"/>
    </row>
    <row r="32" spans="1:54" ht="18">
      <c r="A32" s="2">
        <v>31</v>
      </c>
      <c r="B32" s="3" t="s">
        <v>9</v>
      </c>
      <c r="C32" s="4" t="s">
        <v>10</v>
      </c>
      <c r="D32" s="3">
        <v>4</v>
      </c>
      <c r="E32" s="4">
        <f t="shared" si="0"/>
        <v>0</v>
      </c>
      <c r="F32" s="3">
        <v>100</v>
      </c>
      <c r="G32" s="3">
        <v>73</v>
      </c>
      <c r="H32" s="3">
        <v>8</v>
      </c>
      <c r="I32" s="13">
        <v>2688</v>
      </c>
      <c r="AE32" s="15">
        <v>30000</v>
      </c>
      <c r="AF32" s="15">
        <f t="shared" si="1"/>
        <v>0</v>
      </c>
      <c r="AP32" s="15"/>
      <c r="AQ32" s="15"/>
      <c r="BA32" s="15"/>
      <c r="BB32" s="15"/>
    </row>
    <row r="33" spans="1:54" ht="18">
      <c r="A33" s="2">
        <v>32</v>
      </c>
      <c r="B33" s="3" t="s">
        <v>9</v>
      </c>
      <c r="C33" s="4" t="s">
        <v>12</v>
      </c>
      <c r="D33" s="3">
        <v>4</v>
      </c>
      <c r="E33" s="4">
        <f t="shared" si="0"/>
        <v>1</v>
      </c>
      <c r="F33" s="3">
        <v>100</v>
      </c>
      <c r="G33" s="3">
        <v>73</v>
      </c>
      <c r="H33" s="3">
        <v>8</v>
      </c>
      <c r="I33" s="13">
        <v>2702</v>
      </c>
      <c r="AE33" s="15">
        <v>31000</v>
      </c>
      <c r="AF33" s="15">
        <f t="shared" si="1"/>
        <v>0</v>
      </c>
      <c r="AP33" s="15"/>
      <c r="AQ33" s="15"/>
      <c r="BA33" s="15"/>
      <c r="BB33" s="15"/>
    </row>
    <row r="34" spans="1:54" ht="18">
      <c r="A34" s="2">
        <v>33</v>
      </c>
      <c r="B34" s="3" t="s">
        <v>9</v>
      </c>
      <c r="C34" s="4" t="s">
        <v>10</v>
      </c>
      <c r="D34" s="3">
        <v>4</v>
      </c>
      <c r="E34" s="4">
        <f t="shared" si="0"/>
        <v>0</v>
      </c>
      <c r="F34" s="3">
        <v>87</v>
      </c>
      <c r="G34" s="3">
        <v>56</v>
      </c>
      <c r="H34" s="3">
        <v>10</v>
      </c>
      <c r="I34" s="13">
        <v>2380</v>
      </c>
      <c r="AE34" s="15">
        <v>32000</v>
      </c>
      <c r="AF34" s="15">
        <f t="shared" si="1"/>
        <v>0</v>
      </c>
      <c r="AP34" s="15"/>
      <c r="AQ34" s="15"/>
      <c r="BA34" s="15"/>
      <c r="BB34" s="15"/>
    </row>
    <row r="35" spans="1:54" ht="18">
      <c r="A35" s="2">
        <v>34</v>
      </c>
      <c r="B35" s="3" t="s">
        <v>9</v>
      </c>
      <c r="C35" s="4" t="s">
        <v>10</v>
      </c>
      <c r="D35" s="3">
        <v>4</v>
      </c>
      <c r="E35" s="4">
        <f t="shared" si="0"/>
        <v>0</v>
      </c>
      <c r="F35" s="3">
        <v>97</v>
      </c>
      <c r="G35" s="3">
        <v>56</v>
      </c>
      <c r="H35" s="3">
        <v>12</v>
      </c>
      <c r="I35" s="13">
        <v>2800</v>
      </c>
      <c r="AE35" s="15">
        <v>33000</v>
      </c>
      <c r="AF35" s="15">
        <f t="shared" si="1"/>
        <v>0</v>
      </c>
      <c r="AP35" s="15"/>
      <c r="AQ35" s="15"/>
      <c r="BA35" s="15"/>
      <c r="BB35" s="15"/>
    </row>
    <row r="36" spans="1:54" ht="18">
      <c r="A36" s="2">
        <v>35</v>
      </c>
      <c r="B36" s="3" t="s">
        <v>9</v>
      </c>
      <c r="C36" s="4" t="s">
        <v>10</v>
      </c>
      <c r="D36" s="3">
        <v>4</v>
      </c>
      <c r="E36" s="4">
        <f t="shared" si="0"/>
        <v>0</v>
      </c>
      <c r="F36" s="3">
        <v>100</v>
      </c>
      <c r="G36" s="3">
        <v>62</v>
      </c>
      <c r="H36" s="3">
        <v>15</v>
      </c>
      <c r="I36" s="13">
        <v>3360</v>
      </c>
      <c r="AE36" s="15">
        <v>34000</v>
      </c>
      <c r="AF36" s="15">
        <f t="shared" si="1"/>
        <v>0</v>
      </c>
      <c r="AP36" s="15"/>
      <c r="AQ36" s="15"/>
      <c r="BA36" s="15"/>
      <c r="BB36" s="15"/>
    </row>
    <row r="37" spans="1:54" ht="18">
      <c r="A37" s="2">
        <v>36</v>
      </c>
      <c r="B37" s="3" t="s">
        <v>9</v>
      </c>
      <c r="C37" s="4" t="s">
        <v>10</v>
      </c>
      <c r="D37" s="3">
        <v>4</v>
      </c>
      <c r="E37" s="4">
        <f t="shared" si="0"/>
        <v>0</v>
      </c>
      <c r="F37" s="3">
        <v>100</v>
      </c>
      <c r="G37" s="3">
        <v>66</v>
      </c>
      <c r="H37" s="3">
        <v>10</v>
      </c>
      <c r="I37" s="13">
        <v>2592.8000000000002</v>
      </c>
      <c r="AE37" s="15">
        <v>35000</v>
      </c>
      <c r="AF37" s="15">
        <f t="shared" si="1"/>
        <v>0</v>
      </c>
      <c r="AP37" s="15"/>
      <c r="AQ37" s="15"/>
      <c r="BA37" s="15"/>
      <c r="BB37" s="15"/>
    </row>
    <row r="38" spans="1:54" ht="18">
      <c r="A38" s="2">
        <v>37</v>
      </c>
      <c r="B38" s="3" t="s">
        <v>9</v>
      </c>
      <c r="C38" s="4" t="s">
        <v>10</v>
      </c>
      <c r="D38" s="3">
        <v>4</v>
      </c>
      <c r="E38" s="4">
        <f t="shared" si="0"/>
        <v>0</v>
      </c>
      <c r="F38" s="3">
        <v>75</v>
      </c>
      <c r="G38" s="3">
        <v>53</v>
      </c>
      <c r="H38" s="3">
        <v>10</v>
      </c>
      <c r="I38" s="13">
        <v>3059.28</v>
      </c>
      <c r="AE38" s="15">
        <v>36000</v>
      </c>
      <c r="AF38" s="15">
        <f t="shared" si="1"/>
        <v>0</v>
      </c>
      <c r="AP38" s="15"/>
      <c r="AQ38" s="15"/>
      <c r="BA38" s="15"/>
      <c r="BB38" s="15"/>
    </row>
    <row r="39" spans="1:54" ht="18">
      <c r="A39" s="2">
        <v>38</v>
      </c>
      <c r="B39" s="3" t="s">
        <v>9</v>
      </c>
      <c r="C39" s="4" t="s">
        <v>10</v>
      </c>
      <c r="D39" s="3">
        <v>5</v>
      </c>
      <c r="E39" s="4">
        <f t="shared" si="0"/>
        <v>0</v>
      </c>
      <c r="F39" s="3">
        <v>150</v>
      </c>
      <c r="G39" s="3">
        <v>100</v>
      </c>
      <c r="H39" s="3">
        <v>20</v>
      </c>
      <c r="I39" s="13">
        <v>4354</v>
      </c>
      <c r="AE39" s="15">
        <v>37000</v>
      </c>
      <c r="AF39" s="15">
        <f t="shared" si="1"/>
        <v>0</v>
      </c>
      <c r="AP39" s="15"/>
      <c r="AQ39" s="15"/>
      <c r="BA39" s="15"/>
      <c r="BB39" s="15"/>
    </row>
    <row r="40" spans="1:54" ht="18">
      <c r="A40" s="2">
        <v>39</v>
      </c>
      <c r="B40" s="3" t="s">
        <v>9</v>
      </c>
      <c r="C40" s="4" t="s">
        <v>12</v>
      </c>
      <c r="D40" s="3">
        <v>5</v>
      </c>
      <c r="E40" s="4">
        <f t="shared" si="0"/>
        <v>1</v>
      </c>
      <c r="F40" s="3">
        <v>130</v>
      </c>
      <c r="G40" s="3">
        <v>90</v>
      </c>
      <c r="H40" s="3">
        <v>15</v>
      </c>
      <c r="I40" s="13">
        <v>5180</v>
      </c>
      <c r="AE40" s="15">
        <v>38000</v>
      </c>
      <c r="AF40" s="15">
        <f t="shared" si="1"/>
        <v>0</v>
      </c>
      <c r="AP40" s="15"/>
      <c r="AQ40" s="15"/>
      <c r="BA40" s="15"/>
      <c r="BB40" s="15"/>
    </row>
    <row r="41" spans="1:54" ht="18">
      <c r="A41" s="2">
        <v>40</v>
      </c>
      <c r="B41" s="3" t="s">
        <v>14</v>
      </c>
      <c r="C41" s="4" t="s">
        <v>10</v>
      </c>
      <c r="D41" s="3">
        <v>1</v>
      </c>
      <c r="E41" s="4">
        <f t="shared" si="0"/>
        <v>0</v>
      </c>
      <c r="F41" s="3">
        <v>37</v>
      </c>
      <c r="G41" s="3">
        <v>17</v>
      </c>
      <c r="H41" s="3">
        <v>8</v>
      </c>
      <c r="I41" s="13">
        <v>1344</v>
      </c>
      <c r="AE41" s="15">
        <v>39000</v>
      </c>
      <c r="AF41" s="15">
        <f t="shared" si="1"/>
        <v>0</v>
      </c>
      <c r="AP41" s="15"/>
      <c r="AQ41" s="15"/>
      <c r="BA41" s="15"/>
      <c r="BB41" s="15"/>
    </row>
    <row r="42" spans="1:54" ht="18">
      <c r="A42" s="2">
        <v>41</v>
      </c>
      <c r="B42" s="3" t="s">
        <v>14</v>
      </c>
      <c r="C42" s="4" t="s">
        <v>12</v>
      </c>
      <c r="D42" s="3">
        <v>2</v>
      </c>
      <c r="E42" s="4">
        <f t="shared" si="0"/>
        <v>1</v>
      </c>
      <c r="F42" s="3">
        <v>35</v>
      </c>
      <c r="G42" s="3">
        <v>23</v>
      </c>
      <c r="H42" s="3">
        <v>5</v>
      </c>
      <c r="I42" s="13">
        <v>2436</v>
      </c>
      <c r="AE42" s="15">
        <v>40000</v>
      </c>
      <c r="AF42" s="15">
        <f t="shared" si="1"/>
        <v>0</v>
      </c>
      <c r="AP42" s="15"/>
      <c r="AQ42" s="15"/>
      <c r="BA42" s="15"/>
      <c r="BB42" s="15"/>
    </row>
    <row r="43" spans="1:54" ht="18">
      <c r="A43" s="2">
        <v>42</v>
      </c>
      <c r="B43" s="3" t="s">
        <v>14</v>
      </c>
      <c r="C43" s="4" t="s">
        <v>10</v>
      </c>
      <c r="D43" s="3">
        <v>2</v>
      </c>
      <c r="E43" s="4">
        <f t="shared" si="0"/>
        <v>0</v>
      </c>
      <c r="F43" s="3">
        <v>36</v>
      </c>
      <c r="G43" s="3">
        <v>24</v>
      </c>
      <c r="H43" s="3">
        <v>4</v>
      </c>
      <c r="I43" s="13">
        <v>1960</v>
      </c>
      <c r="AE43" s="15">
        <v>41000</v>
      </c>
      <c r="AF43" s="15">
        <f t="shared" si="1"/>
        <v>0</v>
      </c>
      <c r="AP43" s="15"/>
      <c r="AQ43" s="15"/>
      <c r="BA43" s="15"/>
      <c r="BB43" s="15"/>
    </row>
    <row r="44" spans="1:54" ht="18">
      <c r="A44" s="2">
        <v>43</v>
      </c>
      <c r="B44" s="3" t="s">
        <v>14</v>
      </c>
      <c r="C44" s="4" t="s">
        <v>10</v>
      </c>
      <c r="D44" s="3">
        <v>2</v>
      </c>
      <c r="E44" s="4">
        <f t="shared" si="0"/>
        <v>0</v>
      </c>
      <c r="F44" s="3">
        <v>45</v>
      </c>
      <c r="G44" s="3">
        <v>26</v>
      </c>
      <c r="H44" s="3">
        <v>8</v>
      </c>
      <c r="I44" s="13">
        <v>2100</v>
      </c>
      <c r="AE44" s="16">
        <v>100000</v>
      </c>
      <c r="AF44" s="15">
        <f t="shared" si="1"/>
        <v>1</v>
      </c>
      <c r="AP44" s="16">
        <v>100000</v>
      </c>
      <c r="AQ44" s="15"/>
      <c r="BA44" s="16"/>
      <c r="BB44" s="15"/>
    </row>
    <row r="45" spans="1:54" ht="18">
      <c r="A45" s="2">
        <v>44</v>
      </c>
      <c r="B45" s="3" t="s">
        <v>14</v>
      </c>
      <c r="C45" s="4" t="s">
        <v>10</v>
      </c>
      <c r="D45" s="3">
        <v>2</v>
      </c>
      <c r="E45" s="4">
        <f t="shared" si="0"/>
        <v>0</v>
      </c>
      <c r="F45" s="3">
        <v>38</v>
      </c>
      <c r="G45" s="3">
        <v>33</v>
      </c>
      <c r="H45" s="3">
        <v>5</v>
      </c>
      <c r="I45" s="13">
        <v>1540</v>
      </c>
    </row>
    <row r="46" spans="1:54" ht="18">
      <c r="A46" s="2">
        <v>45</v>
      </c>
      <c r="B46" s="3" t="s">
        <v>11</v>
      </c>
      <c r="C46" s="4" t="s">
        <v>12</v>
      </c>
      <c r="D46" s="3">
        <v>2</v>
      </c>
      <c r="E46" s="4">
        <f t="shared" si="0"/>
        <v>1</v>
      </c>
      <c r="F46" s="3">
        <v>45</v>
      </c>
      <c r="G46" s="3">
        <v>21</v>
      </c>
      <c r="H46" s="3">
        <v>12</v>
      </c>
      <c r="I46" s="13">
        <v>2240</v>
      </c>
      <c r="AF46" s="15"/>
    </row>
    <row r="47" spans="1:54" ht="18">
      <c r="A47" s="2">
        <v>46</v>
      </c>
      <c r="B47" s="3" t="s">
        <v>11</v>
      </c>
      <c r="C47" s="4" t="s">
        <v>10</v>
      </c>
      <c r="D47" s="3">
        <v>2</v>
      </c>
      <c r="E47" s="4">
        <f t="shared" si="0"/>
        <v>0</v>
      </c>
      <c r="F47" s="3">
        <v>80</v>
      </c>
      <c r="G47" s="3">
        <v>41</v>
      </c>
      <c r="H47" s="3">
        <v>15</v>
      </c>
      <c r="I47" s="13">
        <v>1764</v>
      </c>
    </row>
    <row r="48" spans="1:54" ht="18">
      <c r="A48" s="2">
        <v>47</v>
      </c>
      <c r="B48" s="3" t="s">
        <v>11</v>
      </c>
      <c r="C48" s="4" t="s">
        <v>10</v>
      </c>
      <c r="D48" s="3">
        <v>2</v>
      </c>
      <c r="E48" s="4">
        <f t="shared" si="0"/>
        <v>0</v>
      </c>
      <c r="F48" s="3">
        <v>91</v>
      </c>
      <c r="G48" s="3">
        <v>60</v>
      </c>
      <c r="H48" s="3">
        <v>12</v>
      </c>
      <c r="I48" s="13">
        <v>3007.2</v>
      </c>
    </row>
    <row r="49" spans="1:9" ht="18">
      <c r="A49" s="2">
        <v>48</v>
      </c>
      <c r="B49" s="3" t="s">
        <v>11</v>
      </c>
      <c r="C49" s="4" t="s">
        <v>10</v>
      </c>
      <c r="D49" s="3">
        <v>2</v>
      </c>
      <c r="E49" s="4">
        <f t="shared" si="0"/>
        <v>0</v>
      </c>
      <c r="F49" s="3">
        <v>50</v>
      </c>
      <c r="G49" s="3">
        <v>30</v>
      </c>
      <c r="H49" s="3">
        <v>7</v>
      </c>
      <c r="I49" s="13">
        <v>1484</v>
      </c>
    </row>
    <row r="50" spans="1:9" ht="18">
      <c r="A50" s="2">
        <v>49</v>
      </c>
      <c r="B50" s="3" t="s">
        <v>14</v>
      </c>
      <c r="C50" s="4" t="s">
        <v>10</v>
      </c>
      <c r="D50" s="3">
        <v>2</v>
      </c>
      <c r="E50" s="4">
        <f t="shared" si="0"/>
        <v>0</v>
      </c>
      <c r="F50" s="3">
        <v>65</v>
      </c>
      <c r="G50" s="3">
        <v>45</v>
      </c>
      <c r="H50" s="3">
        <v>16</v>
      </c>
      <c r="I50" s="13">
        <v>2380</v>
      </c>
    </row>
    <row r="51" spans="1:9" ht="18">
      <c r="A51" s="2">
        <v>50</v>
      </c>
      <c r="B51" s="3" t="s">
        <v>14</v>
      </c>
      <c r="C51" s="4" t="s">
        <v>10</v>
      </c>
      <c r="D51" s="3">
        <v>3</v>
      </c>
      <c r="E51" s="4">
        <f t="shared" si="0"/>
        <v>0</v>
      </c>
      <c r="F51" s="3">
        <v>61</v>
      </c>
      <c r="G51" s="3">
        <v>36</v>
      </c>
      <c r="H51" s="3">
        <v>10</v>
      </c>
      <c r="I51" s="13">
        <v>2380</v>
      </c>
    </row>
    <row r="52" spans="1:9" ht="18">
      <c r="A52" s="2">
        <v>51</v>
      </c>
      <c r="B52" s="3" t="s">
        <v>14</v>
      </c>
      <c r="C52" s="4" t="s">
        <v>10</v>
      </c>
      <c r="D52" s="3">
        <v>3</v>
      </c>
      <c r="E52" s="4">
        <f t="shared" si="0"/>
        <v>0</v>
      </c>
      <c r="F52" s="3">
        <v>54</v>
      </c>
      <c r="G52" s="3">
        <v>35</v>
      </c>
      <c r="H52" s="3">
        <v>7</v>
      </c>
      <c r="I52" s="13">
        <v>1960</v>
      </c>
    </row>
    <row r="53" spans="1:9" ht="18">
      <c r="A53" s="2">
        <v>52</v>
      </c>
      <c r="B53" s="3" t="s">
        <v>14</v>
      </c>
      <c r="C53" s="4" t="s">
        <v>10</v>
      </c>
      <c r="D53" s="3">
        <v>3</v>
      </c>
      <c r="E53" s="4">
        <f t="shared" si="0"/>
        <v>0</v>
      </c>
      <c r="F53" s="3">
        <v>52</v>
      </c>
      <c r="G53" s="3">
        <v>36</v>
      </c>
      <c r="H53" s="3">
        <v>7</v>
      </c>
      <c r="I53" s="13">
        <v>1540</v>
      </c>
    </row>
    <row r="54" spans="1:9" ht="18">
      <c r="A54" s="2">
        <v>53</v>
      </c>
      <c r="B54" s="3" t="s">
        <v>13</v>
      </c>
      <c r="C54" s="4" t="s">
        <v>10</v>
      </c>
      <c r="D54" s="3">
        <v>3</v>
      </c>
      <c r="E54" s="4">
        <f t="shared" si="0"/>
        <v>0</v>
      </c>
      <c r="F54" s="3">
        <v>60</v>
      </c>
      <c r="G54" s="3">
        <v>40</v>
      </c>
      <c r="H54" s="3">
        <v>9</v>
      </c>
      <c r="I54" s="13">
        <v>3640</v>
      </c>
    </row>
    <row r="55" spans="1:9" ht="18">
      <c r="A55" s="2">
        <v>54</v>
      </c>
      <c r="B55" s="3" t="s">
        <v>13</v>
      </c>
      <c r="C55" s="4" t="s">
        <v>10</v>
      </c>
      <c r="D55" s="3">
        <v>3</v>
      </c>
      <c r="E55" s="4">
        <f t="shared" si="0"/>
        <v>0</v>
      </c>
      <c r="F55" s="3">
        <v>62</v>
      </c>
      <c r="G55" s="3">
        <v>33</v>
      </c>
      <c r="H55" s="3">
        <v>8</v>
      </c>
      <c r="I55" s="13">
        <v>3110.8</v>
      </c>
    </row>
    <row r="56" spans="1:9" ht="18">
      <c r="A56" s="2">
        <v>55</v>
      </c>
      <c r="B56" s="3" t="s">
        <v>13</v>
      </c>
      <c r="C56" s="4" t="s">
        <v>12</v>
      </c>
      <c r="D56" s="3">
        <v>3</v>
      </c>
      <c r="E56" s="4">
        <f t="shared" si="0"/>
        <v>1</v>
      </c>
      <c r="F56" s="3">
        <v>53</v>
      </c>
      <c r="G56" s="3">
        <v>38</v>
      </c>
      <c r="H56" s="3">
        <v>6</v>
      </c>
      <c r="I56" s="13">
        <v>1820</v>
      </c>
    </row>
    <row r="57" spans="1:9" ht="18">
      <c r="A57" s="2">
        <v>56</v>
      </c>
      <c r="B57" s="3" t="s">
        <v>13</v>
      </c>
      <c r="C57" s="4" t="s">
        <v>10</v>
      </c>
      <c r="D57" s="3">
        <v>3</v>
      </c>
      <c r="E57" s="4">
        <f t="shared" si="0"/>
        <v>0</v>
      </c>
      <c r="F57" s="3">
        <v>63</v>
      </c>
      <c r="G57" s="3">
        <v>37</v>
      </c>
      <c r="H57" s="3">
        <v>7</v>
      </c>
      <c r="I57" s="13">
        <v>2436</v>
      </c>
    </row>
    <row r="58" spans="1:9" ht="18">
      <c r="A58" s="2">
        <v>57</v>
      </c>
      <c r="B58" s="3" t="s">
        <v>13</v>
      </c>
      <c r="C58" s="4" t="s">
        <v>10</v>
      </c>
      <c r="D58" s="3">
        <v>3</v>
      </c>
      <c r="E58" s="4">
        <f t="shared" si="0"/>
        <v>0</v>
      </c>
      <c r="F58" s="3">
        <v>51</v>
      </c>
      <c r="G58" s="3">
        <v>29</v>
      </c>
      <c r="H58" s="3">
        <v>8</v>
      </c>
      <c r="I58" s="13">
        <v>1348.2</v>
      </c>
    </row>
    <row r="59" spans="1:9" ht="18">
      <c r="A59" s="2">
        <v>58</v>
      </c>
      <c r="B59" s="3" t="s">
        <v>13</v>
      </c>
      <c r="C59" s="4" t="s">
        <v>10</v>
      </c>
      <c r="D59" s="3">
        <v>3</v>
      </c>
      <c r="E59" s="4">
        <f t="shared" si="0"/>
        <v>0</v>
      </c>
      <c r="F59" s="3">
        <v>60</v>
      </c>
      <c r="G59" s="3">
        <v>40</v>
      </c>
      <c r="H59" s="3">
        <v>12</v>
      </c>
      <c r="I59" s="13">
        <v>1680</v>
      </c>
    </row>
    <row r="60" spans="1:9" ht="18">
      <c r="A60" s="2">
        <v>59</v>
      </c>
      <c r="B60" s="3" t="s">
        <v>13</v>
      </c>
      <c r="C60" s="4" t="s">
        <v>10</v>
      </c>
      <c r="D60" s="3">
        <v>3</v>
      </c>
      <c r="E60" s="4">
        <f t="shared" si="0"/>
        <v>0</v>
      </c>
      <c r="F60" s="3">
        <v>66</v>
      </c>
      <c r="G60" s="3">
        <v>49</v>
      </c>
      <c r="H60" s="3">
        <v>6</v>
      </c>
      <c r="I60" s="13">
        <v>5600</v>
      </c>
    </row>
    <row r="61" spans="1:9" ht="18">
      <c r="A61" s="2">
        <v>60</v>
      </c>
      <c r="B61" s="3" t="s">
        <v>14</v>
      </c>
      <c r="C61" s="4" t="s">
        <v>10</v>
      </c>
      <c r="D61" s="3">
        <v>3</v>
      </c>
      <c r="E61" s="4">
        <f t="shared" si="0"/>
        <v>0</v>
      </c>
      <c r="F61" s="3">
        <v>45</v>
      </c>
      <c r="G61" s="3">
        <v>29</v>
      </c>
      <c r="H61" s="3">
        <v>6</v>
      </c>
      <c r="I61" s="13">
        <v>1764</v>
      </c>
    </row>
    <row r="62" spans="1:9" ht="18">
      <c r="A62" s="2">
        <v>61</v>
      </c>
      <c r="B62" s="3" t="s">
        <v>14</v>
      </c>
      <c r="C62" s="4" t="s">
        <v>10</v>
      </c>
      <c r="D62" s="3">
        <v>3</v>
      </c>
      <c r="E62" s="4">
        <f t="shared" si="0"/>
        <v>0</v>
      </c>
      <c r="F62" s="3">
        <v>50</v>
      </c>
      <c r="G62" s="3">
        <v>35</v>
      </c>
      <c r="H62" s="3">
        <v>6</v>
      </c>
      <c r="I62" s="13">
        <v>1680</v>
      </c>
    </row>
    <row r="63" spans="1:9" ht="18">
      <c r="A63" s="2">
        <v>62</v>
      </c>
      <c r="B63" s="3" t="s">
        <v>14</v>
      </c>
      <c r="C63" s="4" t="s">
        <v>10</v>
      </c>
      <c r="D63" s="3">
        <v>3</v>
      </c>
      <c r="E63" s="4">
        <f t="shared" si="0"/>
        <v>0</v>
      </c>
      <c r="F63" s="3">
        <v>54</v>
      </c>
      <c r="G63" s="3">
        <v>38</v>
      </c>
      <c r="H63" s="3">
        <v>6</v>
      </c>
      <c r="I63" s="13">
        <v>1506.4</v>
      </c>
    </row>
    <row r="64" spans="1:9" ht="18">
      <c r="A64" s="2">
        <v>63</v>
      </c>
      <c r="B64" s="3" t="s">
        <v>14</v>
      </c>
      <c r="C64" s="4" t="s">
        <v>12</v>
      </c>
      <c r="D64" s="3">
        <v>3</v>
      </c>
      <c r="E64" s="4">
        <f t="shared" si="0"/>
        <v>1</v>
      </c>
      <c r="F64" s="3">
        <v>36</v>
      </c>
      <c r="G64" s="3">
        <v>26</v>
      </c>
      <c r="H64" s="3">
        <v>10</v>
      </c>
      <c r="I64" s="13">
        <v>2016</v>
      </c>
    </row>
    <row r="65" spans="1:9" ht="18">
      <c r="A65" s="2">
        <v>64</v>
      </c>
      <c r="B65" s="3" t="s">
        <v>14</v>
      </c>
      <c r="C65" s="4" t="s">
        <v>10</v>
      </c>
      <c r="D65" s="3">
        <v>4</v>
      </c>
      <c r="E65" s="4">
        <f t="shared" si="0"/>
        <v>0</v>
      </c>
      <c r="F65" s="3">
        <v>80</v>
      </c>
      <c r="G65" s="3">
        <v>55</v>
      </c>
      <c r="H65" s="3">
        <v>14</v>
      </c>
      <c r="I65" s="13">
        <v>2240</v>
      </c>
    </row>
    <row r="66" spans="1:9" ht="18">
      <c r="A66" s="2">
        <v>65</v>
      </c>
      <c r="B66" s="3" t="s">
        <v>14</v>
      </c>
      <c r="C66" s="4" t="s">
        <v>12</v>
      </c>
      <c r="D66" s="3">
        <v>4</v>
      </c>
      <c r="E66" s="4">
        <f t="shared" ref="E66:E129" si="4">IF(C66="кирпичный",1,0)</f>
        <v>1</v>
      </c>
      <c r="F66" s="3">
        <v>102</v>
      </c>
      <c r="G66" s="3">
        <v>70</v>
      </c>
      <c r="H66" s="3">
        <v>8</v>
      </c>
      <c r="I66" s="13">
        <v>3780</v>
      </c>
    </row>
    <row r="67" spans="1:9" ht="18">
      <c r="A67" s="2">
        <v>66</v>
      </c>
      <c r="B67" s="3" t="s">
        <v>14</v>
      </c>
      <c r="C67" s="4" t="s">
        <v>10</v>
      </c>
      <c r="D67" s="3">
        <v>4</v>
      </c>
      <c r="E67" s="4">
        <f t="shared" si="4"/>
        <v>0</v>
      </c>
      <c r="F67" s="3">
        <v>82</v>
      </c>
      <c r="G67" s="3">
        <v>52</v>
      </c>
      <c r="H67" s="3">
        <v>10</v>
      </c>
      <c r="I67" s="13">
        <v>3360</v>
      </c>
    </row>
    <row r="68" spans="1:9" ht="18">
      <c r="A68" s="2">
        <v>67</v>
      </c>
      <c r="B68" s="3" t="s">
        <v>14</v>
      </c>
      <c r="C68" s="4" t="s">
        <v>10</v>
      </c>
      <c r="D68" s="3">
        <v>4</v>
      </c>
      <c r="E68" s="4">
        <f t="shared" si="4"/>
        <v>0</v>
      </c>
      <c r="F68" s="3">
        <v>162</v>
      </c>
      <c r="G68" s="3">
        <v>86</v>
      </c>
      <c r="H68" s="3">
        <v>13</v>
      </c>
      <c r="I68" s="13">
        <v>5880</v>
      </c>
    </row>
    <row r="69" spans="1:9" ht="18">
      <c r="A69" s="2">
        <v>68</v>
      </c>
      <c r="B69" s="3" t="s">
        <v>14</v>
      </c>
      <c r="C69" s="4" t="s">
        <v>12</v>
      </c>
      <c r="D69" s="3">
        <v>4</v>
      </c>
      <c r="E69" s="4">
        <f t="shared" si="4"/>
        <v>1</v>
      </c>
      <c r="F69" s="3">
        <v>115</v>
      </c>
      <c r="G69" s="3">
        <v>85</v>
      </c>
      <c r="H69" s="3">
        <v>10</v>
      </c>
      <c r="I69" s="13">
        <v>3360</v>
      </c>
    </row>
    <row r="70" spans="1:9" ht="18">
      <c r="A70" s="2">
        <v>69</v>
      </c>
      <c r="B70" s="3" t="s">
        <v>14</v>
      </c>
      <c r="C70" s="4" t="s">
        <v>12</v>
      </c>
      <c r="D70" s="3">
        <v>4</v>
      </c>
      <c r="E70" s="4">
        <f t="shared" si="4"/>
        <v>1</v>
      </c>
      <c r="F70" s="3">
        <v>93</v>
      </c>
      <c r="G70" s="3">
        <v>52</v>
      </c>
      <c r="H70" s="3">
        <v>11</v>
      </c>
      <c r="I70" s="13">
        <v>2324</v>
      </c>
    </row>
    <row r="71" spans="1:9" ht="18">
      <c r="A71" s="2">
        <v>70</v>
      </c>
      <c r="B71" s="3" t="s">
        <v>14</v>
      </c>
      <c r="C71" s="4" t="s">
        <v>10</v>
      </c>
      <c r="D71" s="3">
        <v>4</v>
      </c>
      <c r="E71" s="4">
        <f t="shared" si="4"/>
        <v>0</v>
      </c>
      <c r="F71" s="3">
        <v>93</v>
      </c>
      <c r="G71" s="3">
        <v>52</v>
      </c>
      <c r="H71" s="3">
        <v>11</v>
      </c>
      <c r="I71" s="13">
        <v>2489.1999999999998</v>
      </c>
    </row>
    <row r="72" spans="1:9" ht="18">
      <c r="A72" s="2">
        <v>71</v>
      </c>
      <c r="B72" s="3" t="s">
        <v>14</v>
      </c>
      <c r="C72" s="4" t="s">
        <v>10</v>
      </c>
      <c r="D72" s="3">
        <v>4</v>
      </c>
      <c r="E72" s="4">
        <f t="shared" si="4"/>
        <v>0</v>
      </c>
      <c r="F72" s="3">
        <v>93</v>
      </c>
      <c r="G72" s="3">
        <v>52</v>
      </c>
      <c r="H72" s="3">
        <v>11</v>
      </c>
      <c r="I72" s="13">
        <v>2486.4</v>
      </c>
    </row>
    <row r="73" spans="1:9" ht="18">
      <c r="A73" s="2">
        <v>72</v>
      </c>
      <c r="B73" s="3" t="s">
        <v>14</v>
      </c>
      <c r="C73" s="4" t="s">
        <v>10</v>
      </c>
      <c r="D73" s="3">
        <v>4</v>
      </c>
      <c r="E73" s="4">
        <f t="shared" si="4"/>
        <v>0</v>
      </c>
      <c r="F73" s="3">
        <v>82</v>
      </c>
      <c r="G73" s="3">
        <v>50</v>
      </c>
      <c r="H73" s="3">
        <v>10</v>
      </c>
      <c r="I73" s="13">
        <v>2592.8000000000002</v>
      </c>
    </row>
    <row r="74" spans="1:9" ht="18">
      <c r="A74" s="2">
        <v>73</v>
      </c>
      <c r="B74" s="3" t="s">
        <v>14</v>
      </c>
      <c r="C74" s="4" t="s">
        <v>10</v>
      </c>
      <c r="D74" s="3">
        <v>4</v>
      </c>
      <c r="E74" s="4">
        <f t="shared" si="4"/>
        <v>0</v>
      </c>
      <c r="F74" s="3">
        <v>80</v>
      </c>
      <c r="G74" s="3">
        <v>50</v>
      </c>
      <c r="H74" s="3">
        <v>12</v>
      </c>
      <c r="I74" s="13">
        <v>2693.6</v>
      </c>
    </row>
    <row r="75" spans="1:9" ht="18">
      <c r="A75" s="2">
        <v>74</v>
      </c>
      <c r="B75" s="3" t="s">
        <v>14</v>
      </c>
      <c r="C75" s="4" t="s">
        <v>12</v>
      </c>
      <c r="D75" s="3">
        <v>4</v>
      </c>
      <c r="E75" s="4">
        <f t="shared" si="4"/>
        <v>1</v>
      </c>
      <c r="F75" s="3">
        <v>92</v>
      </c>
      <c r="G75" s="3">
        <v>56</v>
      </c>
      <c r="H75" s="3">
        <v>12</v>
      </c>
      <c r="I75" s="13">
        <v>2489.1999999999998</v>
      </c>
    </row>
    <row r="76" spans="1:9" ht="18">
      <c r="A76" s="2">
        <v>75</v>
      </c>
      <c r="B76" s="3" t="s">
        <v>14</v>
      </c>
      <c r="C76" s="4" t="s">
        <v>10</v>
      </c>
      <c r="D76" s="3">
        <v>5</v>
      </c>
      <c r="E76" s="4">
        <f t="shared" si="4"/>
        <v>0</v>
      </c>
      <c r="F76" s="3">
        <v>96</v>
      </c>
      <c r="G76" s="3">
        <v>68</v>
      </c>
      <c r="H76" s="3">
        <v>9</v>
      </c>
      <c r="I76" s="13">
        <v>6222.16</v>
      </c>
    </row>
    <row r="77" spans="1:9" ht="18">
      <c r="A77" s="2">
        <v>76</v>
      </c>
      <c r="B77" s="3" t="s">
        <v>15</v>
      </c>
      <c r="C77" s="4" t="s">
        <v>10</v>
      </c>
      <c r="D77" s="3">
        <v>1</v>
      </c>
      <c r="E77" s="4">
        <f t="shared" si="4"/>
        <v>0</v>
      </c>
      <c r="F77" s="3">
        <v>38</v>
      </c>
      <c r="G77" s="3">
        <v>18</v>
      </c>
      <c r="H77" s="3">
        <v>9</v>
      </c>
      <c r="I77" s="13">
        <v>1148</v>
      </c>
    </row>
    <row r="78" spans="1:9" ht="18">
      <c r="A78" s="2">
        <v>77</v>
      </c>
      <c r="B78" s="3" t="s">
        <v>15</v>
      </c>
      <c r="C78" s="4" t="s">
        <v>10</v>
      </c>
      <c r="D78" s="3">
        <v>1</v>
      </c>
      <c r="E78" s="4">
        <f t="shared" si="4"/>
        <v>0</v>
      </c>
      <c r="F78" s="3">
        <v>27</v>
      </c>
      <c r="G78" s="3">
        <v>14</v>
      </c>
      <c r="H78" s="3">
        <v>6</v>
      </c>
      <c r="I78" s="13">
        <v>686</v>
      </c>
    </row>
    <row r="79" spans="1:9" ht="18">
      <c r="A79" s="2">
        <v>78</v>
      </c>
      <c r="B79" s="3" t="s">
        <v>15</v>
      </c>
      <c r="C79" s="4" t="s">
        <v>10</v>
      </c>
      <c r="D79" s="3">
        <v>1</v>
      </c>
      <c r="E79" s="4">
        <f t="shared" si="4"/>
        <v>0</v>
      </c>
      <c r="F79" s="3">
        <v>30</v>
      </c>
      <c r="G79" s="3">
        <v>17</v>
      </c>
      <c r="H79" s="3">
        <v>6</v>
      </c>
      <c r="I79" s="13">
        <v>1008</v>
      </c>
    </row>
    <row r="80" spans="1:9" ht="18">
      <c r="A80" s="2">
        <v>79</v>
      </c>
      <c r="B80" s="3" t="s">
        <v>11</v>
      </c>
      <c r="C80" s="4" t="s">
        <v>12</v>
      </c>
      <c r="D80" s="3">
        <v>1</v>
      </c>
      <c r="E80" s="4">
        <f t="shared" si="4"/>
        <v>1</v>
      </c>
      <c r="F80" s="3">
        <v>34</v>
      </c>
      <c r="G80" s="3">
        <v>17</v>
      </c>
      <c r="H80" s="3">
        <v>12</v>
      </c>
      <c r="I80" s="13">
        <v>1176</v>
      </c>
    </row>
    <row r="81" spans="1:9" ht="18">
      <c r="A81" s="2">
        <v>80</v>
      </c>
      <c r="B81" s="3" t="s">
        <v>11</v>
      </c>
      <c r="C81" s="4" t="s">
        <v>10</v>
      </c>
      <c r="D81" s="3">
        <v>2</v>
      </c>
      <c r="E81" s="4">
        <f t="shared" si="4"/>
        <v>0</v>
      </c>
      <c r="F81" s="3">
        <v>47</v>
      </c>
      <c r="G81" s="3">
        <v>33</v>
      </c>
      <c r="H81" s="3">
        <v>6</v>
      </c>
      <c r="I81" s="13">
        <v>1762.88</v>
      </c>
    </row>
    <row r="82" spans="1:9" ht="18">
      <c r="A82" s="2">
        <v>81</v>
      </c>
      <c r="B82" s="3" t="s">
        <v>11</v>
      </c>
      <c r="C82" s="4" t="s">
        <v>10</v>
      </c>
      <c r="D82" s="3">
        <v>2</v>
      </c>
      <c r="E82" s="4">
        <f t="shared" si="4"/>
        <v>0</v>
      </c>
      <c r="F82" s="3">
        <v>46</v>
      </c>
      <c r="G82" s="3">
        <v>30</v>
      </c>
      <c r="H82" s="3">
        <v>6</v>
      </c>
      <c r="I82" s="13">
        <v>1400</v>
      </c>
    </row>
    <row r="83" spans="1:9" ht="18">
      <c r="A83" s="2">
        <v>82</v>
      </c>
      <c r="B83" s="3" t="s">
        <v>15</v>
      </c>
      <c r="C83" s="4" t="s">
        <v>12</v>
      </c>
      <c r="D83" s="3">
        <v>2</v>
      </c>
      <c r="E83" s="4">
        <f t="shared" si="4"/>
        <v>1</v>
      </c>
      <c r="F83" s="3">
        <v>44</v>
      </c>
      <c r="G83" s="3">
        <v>30</v>
      </c>
      <c r="H83" s="3">
        <v>8</v>
      </c>
      <c r="I83" s="13">
        <v>1610</v>
      </c>
    </row>
    <row r="84" spans="1:9" ht="18">
      <c r="A84" s="2">
        <v>83</v>
      </c>
      <c r="B84" s="3" t="s">
        <v>15</v>
      </c>
      <c r="C84" s="4" t="s">
        <v>10</v>
      </c>
      <c r="D84" s="3">
        <v>2</v>
      </c>
      <c r="E84" s="4">
        <f t="shared" si="4"/>
        <v>0</v>
      </c>
      <c r="F84" s="3">
        <v>66</v>
      </c>
      <c r="G84" s="3">
        <v>34</v>
      </c>
      <c r="H84" s="3">
        <v>10</v>
      </c>
      <c r="I84" s="13">
        <v>2072</v>
      </c>
    </row>
    <row r="85" spans="1:9" ht="18">
      <c r="A85" s="2">
        <v>84</v>
      </c>
      <c r="B85" s="3" t="s">
        <v>15</v>
      </c>
      <c r="C85" s="4" t="s">
        <v>10</v>
      </c>
      <c r="D85" s="3">
        <v>3</v>
      </c>
      <c r="E85" s="4">
        <f t="shared" si="4"/>
        <v>0</v>
      </c>
      <c r="F85" s="3">
        <v>60</v>
      </c>
      <c r="G85" s="3">
        <v>45</v>
      </c>
      <c r="H85" s="3">
        <v>6</v>
      </c>
      <c r="I85" s="13">
        <v>2072</v>
      </c>
    </row>
    <row r="86" spans="1:9" ht="18">
      <c r="A86" s="2">
        <v>85</v>
      </c>
      <c r="B86" s="3" t="s">
        <v>15</v>
      </c>
      <c r="C86" s="4" t="s">
        <v>10</v>
      </c>
      <c r="D86" s="3">
        <v>3</v>
      </c>
      <c r="E86" s="4">
        <f t="shared" si="4"/>
        <v>0</v>
      </c>
      <c r="F86" s="3">
        <v>56</v>
      </c>
      <c r="G86" s="3">
        <v>41</v>
      </c>
      <c r="H86" s="3">
        <v>6</v>
      </c>
      <c r="I86" s="13">
        <v>1540</v>
      </c>
    </row>
    <row r="87" spans="1:9" ht="18">
      <c r="A87" s="2">
        <v>86</v>
      </c>
      <c r="B87" s="3" t="s">
        <v>15</v>
      </c>
      <c r="C87" s="4" t="s">
        <v>12</v>
      </c>
      <c r="D87" s="3">
        <v>3</v>
      </c>
      <c r="E87" s="4">
        <f t="shared" si="4"/>
        <v>1</v>
      </c>
      <c r="F87" s="3">
        <v>67</v>
      </c>
      <c r="G87" s="3">
        <v>42</v>
      </c>
      <c r="H87" s="3">
        <v>9</v>
      </c>
      <c r="I87" s="13">
        <v>2489.1999999999998</v>
      </c>
    </row>
    <row r="88" spans="1:9" ht="18">
      <c r="A88" s="2">
        <v>87</v>
      </c>
      <c r="B88" s="3" t="s">
        <v>15</v>
      </c>
      <c r="C88" s="4" t="s">
        <v>10</v>
      </c>
      <c r="D88" s="3">
        <v>3</v>
      </c>
      <c r="E88" s="4">
        <f t="shared" si="4"/>
        <v>0</v>
      </c>
      <c r="F88" s="3">
        <v>60</v>
      </c>
      <c r="G88" s="3">
        <v>41</v>
      </c>
      <c r="H88" s="3">
        <v>7</v>
      </c>
      <c r="I88" s="13">
        <v>2023</v>
      </c>
    </row>
    <row r="89" spans="1:9" ht="18">
      <c r="A89" s="2">
        <v>88</v>
      </c>
      <c r="B89" s="3" t="s">
        <v>15</v>
      </c>
      <c r="C89" s="4" t="s">
        <v>10</v>
      </c>
      <c r="D89" s="3">
        <v>3</v>
      </c>
      <c r="E89" s="4">
        <f t="shared" si="4"/>
        <v>0</v>
      </c>
      <c r="F89" s="3">
        <v>59</v>
      </c>
      <c r="G89" s="3">
        <v>44</v>
      </c>
      <c r="H89" s="3">
        <v>6</v>
      </c>
      <c r="I89" s="13">
        <v>3080</v>
      </c>
    </row>
    <row r="90" spans="1:9" ht="18">
      <c r="A90" s="2">
        <v>89</v>
      </c>
      <c r="B90" s="3" t="s">
        <v>15</v>
      </c>
      <c r="C90" s="4" t="s">
        <v>10</v>
      </c>
      <c r="D90" s="3">
        <v>3</v>
      </c>
      <c r="E90" s="4">
        <f t="shared" si="4"/>
        <v>0</v>
      </c>
      <c r="F90" s="3">
        <v>54</v>
      </c>
      <c r="G90" s="3">
        <v>36</v>
      </c>
      <c r="H90" s="3">
        <v>6</v>
      </c>
      <c r="I90" s="13">
        <v>1960</v>
      </c>
    </row>
    <row r="91" spans="1:9" ht="18">
      <c r="A91" s="2">
        <v>90</v>
      </c>
      <c r="B91" s="3" t="s">
        <v>13</v>
      </c>
      <c r="C91" s="4" t="s">
        <v>10</v>
      </c>
      <c r="D91" s="3">
        <v>3</v>
      </c>
      <c r="E91" s="4">
        <f t="shared" si="4"/>
        <v>0</v>
      </c>
      <c r="F91" s="3">
        <v>60</v>
      </c>
      <c r="G91" s="3">
        <v>40</v>
      </c>
      <c r="H91" s="3">
        <v>6</v>
      </c>
      <c r="I91" s="13">
        <v>1971.2</v>
      </c>
    </row>
    <row r="92" spans="1:9" ht="18">
      <c r="A92" s="2">
        <v>91</v>
      </c>
      <c r="B92" s="3" t="s">
        <v>13</v>
      </c>
      <c r="C92" s="4" t="s">
        <v>10</v>
      </c>
      <c r="D92" s="3">
        <v>3</v>
      </c>
      <c r="E92" s="4">
        <f t="shared" si="4"/>
        <v>0</v>
      </c>
      <c r="F92" s="3">
        <v>68</v>
      </c>
      <c r="G92" s="3">
        <v>43</v>
      </c>
      <c r="H92" s="3">
        <v>10</v>
      </c>
      <c r="I92" s="13">
        <v>2282</v>
      </c>
    </row>
    <row r="93" spans="1:9" ht="18">
      <c r="A93" s="2">
        <v>92</v>
      </c>
      <c r="B93" s="3" t="s">
        <v>13</v>
      </c>
      <c r="C93" s="4" t="s">
        <v>10</v>
      </c>
      <c r="D93" s="3">
        <v>3</v>
      </c>
      <c r="E93" s="4">
        <f t="shared" si="4"/>
        <v>0</v>
      </c>
      <c r="F93" s="3">
        <v>54</v>
      </c>
      <c r="G93" s="3">
        <v>40</v>
      </c>
      <c r="H93" s="3">
        <v>5</v>
      </c>
      <c r="I93" s="13">
        <v>1660.4</v>
      </c>
    </row>
    <row r="94" spans="1:9" ht="18">
      <c r="A94" s="2">
        <v>93</v>
      </c>
      <c r="B94" s="3" t="s">
        <v>13</v>
      </c>
      <c r="C94" s="4" t="s">
        <v>10</v>
      </c>
      <c r="D94" s="3">
        <v>4</v>
      </c>
      <c r="E94" s="4">
        <f t="shared" si="4"/>
        <v>0</v>
      </c>
      <c r="F94" s="3">
        <v>96</v>
      </c>
      <c r="G94" s="3">
        <v>64</v>
      </c>
      <c r="H94" s="3">
        <v>9</v>
      </c>
      <c r="I94" s="13">
        <v>6160</v>
      </c>
    </row>
    <row r="95" spans="1:9" ht="18">
      <c r="A95" s="2">
        <v>94</v>
      </c>
      <c r="B95" s="3" t="s">
        <v>13</v>
      </c>
      <c r="C95" s="4" t="s">
        <v>10</v>
      </c>
      <c r="D95" s="3">
        <v>4</v>
      </c>
      <c r="E95" s="4">
        <f t="shared" si="4"/>
        <v>0</v>
      </c>
      <c r="F95" s="3">
        <v>147</v>
      </c>
      <c r="G95" s="3">
        <v>82</v>
      </c>
      <c r="H95" s="3">
        <v>18</v>
      </c>
      <c r="I95" s="13">
        <v>3351.6</v>
      </c>
    </row>
    <row r="96" spans="1:9" ht="18">
      <c r="A96" s="2">
        <v>95</v>
      </c>
      <c r="B96" s="3" t="s">
        <v>13</v>
      </c>
      <c r="C96" s="4" t="s">
        <v>10</v>
      </c>
      <c r="D96" s="3">
        <v>4</v>
      </c>
      <c r="E96" s="4">
        <f t="shared" si="4"/>
        <v>0</v>
      </c>
      <c r="F96" s="3">
        <v>147</v>
      </c>
      <c r="G96" s="3">
        <v>82</v>
      </c>
      <c r="H96" s="3">
        <v>18</v>
      </c>
      <c r="I96" s="13">
        <v>2520</v>
      </c>
    </row>
    <row r="97" spans="1:9" ht="18">
      <c r="A97" s="2">
        <v>96</v>
      </c>
      <c r="B97" s="3" t="s">
        <v>15</v>
      </c>
      <c r="C97" s="4" t="s">
        <v>12</v>
      </c>
      <c r="D97" s="3">
        <v>4</v>
      </c>
      <c r="E97" s="4">
        <f t="shared" si="4"/>
        <v>1</v>
      </c>
      <c r="F97" s="3">
        <v>85</v>
      </c>
      <c r="G97" s="3">
        <v>52</v>
      </c>
      <c r="H97" s="3">
        <v>10</v>
      </c>
      <c r="I97" s="13">
        <v>2696.4</v>
      </c>
    </row>
    <row r="98" spans="1:9" ht="18">
      <c r="A98" s="2">
        <v>97</v>
      </c>
      <c r="B98" s="3" t="s">
        <v>15</v>
      </c>
      <c r="C98" s="4" t="s">
        <v>10</v>
      </c>
      <c r="D98" s="3">
        <v>4</v>
      </c>
      <c r="E98" s="4">
        <f t="shared" si="4"/>
        <v>0</v>
      </c>
      <c r="F98" s="3">
        <v>60</v>
      </c>
      <c r="G98" s="3">
        <v>44</v>
      </c>
      <c r="H98" s="3">
        <v>6</v>
      </c>
      <c r="I98" s="13">
        <v>1960</v>
      </c>
    </row>
    <row r="99" spans="1:9" ht="18">
      <c r="A99" s="2">
        <v>98</v>
      </c>
      <c r="B99" s="3" t="s">
        <v>15</v>
      </c>
      <c r="C99" s="4" t="s">
        <v>10</v>
      </c>
      <c r="D99" s="3">
        <v>4</v>
      </c>
      <c r="E99" s="4">
        <f t="shared" si="4"/>
        <v>0</v>
      </c>
      <c r="F99" s="3">
        <v>147</v>
      </c>
      <c r="G99" s="3">
        <v>118</v>
      </c>
      <c r="H99" s="3">
        <v>15</v>
      </c>
      <c r="I99" s="13">
        <v>3220</v>
      </c>
    </row>
    <row r="100" spans="1:9" ht="18">
      <c r="A100" s="2">
        <v>99</v>
      </c>
      <c r="B100" s="3" t="s">
        <v>15</v>
      </c>
      <c r="C100" s="4" t="s">
        <v>10</v>
      </c>
      <c r="D100" s="3">
        <v>4</v>
      </c>
      <c r="E100" s="4">
        <f t="shared" si="4"/>
        <v>0</v>
      </c>
      <c r="F100" s="3">
        <v>80</v>
      </c>
      <c r="G100" s="3">
        <v>60</v>
      </c>
      <c r="H100" s="3">
        <v>10</v>
      </c>
      <c r="I100" s="13">
        <v>2744</v>
      </c>
    </row>
    <row r="101" spans="1:9" ht="18">
      <c r="A101" s="2">
        <v>100</v>
      </c>
      <c r="B101" s="3" t="s">
        <v>15</v>
      </c>
      <c r="C101" s="4" t="s">
        <v>12</v>
      </c>
      <c r="D101" s="3">
        <v>4</v>
      </c>
      <c r="E101" s="4">
        <f t="shared" si="4"/>
        <v>1</v>
      </c>
      <c r="F101" s="3">
        <v>147</v>
      </c>
      <c r="G101" s="3">
        <v>100</v>
      </c>
      <c r="H101" s="3">
        <v>15</v>
      </c>
      <c r="I101" s="13">
        <v>3276</v>
      </c>
    </row>
    <row r="102" spans="1:9" ht="18">
      <c r="A102" s="2">
        <v>101</v>
      </c>
      <c r="B102" s="5" t="s">
        <v>16</v>
      </c>
      <c r="C102" s="5" t="s">
        <v>17</v>
      </c>
      <c r="D102" s="5">
        <v>1</v>
      </c>
      <c r="E102" s="4">
        <f t="shared" si="4"/>
        <v>0</v>
      </c>
      <c r="F102" s="5">
        <v>35</v>
      </c>
      <c r="G102" s="5">
        <v>18</v>
      </c>
      <c r="H102" s="5">
        <v>7</v>
      </c>
      <c r="I102" s="13">
        <v>1140</v>
      </c>
    </row>
    <row r="103" spans="1:9" ht="18">
      <c r="A103" s="2">
        <v>102</v>
      </c>
      <c r="B103" s="5" t="s">
        <v>16</v>
      </c>
      <c r="C103" s="5" t="s">
        <v>17</v>
      </c>
      <c r="D103" s="5">
        <v>1</v>
      </c>
      <c r="E103" s="4">
        <f t="shared" si="4"/>
        <v>0</v>
      </c>
      <c r="F103" s="5">
        <v>40</v>
      </c>
      <c r="G103" s="5">
        <v>20</v>
      </c>
      <c r="H103" s="5">
        <v>10</v>
      </c>
      <c r="I103" s="13">
        <v>1450</v>
      </c>
    </row>
    <row r="104" spans="1:9" ht="18">
      <c r="A104" s="2">
        <v>103</v>
      </c>
      <c r="B104" s="5" t="s">
        <v>16</v>
      </c>
      <c r="C104" s="5" t="s">
        <v>17</v>
      </c>
      <c r="D104" s="5">
        <v>1</v>
      </c>
      <c r="E104" s="4">
        <f t="shared" si="4"/>
        <v>0</v>
      </c>
      <c r="F104" s="5">
        <v>40</v>
      </c>
      <c r="G104" s="5">
        <v>20</v>
      </c>
      <c r="H104" s="5">
        <v>10</v>
      </c>
      <c r="I104" s="13">
        <v>1400</v>
      </c>
    </row>
    <row r="105" spans="1:9" ht="18">
      <c r="A105" s="2">
        <v>104</v>
      </c>
      <c r="B105" s="5" t="s">
        <v>16</v>
      </c>
      <c r="C105" s="5" t="s">
        <v>17</v>
      </c>
      <c r="D105" s="5">
        <v>1</v>
      </c>
      <c r="E105" s="4">
        <f t="shared" si="4"/>
        <v>0</v>
      </c>
      <c r="F105" s="5">
        <v>44</v>
      </c>
      <c r="G105" s="5">
        <v>22</v>
      </c>
      <c r="H105" s="5">
        <v>11</v>
      </c>
      <c r="I105" s="13">
        <v>980</v>
      </c>
    </row>
    <row r="106" spans="1:9" ht="18">
      <c r="A106" s="2">
        <v>105</v>
      </c>
      <c r="B106" s="5" t="s">
        <v>18</v>
      </c>
      <c r="C106" s="5" t="s">
        <v>17</v>
      </c>
      <c r="D106" s="5">
        <v>1</v>
      </c>
      <c r="E106" s="4">
        <f t="shared" si="4"/>
        <v>0</v>
      </c>
      <c r="F106" s="5">
        <v>40</v>
      </c>
      <c r="G106" s="5">
        <v>20</v>
      </c>
      <c r="H106" s="5">
        <v>10</v>
      </c>
      <c r="I106" s="13">
        <v>1250</v>
      </c>
    </row>
    <row r="107" spans="1:9" ht="18">
      <c r="A107" s="2">
        <v>106</v>
      </c>
      <c r="B107" s="5" t="s">
        <v>16</v>
      </c>
      <c r="C107" s="5" t="s">
        <v>12</v>
      </c>
      <c r="D107" s="5">
        <v>1</v>
      </c>
      <c r="E107" s="4">
        <f t="shared" si="4"/>
        <v>1</v>
      </c>
      <c r="F107" s="5">
        <v>43</v>
      </c>
      <c r="G107" s="5">
        <v>16</v>
      </c>
      <c r="H107" s="5">
        <v>10.199999999999999</v>
      </c>
      <c r="I107" s="13">
        <v>1500</v>
      </c>
    </row>
    <row r="108" spans="1:9" ht="18">
      <c r="A108" s="2">
        <v>107</v>
      </c>
      <c r="B108" s="5" t="s">
        <v>19</v>
      </c>
      <c r="C108" s="5" t="s">
        <v>17</v>
      </c>
      <c r="D108" s="5">
        <v>1</v>
      </c>
      <c r="E108" s="4">
        <f t="shared" si="4"/>
        <v>0</v>
      </c>
      <c r="F108" s="5">
        <v>50</v>
      </c>
      <c r="G108" s="5">
        <v>20</v>
      </c>
      <c r="H108" s="5">
        <v>10</v>
      </c>
      <c r="I108" s="13">
        <v>1600</v>
      </c>
    </row>
    <row r="109" spans="1:9" ht="18">
      <c r="A109" s="2">
        <v>108</v>
      </c>
      <c r="B109" s="5" t="s">
        <v>13</v>
      </c>
      <c r="C109" s="5" t="s">
        <v>12</v>
      </c>
      <c r="D109" s="5">
        <v>1</v>
      </c>
      <c r="E109" s="4">
        <f t="shared" si="4"/>
        <v>1</v>
      </c>
      <c r="F109" s="5">
        <v>49</v>
      </c>
      <c r="G109" s="5">
        <v>22</v>
      </c>
      <c r="H109" s="5">
        <v>14</v>
      </c>
      <c r="I109" s="13">
        <v>1740</v>
      </c>
    </row>
    <row r="110" spans="1:9" ht="18">
      <c r="A110" s="2">
        <v>109</v>
      </c>
      <c r="B110" s="5" t="s">
        <v>13</v>
      </c>
      <c r="C110" s="5" t="s">
        <v>12</v>
      </c>
      <c r="D110" s="5">
        <v>1</v>
      </c>
      <c r="E110" s="4">
        <f t="shared" si="4"/>
        <v>1</v>
      </c>
      <c r="F110" s="5">
        <v>49</v>
      </c>
      <c r="G110" s="5">
        <v>22</v>
      </c>
      <c r="H110" s="5">
        <v>14</v>
      </c>
      <c r="I110" s="13">
        <v>1700</v>
      </c>
    </row>
    <row r="111" spans="1:9" ht="18">
      <c r="A111" s="2">
        <v>110</v>
      </c>
      <c r="B111" s="5" t="s">
        <v>13</v>
      </c>
      <c r="C111" s="5" t="s">
        <v>20</v>
      </c>
      <c r="D111" s="5">
        <v>1</v>
      </c>
      <c r="E111" s="4">
        <f t="shared" si="4"/>
        <v>0</v>
      </c>
      <c r="F111" s="5">
        <v>50.5</v>
      </c>
      <c r="G111" s="5">
        <v>20</v>
      </c>
      <c r="H111" s="5">
        <v>12</v>
      </c>
      <c r="I111" s="13">
        <v>1385</v>
      </c>
    </row>
    <row r="112" spans="1:9" ht="18">
      <c r="A112" s="2">
        <v>111</v>
      </c>
      <c r="B112" s="5" t="s">
        <v>21</v>
      </c>
      <c r="C112" s="5" t="s">
        <v>20</v>
      </c>
      <c r="D112" s="5">
        <v>1</v>
      </c>
      <c r="E112" s="4">
        <f t="shared" si="4"/>
        <v>0</v>
      </c>
      <c r="F112" s="5">
        <v>40</v>
      </c>
      <c r="G112" s="5">
        <v>20</v>
      </c>
      <c r="H112" s="5">
        <v>10</v>
      </c>
      <c r="I112" s="13">
        <v>940</v>
      </c>
    </row>
    <row r="113" spans="1:9" ht="18">
      <c r="A113" s="2">
        <v>112</v>
      </c>
      <c r="B113" s="5" t="s">
        <v>21</v>
      </c>
      <c r="C113" s="5" t="s">
        <v>17</v>
      </c>
      <c r="D113" s="5">
        <v>1</v>
      </c>
      <c r="E113" s="4">
        <f t="shared" si="4"/>
        <v>0</v>
      </c>
      <c r="F113" s="5">
        <v>44</v>
      </c>
      <c r="G113" s="5">
        <v>20</v>
      </c>
      <c r="H113" s="5">
        <v>10.8</v>
      </c>
      <c r="I113" s="13">
        <v>1000</v>
      </c>
    </row>
    <row r="114" spans="1:9" ht="18">
      <c r="A114" s="2">
        <v>113</v>
      </c>
      <c r="B114" s="5" t="s">
        <v>22</v>
      </c>
      <c r="C114" s="5" t="s">
        <v>20</v>
      </c>
      <c r="D114" s="5">
        <v>1</v>
      </c>
      <c r="E114" s="4">
        <f t="shared" si="4"/>
        <v>0</v>
      </c>
      <c r="F114" s="5">
        <v>32</v>
      </c>
      <c r="G114" s="5">
        <v>16</v>
      </c>
      <c r="H114" s="5">
        <v>6.5</v>
      </c>
      <c r="I114" s="13">
        <v>1020</v>
      </c>
    </row>
    <row r="115" spans="1:9" ht="18">
      <c r="A115" s="2">
        <v>114</v>
      </c>
      <c r="B115" s="5" t="s">
        <v>22</v>
      </c>
      <c r="C115" s="5" t="s">
        <v>12</v>
      </c>
      <c r="D115" s="5">
        <v>1</v>
      </c>
      <c r="E115" s="4">
        <f t="shared" si="4"/>
        <v>1</v>
      </c>
      <c r="F115" s="5">
        <v>55</v>
      </c>
      <c r="G115" s="5">
        <v>20</v>
      </c>
      <c r="H115" s="5">
        <v>19</v>
      </c>
      <c r="I115" s="13">
        <v>1550</v>
      </c>
    </row>
    <row r="116" spans="1:9" ht="18">
      <c r="A116" s="2">
        <v>115</v>
      </c>
      <c r="B116" s="5" t="s">
        <v>22</v>
      </c>
      <c r="C116" s="5" t="s">
        <v>12</v>
      </c>
      <c r="D116" s="5">
        <v>1</v>
      </c>
      <c r="E116" s="4">
        <f t="shared" si="4"/>
        <v>1</v>
      </c>
      <c r="F116" s="5">
        <v>52</v>
      </c>
      <c r="G116" s="5">
        <v>20</v>
      </c>
      <c r="H116" s="5">
        <v>16</v>
      </c>
      <c r="I116" s="13">
        <v>1350</v>
      </c>
    </row>
    <row r="117" spans="1:9" ht="18">
      <c r="A117" s="2">
        <v>116</v>
      </c>
      <c r="B117" s="5" t="s">
        <v>23</v>
      </c>
      <c r="C117" s="5" t="s">
        <v>17</v>
      </c>
      <c r="D117" s="5">
        <v>1</v>
      </c>
      <c r="E117" s="4">
        <f t="shared" si="4"/>
        <v>0</v>
      </c>
      <c r="F117" s="5">
        <v>30</v>
      </c>
      <c r="G117" s="5">
        <v>15</v>
      </c>
      <c r="H117" s="5">
        <v>7</v>
      </c>
      <c r="I117" s="13">
        <v>1250</v>
      </c>
    </row>
    <row r="118" spans="1:9" ht="18">
      <c r="A118" s="2">
        <v>117</v>
      </c>
      <c r="B118" s="5" t="s">
        <v>23</v>
      </c>
      <c r="C118" s="5" t="s">
        <v>17</v>
      </c>
      <c r="D118" s="5">
        <v>1</v>
      </c>
      <c r="E118" s="4">
        <f t="shared" si="4"/>
        <v>0</v>
      </c>
      <c r="F118" s="5">
        <v>40</v>
      </c>
      <c r="G118" s="5">
        <v>20</v>
      </c>
      <c r="H118" s="5">
        <v>10</v>
      </c>
      <c r="I118" s="13">
        <v>1500</v>
      </c>
    </row>
    <row r="119" spans="1:9" ht="18">
      <c r="A119" s="2">
        <v>118</v>
      </c>
      <c r="B119" s="5" t="s">
        <v>23</v>
      </c>
      <c r="C119" s="5" t="s">
        <v>17</v>
      </c>
      <c r="D119" s="5">
        <v>1</v>
      </c>
      <c r="E119" s="4">
        <f t="shared" si="4"/>
        <v>0</v>
      </c>
      <c r="F119" s="5">
        <v>34</v>
      </c>
      <c r="G119" s="5">
        <v>20</v>
      </c>
      <c r="H119" s="5">
        <v>7.5</v>
      </c>
      <c r="I119" s="13">
        <v>1300</v>
      </c>
    </row>
    <row r="120" spans="1:9" ht="18">
      <c r="A120" s="2">
        <v>119</v>
      </c>
      <c r="B120" s="5" t="s">
        <v>24</v>
      </c>
      <c r="C120" s="5" t="s">
        <v>17</v>
      </c>
      <c r="D120" s="5">
        <v>1</v>
      </c>
      <c r="E120" s="4">
        <f t="shared" si="4"/>
        <v>0</v>
      </c>
      <c r="F120" s="5">
        <v>40</v>
      </c>
      <c r="G120" s="5">
        <v>20</v>
      </c>
      <c r="H120" s="5">
        <v>10</v>
      </c>
      <c r="I120" s="13">
        <v>1350</v>
      </c>
    </row>
    <row r="121" spans="1:9" ht="18">
      <c r="A121" s="2">
        <v>120</v>
      </c>
      <c r="B121" s="5" t="s">
        <v>24</v>
      </c>
      <c r="C121" s="5" t="s">
        <v>12</v>
      </c>
      <c r="D121" s="5">
        <v>1</v>
      </c>
      <c r="E121" s="4">
        <f t="shared" si="4"/>
        <v>1</v>
      </c>
      <c r="F121" s="5">
        <v>30</v>
      </c>
      <c r="G121" s="5">
        <v>17</v>
      </c>
      <c r="H121" s="5">
        <v>6</v>
      </c>
      <c r="I121" s="13">
        <v>1200</v>
      </c>
    </row>
    <row r="122" spans="1:9" ht="18">
      <c r="A122" s="2">
        <v>121</v>
      </c>
      <c r="B122" s="5" t="s">
        <v>11</v>
      </c>
      <c r="C122" s="5" t="s">
        <v>12</v>
      </c>
      <c r="D122" s="5">
        <v>1</v>
      </c>
      <c r="E122" s="4">
        <f t="shared" si="4"/>
        <v>1</v>
      </c>
      <c r="F122" s="5">
        <v>33</v>
      </c>
      <c r="G122" s="5">
        <v>19.5</v>
      </c>
      <c r="H122" s="5">
        <v>6.5</v>
      </c>
      <c r="I122" s="13">
        <v>1250</v>
      </c>
    </row>
    <row r="123" spans="1:9" ht="18">
      <c r="A123" s="2">
        <v>122</v>
      </c>
      <c r="B123" s="5" t="s">
        <v>25</v>
      </c>
      <c r="C123" s="5" t="s">
        <v>17</v>
      </c>
      <c r="D123" s="5">
        <v>1</v>
      </c>
      <c r="E123" s="4">
        <f t="shared" si="4"/>
        <v>0</v>
      </c>
      <c r="F123" s="5">
        <v>40</v>
      </c>
      <c r="G123" s="5">
        <v>18</v>
      </c>
      <c r="H123" s="5">
        <v>10</v>
      </c>
      <c r="I123" s="13">
        <v>1480</v>
      </c>
    </row>
    <row r="124" spans="1:9" ht="18">
      <c r="A124" s="2">
        <v>123</v>
      </c>
      <c r="B124" s="5" t="s">
        <v>25</v>
      </c>
      <c r="C124" s="5" t="s">
        <v>17</v>
      </c>
      <c r="D124" s="5">
        <v>1</v>
      </c>
      <c r="E124" s="4">
        <f t="shared" si="4"/>
        <v>0</v>
      </c>
      <c r="F124" s="5">
        <v>42</v>
      </c>
      <c r="G124" s="5">
        <v>22</v>
      </c>
      <c r="H124" s="5">
        <v>10</v>
      </c>
      <c r="I124" s="13">
        <v>1300</v>
      </c>
    </row>
    <row r="125" spans="1:9" ht="18">
      <c r="A125" s="2">
        <v>124</v>
      </c>
      <c r="B125" s="5" t="s">
        <v>24</v>
      </c>
      <c r="C125" s="5" t="s">
        <v>12</v>
      </c>
      <c r="D125" s="5">
        <v>1</v>
      </c>
      <c r="E125" s="4">
        <f t="shared" si="4"/>
        <v>1</v>
      </c>
      <c r="F125" s="5">
        <v>32</v>
      </c>
      <c r="G125" s="5">
        <v>17</v>
      </c>
      <c r="H125" s="5">
        <v>11</v>
      </c>
      <c r="I125" s="13">
        <v>1300</v>
      </c>
    </row>
    <row r="126" spans="1:9" ht="18">
      <c r="A126" s="2">
        <v>125</v>
      </c>
      <c r="B126" s="5" t="s">
        <v>14</v>
      </c>
      <c r="C126" s="5" t="s">
        <v>12</v>
      </c>
      <c r="D126" s="5">
        <v>1</v>
      </c>
      <c r="E126" s="4">
        <f t="shared" si="4"/>
        <v>1</v>
      </c>
      <c r="F126" s="5">
        <v>29</v>
      </c>
      <c r="G126" s="5">
        <v>17.5</v>
      </c>
      <c r="H126" s="5">
        <v>8</v>
      </c>
      <c r="I126" s="13">
        <v>1100</v>
      </c>
    </row>
    <row r="127" spans="1:9" ht="18">
      <c r="A127" s="2">
        <v>126</v>
      </c>
      <c r="B127" s="5" t="s">
        <v>14</v>
      </c>
      <c r="C127" s="5" t="s">
        <v>12</v>
      </c>
      <c r="D127" s="5">
        <v>1</v>
      </c>
      <c r="E127" s="4">
        <f t="shared" si="4"/>
        <v>1</v>
      </c>
      <c r="F127" s="5">
        <v>30</v>
      </c>
      <c r="G127" s="5">
        <v>14</v>
      </c>
      <c r="H127" s="5">
        <v>8.5</v>
      </c>
      <c r="I127" s="13">
        <v>1500</v>
      </c>
    </row>
    <row r="128" spans="1:9" ht="18">
      <c r="A128" s="2">
        <v>127</v>
      </c>
      <c r="B128" s="5" t="s">
        <v>14</v>
      </c>
      <c r="C128" s="5" t="s">
        <v>12</v>
      </c>
      <c r="D128" s="5">
        <v>1</v>
      </c>
      <c r="E128" s="4">
        <f t="shared" si="4"/>
        <v>1</v>
      </c>
      <c r="F128" s="5">
        <v>79.5</v>
      </c>
      <c r="G128" s="5">
        <v>28.5</v>
      </c>
      <c r="H128" s="5">
        <v>20</v>
      </c>
      <c r="I128" s="13">
        <v>2296</v>
      </c>
    </row>
    <row r="129" spans="1:9" ht="18">
      <c r="A129" s="2">
        <v>128</v>
      </c>
      <c r="B129" s="5" t="s">
        <v>15</v>
      </c>
      <c r="C129" s="5" t="s">
        <v>12</v>
      </c>
      <c r="D129" s="5">
        <v>1</v>
      </c>
      <c r="E129" s="4">
        <f t="shared" si="4"/>
        <v>1</v>
      </c>
      <c r="F129" s="5">
        <v>30</v>
      </c>
      <c r="G129" s="5">
        <v>17</v>
      </c>
      <c r="H129" s="5">
        <v>6.5</v>
      </c>
      <c r="I129" s="13">
        <v>1250</v>
      </c>
    </row>
    <row r="130" spans="1:9" ht="18">
      <c r="A130" s="2">
        <v>129</v>
      </c>
      <c r="B130" s="5" t="s">
        <v>9</v>
      </c>
      <c r="C130" s="5" t="s">
        <v>17</v>
      </c>
      <c r="D130" s="5">
        <v>1</v>
      </c>
      <c r="E130" s="4">
        <f t="shared" ref="E130:E193" si="5">IF(C130="кирпичный",1,0)</f>
        <v>0</v>
      </c>
      <c r="F130" s="5">
        <v>40</v>
      </c>
      <c r="G130" s="5">
        <v>20</v>
      </c>
      <c r="H130" s="5">
        <v>10</v>
      </c>
      <c r="I130" s="13">
        <v>1280</v>
      </c>
    </row>
    <row r="131" spans="1:9" ht="18">
      <c r="A131" s="2">
        <v>130</v>
      </c>
      <c r="B131" s="5" t="s">
        <v>9</v>
      </c>
      <c r="C131" s="5" t="s">
        <v>20</v>
      </c>
      <c r="D131" s="5">
        <v>1</v>
      </c>
      <c r="E131" s="4">
        <f t="shared" si="5"/>
        <v>0</v>
      </c>
      <c r="F131" s="5">
        <v>42</v>
      </c>
      <c r="G131" s="5">
        <v>19</v>
      </c>
      <c r="H131" s="5">
        <v>12.5</v>
      </c>
      <c r="I131" s="13">
        <v>1500</v>
      </c>
    </row>
    <row r="132" spans="1:9" ht="18">
      <c r="A132" s="2">
        <v>131</v>
      </c>
      <c r="B132" s="5" t="s">
        <v>16</v>
      </c>
      <c r="C132" s="5" t="s">
        <v>17</v>
      </c>
      <c r="D132" s="5">
        <v>2</v>
      </c>
      <c r="E132" s="4">
        <f t="shared" si="5"/>
        <v>0</v>
      </c>
      <c r="F132" s="5">
        <v>71.599999999999994</v>
      </c>
      <c r="G132" s="5">
        <v>33</v>
      </c>
      <c r="H132" s="5">
        <v>15</v>
      </c>
      <c r="I132" s="13">
        <v>1753</v>
      </c>
    </row>
    <row r="133" spans="1:9" ht="18">
      <c r="A133" s="2">
        <v>132</v>
      </c>
      <c r="B133" s="5" t="s">
        <v>16</v>
      </c>
      <c r="C133" s="5" t="s">
        <v>17</v>
      </c>
      <c r="D133" s="5">
        <v>2</v>
      </c>
      <c r="E133" s="4">
        <f t="shared" si="5"/>
        <v>0</v>
      </c>
      <c r="F133" s="5">
        <v>49</v>
      </c>
      <c r="G133" s="5">
        <v>27</v>
      </c>
      <c r="H133" s="5">
        <v>9</v>
      </c>
      <c r="I133" s="13">
        <v>1680</v>
      </c>
    </row>
    <row r="134" spans="1:9" ht="18">
      <c r="A134" s="2">
        <v>133</v>
      </c>
      <c r="B134" s="5" t="s">
        <v>13</v>
      </c>
      <c r="C134" s="5" t="s">
        <v>26</v>
      </c>
      <c r="D134" s="5">
        <v>2</v>
      </c>
      <c r="E134" s="4">
        <f t="shared" si="5"/>
        <v>0</v>
      </c>
      <c r="F134" s="5">
        <v>52</v>
      </c>
      <c r="G134" s="5">
        <v>32</v>
      </c>
      <c r="H134" s="5">
        <v>9</v>
      </c>
      <c r="I134" s="13">
        <v>1750</v>
      </c>
    </row>
    <row r="135" spans="1:9" ht="18">
      <c r="A135" s="2">
        <v>134</v>
      </c>
      <c r="B135" s="5" t="s">
        <v>13</v>
      </c>
      <c r="C135" s="5" t="s">
        <v>17</v>
      </c>
      <c r="D135" s="5">
        <v>2</v>
      </c>
      <c r="E135" s="4">
        <f t="shared" si="5"/>
        <v>0</v>
      </c>
      <c r="F135" s="5">
        <v>71.3</v>
      </c>
      <c r="G135" s="5">
        <v>33</v>
      </c>
      <c r="H135" s="5">
        <v>15.6</v>
      </c>
      <c r="I135" s="13">
        <v>1707</v>
      </c>
    </row>
    <row r="136" spans="1:9" ht="18">
      <c r="A136" s="2">
        <v>135</v>
      </c>
      <c r="B136" s="5" t="s">
        <v>21</v>
      </c>
      <c r="C136" s="5" t="s">
        <v>17</v>
      </c>
      <c r="D136" s="5">
        <v>2</v>
      </c>
      <c r="E136" s="4">
        <f t="shared" si="5"/>
        <v>0</v>
      </c>
      <c r="F136" s="5">
        <v>69.3</v>
      </c>
      <c r="G136" s="5">
        <v>33</v>
      </c>
      <c r="H136" s="5">
        <v>16</v>
      </c>
      <c r="I136" s="13">
        <v>1780</v>
      </c>
    </row>
    <row r="137" spans="1:9" ht="18">
      <c r="A137" s="2">
        <v>136</v>
      </c>
      <c r="B137" s="5" t="s">
        <v>22</v>
      </c>
      <c r="C137" s="5" t="s">
        <v>17</v>
      </c>
      <c r="D137" s="5">
        <v>2</v>
      </c>
      <c r="E137" s="4">
        <f t="shared" si="5"/>
        <v>0</v>
      </c>
      <c r="F137" s="5">
        <v>50</v>
      </c>
      <c r="G137" s="5">
        <v>27</v>
      </c>
      <c r="H137" s="5">
        <v>9</v>
      </c>
      <c r="I137" s="13">
        <v>1700</v>
      </c>
    </row>
    <row r="138" spans="1:9" ht="18">
      <c r="A138" s="2">
        <v>137</v>
      </c>
      <c r="B138" s="5" t="s">
        <v>23</v>
      </c>
      <c r="C138" s="5" t="s">
        <v>17</v>
      </c>
      <c r="D138" s="5">
        <v>2</v>
      </c>
      <c r="E138" s="4">
        <f t="shared" si="5"/>
        <v>0</v>
      </c>
      <c r="F138" s="5">
        <v>70</v>
      </c>
      <c r="G138" s="5">
        <v>38</v>
      </c>
      <c r="H138" s="5">
        <v>15</v>
      </c>
      <c r="I138" s="13">
        <v>2200</v>
      </c>
    </row>
    <row r="139" spans="1:9" ht="18">
      <c r="A139" s="2">
        <v>138</v>
      </c>
      <c r="B139" s="5" t="s">
        <v>23</v>
      </c>
      <c r="C139" s="5" t="s">
        <v>17</v>
      </c>
      <c r="D139" s="5">
        <v>2</v>
      </c>
      <c r="E139" s="4">
        <f t="shared" si="5"/>
        <v>0</v>
      </c>
      <c r="F139" s="5">
        <v>60</v>
      </c>
      <c r="G139" s="5">
        <v>32</v>
      </c>
      <c r="H139" s="5">
        <v>11</v>
      </c>
      <c r="I139" s="13">
        <v>2000</v>
      </c>
    </row>
    <row r="140" spans="1:9" ht="18">
      <c r="A140" s="2">
        <v>139</v>
      </c>
      <c r="B140" s="5" t="s">
        <v>27</v>
      </c>
      <c r="C140" s="5" t="s">
        <v>17</v>
      </c>
      <c r="D140" s="5">
        <v>2</v>
      </c>
      <c r="E140" s="4">
        <f t="shared" si="5"/>
        <v>0</v>
      </c>
      <c r="F140" s="5">
        <v>60</v>
      </c>
      <c r="G140" s="5">
        <v>31</v>
      </c>
      <c r="H140" s="5">
        <v>10</v>
      </c>
      <c r="I140" s="13">
        <v>1650</v>
      </c>
    </row>
    <row r="141" spans="1:9" ht="18">
      <c r="A141" s="2">
        <v>140</v>
      </c>
      <c r="B141" s="5" t="s">
        <v>25</v>
      </c>
      <c r="C141" s="5" t="s">
        <v>17</v>
      </c>
      <c r="D141" s="5">
        <v>2</v>
      </c>
      <c r="E141" s="4">
        <f t="shared" si="5"/>
        <v>0</v>
      </c>
      <c r="F141" s="5">
        <v>76</v>
      </c>
      <c r="G141" s="5">
        <v>28</v>
      </c>
      <c r="H141" s="5">
        <v>26</v>
      </c>
      <c r="I141" s="13">
        <v>2200</v>
      </c>
    </row>
    <row r="142" spans="1:9" ht="18">
      <c r="A142" s="2">
        <v>141</v>
      </c>
      <c r="B142" s="5" t="s">
        <v>25</v>
      </c>
      <c r="C142" s="5" t="s">
        <v>12</v>
      </c>
      <c r="D142" s="5">
        <v>2</v>
      </c>
      <c r="E142" s="4">
        <f t="shared" si="5"/>
        <v>1</v>
      </c>
      <c r="F142" s="5">
        <v>75</v>
      </c>
      <c r="G142" s="5">
        <v>40</v>
      </c>
      <c r="H142" s="5">
        <v>15</v>
      </c>
      <c r="I142" s="13">
        <v>2600</v>
      </c>
    </row>
    <row r="143" spans="1:9" ht="18">
      <c r="A143" s="2">
        <v>142</v>
      </c>
      <c r="B143" s="5" t="s">
        <v>28</v>
      </c>
      <c r="C143" s="5" t="s">
        <v>17</v>
      </c>
      <c r="D143" s="5">
        <v>2</v>
      </c>
      <c r="E143" s="4">
        <f t="shared" si="5"/>
        <v>0</v>
      </c>
      <c r="F143" s="5">
        <v>70</v>
      </c>
      <c r="G143" s="5">
        <v>33</v>
      </c>
      <c r="H143" s="5">
        <v>15</v>
      </c>
      <c r="I143" s="13">
        <v>2100</v>
      </c>
    </row>
    <row r="144" spans="1:9" ht="18">
      <c r="A144" s="2">
        <v>143</v>
      </c>
      <c r="B144" s="5" t="s">
        <v>24</v>
      </c>
      <c r="C144" s="5" t="s">
        <v>17</v>
      </c>
      <c r="D144" s="5">
        <v>2</v>
      </c>
      <c r="E144" s="4">
        <f t="shared" si="5"/>
        <v>0</v>
      </c>
      <c r="F144" s="5">
        <v>44</v>
      </c>
      <c r="G144" s="5">
        <v>28</v>
      </c>
      <c r="H144" s="5">
        <v>6</v>
      </c>
      <c r="I144" s="13">
        <v>1650</v>
      </c>
    </row>
    <row r="145" spans="1:9" ht="18">
      <c r="A145" s="2">
        <v>144</v>
      </c>
      <c r="B145" s="5" t="s">
        <v>24</v>
      </c>
      <c r="C145" s="5" t="s">
        <v>20</v>
      </c>
      <c r="D145" s="5">
        <v>2</v>
      </c>
      <c r="E145" s="4">
        <f t="shared" si="5"/>
        <v>0</v>
      </c>
      <c r="F145" s="5">
        <v>70</v>
      </c>
      <c r="G145" s="5">
        <v>34</v>
      </c>
      <c r="H145" s="5">
        <v>15</v>
      </c>
      <c r="I145" s="13">
        <v>2200</v>
      </c>
    </row>
    <row r="146" spans="1:9" ht="18">
      <c r="A146" s="2">
        <v>145</v>
      </c>
      <c r="B146" s="5" t="s">
        <v>24</v>
      </c>
      <c r="C146" s="5" t="s">
        <v>12</v>
      </c>
      <c r="D146" s="5">
        <v>2</v>
      </c>
      <c r="E146" s="4">
        <f t="shared" si="5"/>
        <v>1</v>
      </c>
      <c r="F146" s="5">
        <v>74</v>
      </c>
      <c r="G146" s="5">
        <v>38</v>
      </c>
      <c r="H146" s="5">
        <v>14</v>
      </c>
      <c r="I146" s="13">
        <v>2300</v>
      </c>
    </row>
    <row r="147" spans="1:9" ht="18">
      <c r="A147" s="2">
        <v>146</v>
      </c>
      <c r="B147" s="5" t="s">
        <v>14</v>
      </c>
      <c r="C147" s="5" t="s">
        <v>12</v>
      </c>
      <c r="D147" s="5">
        <v>2</v>
      </c>
      <c r="E147" s="4">
        <f t="shared" si="5"/>
        <v>1</v>
      </c>
      <c r="F147" s="5">
        <v>50</v>
      </c>
      <c r="G147" s="5">
        <v>30</v>
      </c>
      <c r="H147" s="5">
        <v>7</v>
      </c>
      <c r="I147" s="13">
        <v>1800</v>
      </c>
    </row>
    <row r="148" spans="1:9" ht="18">
      <c r="A148" s="2">
        <v>147</v>
      </c>
      <c r="B148" s="5" t="s">
        <v>14</v>
      </c>
      <c r="C148" s="5" t="s">
        <v>12</v>
      </c>
      <c r="D148" s="5">
        <v>2</v>
      </c>
      <c r="E148" s="4">
        <f t="shared" si="5"/>
        <v>1</v>
      </c>
      <c r="F148" s="5">
        <v>76</v>
      </c>
      <c r="G148" s="5">
        <v>40</v>
      </c>
      <c r="H148" s="5">
        <v>14</v>
      </c>
      <c r="I148" s="13">
        <v>2800</v>
      </c>
    </row>
    <row r="149" spans="1:9" ht="18">
      <c r="A149" s="2">
        <v>148</v>
      </c>
      <c r="B149" s="5" t="s">
        <v>15</v>
      </c>
      <c r="C149" s="5" t="s">
        <v>12</v>
      </c>
      <c r="D149" s="5">
        <v>2</v>
      </c>
      <c r="E149" s="4">
        <f t="shared" si="5"/>
        <v>1</v>
      </c>
      <c r="F149" s="5">
        <v>50</v>
      </c>
      <c r="G149" s="5">
        <v>29</v>
      </c>
      <c r="H149" s="5">
        <v>6.5</v>
      </c>
      <c r="I149" s="13">
        <v>1680</v>
      </c>
    </row>
    <row r="150" spans="1:9" ht="18">
      <c r="A150" s="2">
        <v>149</v>
      </c>
      <c r="B150" s="5" t="s">
        <v>9</v>
      </c>
      <c r="C150" s="5" t="s">
        <v>26</v>
      </c>
      <c r="D150" s="5">
        <v>2</v>
      </c>
      <c r="E150" s="4">
        <f t="shared" si="5"/>
        <v>0</v>
      </c>
      <c r="F150" s="5">
        <v>52</v>
      </c>
      <c r="G150" s="5">
        <v>32</v>
      </c>
      <c r="H150" s="5">
        <v>9</v>
      </c>
      <c r="I150" s="13">
        <v>1770</v>
      </c>
    </row>
    <row r="151" spans="1:9" ht="18">
      <c r="A151" s="2">
        <v>150</v>
      </c>
      <c r="B151" s="5" t="s">
        <v>16</v>
      </c>
      <c r="C151" s="5" t="s">
        <v>12</v>
      </c>
      <c r="D151" s="5">
        <v>3</v>
      </c>
      <c r="E151" s="4">
        <f t="shared" si="5"/>
        <v>1</v>
      </c>
      <c r="F151" s="5">
        <v>82</v>
      </c>
      <c r="G151" s="5">
        <v>42</v>
      </c>
      <c r="H151" s="5">
        <v>11.5</v>
      </c>
      <c r="I151" s="13">
        <v>2460</v>
      </c>
    </row>
    <row r="152" spans="1:9" ht="18">
      <c r="A152" s="2">
        <v>151</v>
      </c>
      <c r="B152" s="5" t="s">
        <v>16</v>
      </c>
      <c r="C152" s="5" t="s">
        <v>17</v>
      </c>
      <c r="D152" s="5">
        <v>3</v>
      </c>
      <c r="E152" s="4">
        <f t="shared" si="5"/>
        <v>0</v>
      </c>
      <c r="F152" s="5">
        <v>85</v>
      </c>
      <c r="G152" s="5">
        <v>43</v>
      </c>
      <c r="H152" s="5">
        <v>20</v>
      </c>
      <c r="I152" s="13">
        <v>2180</v>
      </c>
    </row>
    <row r="153" spans="1:9" ht="18">
      <c r="A153" s="2">
        <v>152</v>
      </c>
      <c r="B153" s="5" t="s">
        <v>13</v>
      </c>
      <c r="C153" s="5" t="s">
        <v>17</v>
      </c>
      <c r="D153" s="5">
        <v>3</v>
      </c>
      <c r="E153" s="4">
        <f t="shared" si="5"/>
        <v>0</v>
      </c>
      <c r="F153" s="5">
        <v>60</v>
      </c>
      <c r="G153" s="5">
        <v>40</v>
      </c>
      <c r="H153" s="5">
        <v>9</v>
      </c>
      <c r="I153" s="13">
        <v>2000</v>
      </c>
    </row>
    <row r="154" spans="1:9" ht="18">
      <c r="A154" s="2">
        <v>153</v>
      </c>
      <c r="B154" s="5" t="s">
        <v>13</v>
      </c>
      <c r="C154" s="5" t="s">
        <v>12</v>
      </c>
      <c r="D154" s="5">
        <v>3</v>
      </c>
      <c r="E154" s="4">
        <f t="shared" si="5"/>
        <v>1</v>
      </c>
      <c r="F154" s="5">
        <v>52</v>
      </c>
      <c r="G154" s="5">
        <v>32</v>
      </c>
      <c r="H154" s="5">
        <v>8</v>
      </c>
      <c r="I154" s="13">
        <v>1600</v>
      </c>
    </row>
    <row r="155" spans="1:9" ht="18">
      <c r="A155" s="2">
        <v>154</v>
      </c>
      <c r="B155" s="5" t="s">
        <v>21</v>
      </c>
      <c r="C155" s="5" t="s">
        <v>12</v>
      </c>
      <c r="D155" s="5">
        <v>3</v>
      </c>
      <c r="E155" s="4">
        <f t="shared" si="5"/>
        <v>1</v>
      </c>
      <c r="F155" s="5">
        <v>63</v>
      </c>
      <c r="G155" s="5">
        <v>48</v>
      </c>
      <c r="H155" s="5">
        <v>6.5</v>
      </c>
      <c r="I155" s="13">
        <v>1850</v>
      </c>
    </row>
    <row r="156" spans="1:9" ht="18">
      <c r="A156" s="2">
        <v>155</v>
      </c>
      <c r="B156" s="5" t="s">
        <v>21</v>
      </c>
      <c r="C156" s="5" t="s">
        <v>12</v>
      </c>
      <c r="D156" s="5">
        <v>3</v>
      </c>
      <c r="E156" s="4">
        <f t="shared" si="5"/>
        <v>1</v>
      </c>
      <c r="F156" s="5">
        <v>61</v>
      </c>
      <c r="G156" s="5">
        <v>35</v>
      </c>
      <c r="H156" s="5">
        <v>8</v>
      </c>
      <c r="I156" s="13">
        <v>2150</v>
      </c>
    </row>
    <row r="157" spans="1:9" ht="18">
      <c r="A157" s="2">
        <v>156</v>
      </c>
      <c r="B157" s="5" t="s">
        <v>23</v>
      </c>
      <c r="C157" s="5" t="s">
        <v>12</v>
      </c>
      <c r="D157" s="5">
        <v>3</v>
      </c>
      <c r="E157" s="4">
        <f t="shared" si="5"/>
        <v>1</v>
      </c>
      <c r="F157" s="5">
        <v>68</v>
      </c>
      <c r="G157" s="5">
        <v>40</v>
      </c>
      <c r="H157" s="5">
        <v>8</v>
      </c>
      <c r="I157" s="13">
        <v>2000</v>
      </c>
    </row>
    <row r="158" spans="1:9" ht="18">
      <c r="A158" s="2">
        <v>157</v>
      </c>
      <c r="B158" s="5" t="s">
        <v>23</v>
      </c>
      <c r="C158" s="5" t="s">
        <v>17</v>
      </c>
      <c r="D158" s="5">
        <v>3</v>
      </c>
      <c r="E158" s="4">
        <f t="shared" si="5"/>
        <v>0</v>
      </c>
      <c r="F158" s="5">
        <v>72</v>
      </c>
      <c r="G158" s="5">
        <v>42</v>
      </c>
      <c r="H158" s="5">
        <v>9</v>
      </c>
      <c r="I158" s="13">
        <v>1900</v>
      </c>
    </row>
    <row r="159" spans="1:9" ht="18">
      <c r="A159" s="2">
        <v>158</v>
      </c>
      <c r="B159" s="5" t="s">
        <v>23</v>
      </c>
      <c r="C159" s="5" t="s">
        <v>12</v>
      </c>
      <c r="D159" s="5">
        <v>3</v>
      </c>
      <c r="E159" s="4">
        <f t="shared" si="5"/>
        <v>1</v>
      </c>
      <c r="F159" s="5">
        <v>63</v>
      </c>
      <c r="G159" s="5">
        <v>40</v>
      </c>
      <c r="H159" s="5">
        <v>8</v>
      </c>
      <c r="I159" s="13">
        <v>1850</v>
      </c>
    </row>
    <row r="160" spans="1:9" ht="18">
      <c r="A160" s="2">
        <v>159</v>
      </c>
      <c r="B160" s="5" t="s">
        <v>24</v>
      </c>
      <c r="C160" s="5" t="s">
        <v>17</v>
      </c>
      <c r="D160" s="5">
        <v>3</v>
      </c>
      <c r="E160" s="4">
        <f t="shared" si="5"/>
        <v>0</v>
      </c>
      <c r="F160" s="5">
        <v>93</v>
      </c>
      <c r="G160" s="5">
        <v>61</v>
      </c>
      <c r="H160" s="5">
        <v>15</v>
      </c>
      <c r="I160" s="13">
        <v>2600</v>
      </c>
    </row>
    <row r="161" spans="1:9" ht="18">
      <c r="A161" s="2">
        <v>160</v>
      </c>
      <c r="B161" s="5" t="s">
        <v>24</v>
      </c>
      <c r="C161" s="5" t="s">
        <v>17</v>
      </c>
      <c r="D161" s="5">
        <v>3</v>
      </c>
      <c r="E161" s="4">
        <f t="shared" si="5"/>
        <v>0</v>
      </c>
      <c r="F161" s="5">
        <v>85</v>
      </c>
      <c r="G161" s="5">
        <v>41.5</v>
      </c>
      <c r="H161" s="5">
        <v>20</v>
      </c>
      <c r="I161" s="13">
        <v>2040</v>
      </c>
    </row>
    <row r="162" spans="1:9" ht="18">
      <c r="A162" s="2">
        <v>161</v>
      </c>
      <c r="B162" s="5" t="s">
        <v>24</v>
      </c>
      <c r="C162" s="5" t="s">
        <v>12</v>
      </c>
      <c r="D162" s="5">
        <v>3</v>
      </c>
      <c r="E162" s="4">
        <f t="shared" si="5"/>
        <v>1</v>
      </c>
      <c r="F162" s="5">
        <v>60</v>
      </c>
      <c r="G162" s="5">
        <v>41</v>
      </c>
      <c r="H162" s="5">
        <v>6.5</v>
      </c>
      <c r="I162" s="13">
        <v>1800</v>
      </c>
    </row>
    <row r="163" spans="1:9" ht="18">
      <c r="A163" s="2">
        <v>162</v>
      </c>
      <c r="B163" s="5" t="s">
        <v>14</v>
      </c>
      <c r="C163" s="5" t="s">
        <v>12</v>
      </c>
      <c r="D163" s="5">
        <v>3</v>
      </c>
      <c r="E163" s="4">
        <f t="shared" si="5"/>
        <v>1</v>
      </c>
      <c r="F163" s="5">
        <v>63</v>
      </c>
      <c r="G163" s="5">
        <v>43</v>
      </c>
      <c r="H163" s="5">
        <v>8</v>
      </c>
      <c r="I163" s="13">
        <v>2660</v>
      </c>
    </row>
    <row r="164" spans="1:9" ht="18">
      <c r="A164" s="2">
        <v>163</v>
      </c>
      <c r="B164" s="5" t="s">
        <v>14</v>
      </c>
      <c r="C164" s="5" t="s">
        <v>26</v>
      </c>
      <c r="D164" s="5">
        <v>3</v>
      </c>
      <c r="E164" s="4">
        <f t="shared" si="5"/>
        <v>0</v>
      </c>
      <c r="F164" s="5">
        <v>59</v>
      </c>
      <c r="G164" s="5">
        <v>43</v>
      </c>
      <c r="H164" s="5">
        <v>6.5</v>
      </c>
      <c r="I164" s="13">
        <v>1890</v>
      </c>
    </row>
    <row r="165" spans="1:9" ht="18">
      <c r="A165" s="2">
        <v>164</v>
      </c>
      <c r="B165" s="5" t="s">
        <v>15</v>
      </c>
      <c r="C165" s="5" t="s">
        <v>17</v>
      </c>
      <c r="D165" s="5">
        <v>3</v>
      </c>
      <c r="E165" s="4">
        <f t="shared" si="5"/>
        <v>0</v>
      </c>
      <c r="F165" s="5">
        <v>72</v>
      </c>
      <c r="G165" s="5">
        <v>43</v>
      </c>
      <c r="H165" s="5">
        <v>9</v>
      </c>
      <c r="I165" s="13">
        <v>2184</v>
      </c>
    </row>
    <row r="166" spans="1:9" ht="18">
      <c r="A166" s="2">
        <v>165</v>
      </c>
      <c r="B166" s="5" t="s">
        <v>29</v>
      </c>
      <c r="C166" s="5" t="s">
        <v>20</v>
      </c>
      <c r="D166" s="5">
        <v>3</v>
      </c>
      <c r="E166" s="4">
        <f t="shared" si="5"/>
        <v>0</v>
      </c>
      <c r="F166" s="5">
        <v>63</v>
      </c>
      <c r="G166" s="5">
        <v>43</v>
      </c>
      <c r="H166" s="5">
        <v>10</v>
      </c>
      <c r="I166" s="13">
        <v>2604</v>
      </c>
    </row>
    <row r="167" spans="1:9" ht="18">
      <c r="A167" s="2">
        <v>166</v>
      </c>
      <c r="B167" s="5" t="s">
        <v>29</v>
      </c>
      <c r="C167" s="5" t="s">
        <v>20</v>
      </c>
      <c r="D167" s="5">
        <v>3</v>
      </c>
      <c r="E167" s="4">
        <f t="shared" si="5"/>
        <v>0</v>
      </c>
      <c r="F167" s="5">
        <v>72</v>
      </c>
      <c r="G167" s="5">
        <v>38</v>
      </c>
      <c r="H167" s="5">
        <v>9</v>
      </c>
      <c r="I167" s="13">
        <v>2744</v>
      </c>
    </row>
    <row r="168" spans="1:9" ht="18">
      <c r="A168" s="2">
        <v>167</v>
      </c>
      <c r="B168" s="5" t="s">
        <v>9</v>
      </c>
      <c r="C168" s="5" t="s">
        <v>17</v>
      </c>
      <c r="D168" s="5">
        <v>3</v>
      </c>
      <c r="E168" s="4">
        <f t="shared" si="5"/>
        <v>0</v>
      </c>
      <c r="F168" s="5">
        <v>82</v>
      </c>
      <c r="G168" s="5">
        <v>49</v>
      </c>
      <c r="H168" s="5">
        <v>19</v>
      </c>
      <c r="I168" s="13">
        <v>2850</v>
      </c>
    </row>
    <row r="169" spans="1:9" ht="18">
      <c r="A169" s="2">
        <v>168</v>
      </c>
      <c r="B169" s="5" t="s">
        <v>9</v>
      </c>
      <c r="C169" s="5" t="s">
        <v>17</v>
      </c>
      <c r="D169" s="5">
        <v>3</v>
      </c>
      <c r="E169" s="4">
        <f t="shared" si="5"/>
        <v>0</v>
      </c>
      <c r="F169" s="5">
        <v>68</v>
      </c>
      <c r="G169" s="5">
        <v>40</v>
      </c>
      <c r="H169" s="5">
        <v>15</v>
      </c>
      <c r="I169" s="13">
        <v>2650</v>
      </c>
    </row>
    <row r="170" spans="1:9" ht="18">
      <c r="A170" s="2">
        <v>169</v>
      </c>
      <c r="B170" s="5" t="s">
        <v>9</v>
      </c>
      <c r="C170" s="5" t="s">
        <v>17</v>
      </c>
      <c r="D170" s="5">
        <v>3</v>
      </c>
      <c r="E170" s="4">
        <f t="shared" si="5"/>
        <v>0</v>
      </c>
      <c r="F170" s="5">
        <v>82</v>
      </c>
      <c r="G170" s="5">
        <v>52</v>
      </c>
      <c r="H170" s="5">
        <v>15</v>
      </c>
      <c r="I170" s="13">
        <v>2900</v>
      </c>
    </row>
    <row r="171" spans="1:9" ht="18">
      <c r="A171" s="2">
        <v>170</v>
      </c>
      <c r="B171" s="5" t="s">
        <v>9</v>
      </c>
      <c r="C171" s="5" t="s">
        <v>17</v>
      </c>
      <c r="D171" s="5">
        <v>3</v>
      </c>
      <c r="E171" s="4">
        <f t="shared" si="5"/>
        <v>0</v>
      </c>
      <c r="F171" s="5">
        <v>93</v>
      </c>
      <c r="G171" s="5">
        <v>46</v>
      </c>
      <c r="H171" s="5">
        <v>20</v>
      </c>
      <c r="I171" s="13">
        <v>2485</v>
      </c>
    </row>
    <row r="172" spans="1:9" ht="18">
      <c r="A172" s="2">
        <v>171</v>
      </c>
      <c r="B172" s="5" t="s">
        <v>9</v>
      </c>
      <c r="C172" s="5" t="s">
        <v>17</v>
      </c>
      <c r="D172" s="5">
        <v>3</v>
      </c>
      <c r="E172" s="4">
        <f t="shared" si="5"/>
        <v>0</v>
      </c>
      <c r="F172" s="5">
        <v>68</v>
      </c>
      <c r="G172" s="5">
        <v>42</v>
      </c>
      <c r="H172" s="5">
        <v>9</v>
      </c>
      <c r="I172" s="13">
        <v>1750</v>
      </c>
    </row>
    <row r="173" spans="1:9" ht="18">
      <c r="A173" s="2">
        <v>172</v>
      </c>
      <c r="B173" s="5" t="s">
        <v>9</v>
      </c>
      <c r="C173" s="5" t="s">
        <v>12</v>
      </c>
      <c r="D173" s="5">
        <v>3</v>
      </c>
      <c r="E173" s="4">
        <f t="shared" si="5"/>
        <v>1</v>
      </c>
      <c r="F173" s="5">
        <v>80</v>
      </c>
      <c r="G173" s="5">
        <v>49</v>
      </c>
      <c r="H173" s="5">
        <v>9</v>
      </c>
      <c r="I173" s="13">
        <v>2200</v>
      </c>
    </row>
    <row r="174" spans="1:9" ht="18">
      <c r="A174" s="2">
        <v>173</v>
      </c>
      <c r="B174" s="5" t="s">
        <v>16</v>
      </c>
      <c r="C174" s="5" t="s">
        <v>17</v>
      </c>
      <c r="D174" s="5">
        <v>4</v>
      </c>
      <c r="E174" s="4">
        <f t="shared" si="5"/>
        <v>0</v>
      </c>
      <c r="F174" s="5">
        <v>77</v>
      </c>
      <c r="G174" s="5">
        <v>52</v>
      </c>
      <c r="H174" s="5">
        <v>8</v>
      </c>
      <c r="I174" s="13">
        <v>2700</v>
      </c>
    </row>
    <row r="175" spans="1:9" ht="18">
      <c r="A175" s="2">
        <v>174</v>
      </c>
      <c r="B175" s="5" t="s">
        <v>13</v>
      </c>
      <c r="C175" s="5" t="s">
        <v>20</v>
      </c>
      <c r="D175" s="5">
        <v>4</v>
      </c>
      <c r="E175" s="4">
        <f t="shared" si="5"/>
        <v>0</v>
      </c>
      <c r="F175" s="5">
        <v>103</v>
      </c>
      <c r="G175" s="5">
        <v>65</v>
      </c>
      <c r="H175" s="5">
        <v>15</v>
      </c>
      <c r="I175" s="13">
        <v>2800</v>
      </c>
    </row>
    <row r="176" spans="1:9" ht="18">
      <c r="A176" s="2">
        <v>175</v>
      </c>
      <c r="B176" s="5" t="s">
        <v>13</v>
      </c>
      <c r="C176" s="5" t="s">
        <v>17</v>
      </c>
      <c r="D176" s="5">
        <v>4</v>
      </c>
      <c r="E176" s="4">
        <f t="shared" si="5"/>
        <v>0</v>
      </c>
      <c r="F176" s="5">
        <v>72</v>
      </c>
      <c r="G176" s="5">
        <v>52</v>
      </c>
      <c r="H176" s="5">
        <v>9</v>
      </c>
      <c r="I176" s="13">
        <v>1960</v>
      </c>
    </row>
    <row r="177" spans="1:9" ht="18">
      <c r="A177" s="2">
        <v>176</v>
      </c>
      <c r="B177" s="5" t="s">
        <v>21</v>
      </c>
      <c r="C177" s="5" t="s">
        <v>20</v>
      </c>
      <c r="D177" s="5">
        <v>4</v>
      </c>
      <c r="E177" s="4">
        <f t="shared" si="5"/>
        <v>0</v>
      </c>
      <c r="F177" s="5">
        <v>117</v>
      </c>
      <c r="G177" s="5">
        <v>82</v>
      </c>
      <c r="H177" s="5">
        <v>34.799999999999997</v>
      </c>
      <c r="I177" s="13">
        <v>3360</v>
      </c>
    </row>
    <row r="178" spans="1:9" ht="18">
      <c r="A178" s="2">
        <v>177</v>
      </c>
      <c r="B178" s="5" t="s">
        <v>22</v>
      </c>
      <c r="C178" s="5" t="s">
        <v>17</v>
      </c>
      <c r="D178" s="5">
        <v>4</v>
      </c>
      <c r="E178" s="4">
        <f t="shared" si="5"/>
        <v>0</v>
      </c>
      <c r="F178" s="5">
        <v>85</v>
      </c>
      <c r="G178" s="5">
        <v>53</v>
      </c>
      <c r="H178" s="5">
        <v>9</v>
      </c>
      <c r="I178" s="13">
        <v>2500</v>
      </c>
    </row>
    <row r="179" spans="1:9" ht="18">
      <c r="A179" s="2">
        <v>178</v>
      </c>
      <c r="B179" s="5" t="s">
        <v>23</v>
      </c>
      <c r="C179" s="5" t="s">
        <v>17</v>
      </c>
      <c r="D179" s="5">
        <v>4</v>
      </c>
      <c r="E179" s="4">
        <f t="shared" si="5"/>
        <v>0</v>
      </c>
      <c r="F179" s="5">
        <v>80.5</v>
      </c>
      <c r="G179" s="5">
        <v>52</v>
      </c>
      <c r="H179" s="5">
        <v>9</v>
      </c>
      <c r="I179" s="13">
        <v>2280</v>
      </c>
    </row>
    <row r="180" spans="1:9" ht="18">
      <c r="A180" s="2">
        <v>179</v>
      </c>
      <c r="B180" s="5" t="s">
        <v>15</v>
      </c>
      <c r="C180" s="5" t="s">
        <v>12</v>
      </c>
      <c r="D180" s="5">
        <v>4</v>
      </c>
      <c r="E180" s="4">
        <f t="shared" si="5"/>
        <v>1</v>
      </c>
      <c r="F180" s="5">
        <v>100</v>
      </c>
      <c r="G180" s="5">
        <v>52</v>
      </c>
      <c r="H180" s="5">
        <v>11</v>
      </c>
      <c r="I180" s="13">
        <v>3640</v>
      </c>
    </row>
    <row r="181" spans="1:9" ht="18">
      <c r="A181" s="2">
        <v>180</v>
      </c>
      <c r="B181" s="5" t="s">
        <v>15</v>
      </c>
      <c r="C181" s="5" t="s">
        <v>12</v>
      </c>
      <c r="D181" s="5">
        <v>4</v>
      </c>
      <c r="E181" s="4">
        <f t="shared" si="5"/>
        <v>1</v>
      </c>
      <c r="F181" s="5">
        <v>111</v>
      </c>
      <c r="G181" s="5">
        <v>56</v>
      </c>
      <c r="H181" s="5">
        <v>18</v>
      </c>
      <c r="I181" s="13">
        <v>3100</v>
      </c>
    </row>
    <row r="182" spans="1:9" ht="18">
      <c r="A182" s="2">
        <v>181</v>
      </c>
      <c r="B182" s="5" t="s">
        <v>9</v>
      </c>
      <c r="C182" s="5" t="s">
        <v>17</v>
      </c>
      <c r="D182" s="5">
        <v>4</v>
      </c>
      <c r="E182" s="4">
        <f t="shared" si="5"/>
        <v>0</v>
      </c>
      <c r="F182" s="5">
        <v>100</v>
      </c>
      <c r="G182" s="5">
        <v>71</v>
      </c>
      <c r="H182" s="5">
        <v>7.8</v>
      </c>
      <c r="I182" s="13">
        <v>2660</v>
      </c>
    </row>
    <row r="183" spans="1:9" ht="18">
      <c r="A183" s="2">
        <v>182</v>
      </c>
      <c r="B183" s="5" t="s">
        <v>24</v>
      </c>
      <c r="C183" s="5" t="s">
        <v>12</v>
      </c>
      <c r="D183" s="5">
        <v>4</v>
      </c>
      <c r="E183" s="4">
        <f t="shared" si="5"/>
        <v>1</v>
      </c>
      <c r="F183" s="5">
        <v>80</v>
      </c>
      <c r="G183" s="5">
        <v>54</v>
      </c>
      <c r="H183" s="5">
        <v>12</v>
      </c>
      <c r="I183" s="13">
        <v>3360</v>
      </c>
    </row>
    <row r="184" spans="1:9" ht="18">
      <c r="A184" s="2">
        <v>183</v>
      </c>
      <c r="B184" s="5" t="s">
        <v>24</v>
      </c>
      <c r="C184" s="5" t="s">
        <v>17</v>
      </c>
      <c r="D184" s="5">
        <v>4</v>
      </c>
      <c r="E184" s="4">
        <f t="shared" si="5"/>
        <v>0</v>
      </c>
      <c r="F184" s="5">
        <v>86</v>
      </c>
      <c r="G184" s="5">
        <v>54</v>
      </c>
      <c r="H184" s="5">
        <v>8</v>
      </c>
      <c r="I184" s="13">
        <v>3136</v>
      </c>
    </row>
    <row r="185" spans="1:9" ht="18">
      <c r="A185" s="2">
        <v>184</v>
      </c>
      <c r="B185" s="5" t="s">
        <v>24</v>
      </c>
      <c r="C185" s="5" t="s">
        <v>26</v>
      </c>
      <c r="D185" s="5">
        <v>4</v>
      </c>
      <c r="E185" s="4">
        <f t="shared" si="5"/>
        <v>0</v>
      </c>
      <c r="F185" s="5">
        <v>60</v>
      </c>
      <c r="G185" s="5">
        <v>44</v>
      </c>
      <c r="H185" s="5">
        <v>7</v>
      </c>
      <c r="I185" s="13">
        <v>1988</v>
      </c>
    </row>
    <row r="186" spans="1:9" ht="18">
      <c r="A186" s="2">
        <v>185</v>
      </c>
      <c r="B186" s="5" t="s">
        <v>24</v>
      </c>
      <c r="C186" s="5" t="s">
        <v>17</v>
      </c>
      <c r="D186" s="5">
        <v>4</v>
      </c>
      <c r="E186" s="4">
        <f t="shared" si="5"/>
        <v>0</v>
      </c>
      <c r="F186" s="5">
        <v>62</v>
      </c>
      <c r="G186" s="5">
        <v>45</v>
      </c>
      <c r="H186" s="5">
        <v>6.5</v>
      </c>
      <c r="I186" s="13">
        <v>2240</v>
      </c>
    </row>
    <row r="187" spans="1:9" ht="18">
      <c r="A187" s="2">
        <v>186</v>
      </c>
      <c r="B187" s="5" t="s">
        <v>11</v>
      </c>
      <c r="C187" s="5" t="s">
        <v>10</v>
      </c>
      <c r="D187" s="5">
        <v>2</v>
      </c>
      <c r="E187" s="4">
        <f t="shared" si="5"/>
        <v>0</v>
      </c>
      <c r="F187" s="5">
        <v>72</v>
      </c>
      <c r="G187" s="5">
        <v>36</v>
      </c>
      <c r="H187" s="5">
        <v>16</v>
      </c>
      <c r="I187" s="13">
        <v>1800</v>
      </c>
    </row>
    <row r="188" spans="1:9" ht="18">
      <c r="A188" s="2">
        <v>187</v>
      </c>
      <c r="B188" s="5" t="s">
        <v>11</v>
      </c>
      <c r="C188" s="5" t="s">
        <v>12</v>
      </c>
      <c r="D188" s="5">
        <v>2</v>
      </c>
      <c r="E188" s="4">
        <f t="shared" si="5"/>
        <v>1</v>
      </c>
      <c r="F188" s="5">
        <v>44.2</v>
      </c>
      <c r="G188" s="5">
        <v>28.6</v>
      </c>
      <c r="H188" s="5">
        <v>6</v>
      </c>
      <c r="I188" s="13">
        <v>1443.61</v>
      </c>
    </row>
    <row r="189" spans="1:9" ht="18">
      <c r="A189" s="2">
        <v>188</v>
      </c>
      <c r="B189" s="5" t="s">
        <v>11</v>
      </c>
      <c r="C189" s="5" t="s">
        <v>10</v>
      </c>
      <c r="D189" s="5">
        <v>2</v>
      </c>
      <c r="E189" s="4">
        <f t="shared" si="5"/>
        <v>0</v>
      </c>
      <c r="F189" s="5">
        <v>69</v>
      </c>
      <c r="G189" s="5">
        <v>33</v>
      </c>
      <c r="H189" s="5">
        <v>16</v>
      </c>
      <c r="I189" s="13">
        <v>2160</v>
      </c>
    </row>
    <row r="190" spans="1:9" ht="18">
      <c r="A190" s="2">
        <v>189</v>
      </c>
      <c r="B190" s="5" t="s">
        <v>11</v>
      </c>
      <c r="C190" s="5" t="s">
        <v>10</v>
      </c>
      <c r="D190" s="5">
        <v>2</v>
      </c>
      <c r="E190" s="4">
        <f t="shared" si="5"/>
        <v>0</v>
      </c>
      <c r="F190" s="5">
        <v>70</v>
      </c>
      <c r="G190" s="5">
        <v>35</v>
      </c>
      <c r="H190" s="5">
        <v>16</v>
      </c>
      <c r="I190" s="13">
        <v>1944</v>
      </c>
    </row>
    <row r="191" spans="1:9" ht="18">
      <c r="A191" s="2">
        <v>190</v>
      </c>
      <c r="B191" s="5" t="s">
        <v>11</v>
      </c>
      <c r="C191" s="5" t="s">
        <v>10</v>
      </c>
      <c r="D191" s="5">
        <v>2</v>
      </c>
      <c r="E191" s="4">
        <f t="shared" si="5"/>
        <v>0</v>
      </c>
      <c r="F191" s="5">
        <v>64</v>
      </c>
      <c r="G191" s="5">
        <v>44</v>
      </c>
      <c r="H191" s="5">
        <v>10</v>
      </c>
      <c r="I191" s="13">
        <v>1890</v>
      </c>
    </row>
    <row r="192" spans="1:9" ht="18">
      <c r="A192" s="2">
        <v>191</v>
      </c>
      <c r="B192" s="5" t="s">
        <v>11</v>
      </c>
      <c r="C192" s="5" t="s">
        <v>10</v>
      </c>
      <c r="D192" s="5">
        <v>2</v>
      </c>
      <c r="E192" s="4">
        <f t="shared" si="5"/>
        <v>0</v>
      </c>
      <c r="F192" s="5">
        <v>70</v>
      </c>
      <c r="G192" s="5">
        <v>34</v>
      </c>
      <c r="H192" s="5">
        <v>16</v>
      </c>
      <c r="I192" s="13">
        <v>1800</v>
      </c>
    </row>
    <row r="193" spans="1:9" ht="18">
      <c r="A193" s="2">
        <v>192</v>
      </c>
      <c r="B193" s="5" t="s">
        <v>11</v>
      </c>
      <c r="C193" s="5" t="s">
        <v>26</v>
      </c>
      <c r="D193" s="5">
        <v>2</v>
      </c>
      <c r="E193" s="4">
        <f t="shared" si="5"/>
        <v>0</v>
      </c>
      <c r="F193" s="5">
        <v>45</v>
      </c>
      <c r="G193" s="5">
        <v>28</v>
      </c>
      <c r="H193" s="5">
        <v>6</v>
      </c>
      <c r="I193" s="13">
        <v>1500</v>
      </c>
    </row>
    <row r="194" spans="1:9" ht="18">
      <c r="A194" s="2">
        <v>193</v>
      </c>
      <c r="B194" s="5" t="s">
        <v>11</v>
      </c>
      <c r="C194" s="5" t="s">
        <v>12</v>
      </c>
      <c r="D194" s="5">
        <v>2</v>
      </c>
      <c r="E194" s="4">
        <f t="shared" ref="E194:E257" si="6">IF(C194="кирпичный",1,0)</f>
        <v>1</v>
      </c>
      <c r="F194" s="5">
        <v>59</v>
      </c>
      <c r="G194" s="5">
        <v>29</v>
      </c>
      <c r="H194" s="5">
        <v>9</v>
      </c>
      <c r="I194" s="13">
        <v>1700</v>
      </c>
    </row>
    <row r="195" spans="1:9" ht="18">
      <c r="A195" s="2">
        <v>194</v>
      </c>
      <c r="B195" s="5" t="s">
        <v>11</v>
      </c>
      <c r="C195" s="5" t="s">
        <v>12</v>
      </c>
      <c r="D195" s="5">
        <v>2</v>
      </c>
      <c r="E195" s="4">
        <f t="shared" si="6"/>
        <v>1</v>
      </c>
      <c r="F195" s="5">
        <v>45</v>
      </c>
      <c r="G195" s="5">
        <v>30</v>
      </c>
      <c r="H195" s="5">
        <v>6.5</v>
      </c>
      <c r="I195" s="13">
        <v>1400</v>
      </c>
    </row>
    <row r="196" spans="1:9" ht="18">
      <c r="A196" s="2">
        <v>195</v>
      </c>
      <c r="B196" s="5" t="s">
        <v>11</v>
      </c>
      <c r="C196" s="5" t="s">
        <v>10</v>
      </c>
      <c r="D196" s="5">
        <v>2</v>
      </c>
      <c r="E196" s="4">
        <f t="shared" si="6"/>
        <v>0</v>
      </c>
      <c r="F196" s="5">
        <v>69</v>
      </c>
      <c r="G196" s="5">
        <v>33</v>
      </c>
      <c r="H196" s="5">
        <v>16</v>
      </c>
      <c r="I196" s="13">
        <v>2138.6799999999998</v>
      </c>
    </row>
    <row r="197" spans="1:9" ht="18">
      <c r="A197" s="2">
        <v>196</v>
      </c>
      <c r="B197" s="5" t="s">
        <v>25</v>
      </c>
      <c r="C197" s="5" t="s">
        <v>26</v>
      </c>
      <c r="D197" s="5">
        <v>2</v>
      </c>
      <c r="E197" s="4">
        <f t="shared" si="6"/>
        <v>0</v>
      </c>
      <c r="F197" s="5">
        <v>51</v>
      </c>
      <c r="G197" s="5">
        <v>31</v>
      </c>
      <c r="H197" s="5">
        <v>9</v>
      </c>
      <c r="I197" s="13">
        <v>1684.21</v>
      </c>
    </row>
    <row r="198" spans="1:9" ht="18">
      <c r="A198" s="2">
        <v>197</v>
      </c>
      <c r="B198" s="5" t="s">
        <v>21</v>
      </c>
      <c r="C198" s="5" t="s">
        <v>26</v>
      </c>
      <c r="D198" s="5">
        <v>2</v>
      </c>
      <c r="E198" s="4">
        <f t="shared" si="6"/>
        <v>0</v>
      </c>
      <c r="F198" s="5">
        <v>70</v>
      </c>
      <c r="G198" s="5">
        <v>36</v>
      </c>
      <c r="H198" s="5">
        <v>16</v>
      </c>
      <c r="I198" s="13">
        <v>3000</v>
      </c>
    </row>
    <row r="199" spans="1:9" ht="18">
      <c r="A199" s="2">
        <v>198</v>
      </c>
      <c r="B199" s="5" t="s">
        <v>21</v>
      </c>
      <c r="C199" s="5" t="s">
        <v>12</v>
      </c>
      <c r="D199" s="5">
        <v>2</v>
      </c>
      <c r="E199" s="4">
        <f t="shared" si="6"/>
        <v>1</v>
      </c>
      <c r="F199" s="5">
        <v>50</v>
      </c>
      <c r="G199" s="5">
        <v>28</v>
      </c>
      <c r="H199" s="5">
        <v>12</v>
      </c>
      <c r="I199" s="13">
        <v>1871.34</v>
      </c>
    </row>
    <row r="200" spans="1:9" ht="18">
      <c r="A200" s="2">
        <v>199</v>
      </c>
      <c r="B200" s="5" t="s">
        <v>21</v>
      </c>
      <c r="C200" s="5" t="s">
        <v>12</v>
      </c>
      <c r="D200" s="5">
        <v>2</v>
      </c>
      <c r="E200" s="4">
        <f t="shared" si="6"/>
        <v>1</v>
      </c>
      <c r="F200" s="5">
        <v>68</v>
      </c>
      <c r="G200" s="5">
        <v>34</v>
      </c>
      <c r="H200" s="5">
        <v>16</v>
      </c>
      <c r="I200" s="13">
        <v>1800</v>
      </c>
    </row>
    <row r="201" spans="1:9" ht="18">
      <c r="A201" s="2">
        <v>200</v>
      </c>
      <c r="B201" s="5" t="s">
        <v>21</v>
      </c>
      <c r="C201" s="5" t="s">
        <v>12</v>
      </c>
      <c r="D201" s="5">
        <v>2</v>
      </c>
      <c r="E201" s="4">
        <f t="shared" si="6"/>
        <v>1</v>
      </c>
      <c r="F201" s="5">
        <v>66</v>
      </c>
      <c r="G201" s="5">
        <v>32</v>
      </c>
      <c r="H201" s="5">
        <v>15</v>
      </c>
      <c r="I201" s="13">
        <v>1386</v>
      </c>
    </row>
    <row r="202" spans="1:9" ht="18">
      <c r="A202" s="2">
        <v>201</v>
      </c>
      <c r="B202" s="5" t="s">
        <v>21</v>
      </c>
      <c r="C202" s="5" t="s">
        <v>12</v>
      </c>
      <c r="D202" s="5">
        <v>2</v>
      </c>
      <c r="E202" s="4">
        <f t="shared" si="6"/>
        <v>1</v>
      </c>
      <c r="F202" s="5">
        <v>73</v>
      </c>
      <c r="G202" s="5">
        <v>33</v>
      </c>
      <c r="H202" s="5">
        <v>16</v>
      </c>
      <c r="I202" s="13">
        <v>1680</v>
      </c>
    </row>
    <row r="203" spans="1:9" ht="18">
      <c r="A203" s="2">
        <v>202</v>
      </c>
      <c r="B203" s="5" t="s">
        <v>21</v>
      </c>
      <c r="C203" s="5" t="s">
        <v>12</v>
      </c>
      <c r="D203" s="5">
        <v>2</v>
      </c>
      <c r="E203" s="4">
        <f t="shared" si="6"/>
        <v>1</v>
      </c>
      <c r="F203" s="5">
        <v>71.400000000000006</v>
      </c>
      <c r="G203" s="5">
        <v>32.6</v>
      </c>
      <c r="H203" s="5">
        <v>16</v>
      </c>
      <c r="I203" s="13">
        <v>2170</v>
      </c>
    </row>
    <row r="204" spans="1:9" ht="18">
      <c r="A204" s="2">
        <v>203</v>
      </c>
      <c r="B204" s="5" t="s">
        <v>21</v>
      </c>
      <c r="C204" s="5" t="s">
        <v>12</v>
      </c>
      <c r="D204" s="5">
        <v>2</v>
      </c>
      <c r="E204" s="4">
        <f t="shared" si="6"/>
        <v>1</v>
      </c>
      <c r="F204" s="5">
        <v>76</v>
      </c>
      <c r="G204" s="5">
        <v>40</v>
      </c>
      <c r="H204" s="5">
        <v>12</v>
      </c>
      <c r="I204" s="13">
        <v>1854</v>
      </c>
    </row>
    <row r="205" spans="1:9" ht="18">
      <c r="A205" s="2">
        <v>204</v>
      </c>
      <c r="B205" s="5" t="s">
        <v>21</v>
      </c>
      <c r="C205" s="5" t="s">
        <v>12</v>
      </c>
      <c r="D205" s="5">
        <v>2</v>
      </c>
      <c r="E205" s="4">
        <f t="shared" si="6"/>
        <v>1</v>
      </c>
      <c r="F205" s="5">
        <v>61.31</v>
      </c>
      <c r="G205" s="5">
        <v>30</v>
      </c>
      <c r="H205" s="5">
        <v>10</v>
      </c>
      <c r="I205" s="13">
        <v>1440</v>
      </c>
    </row>
    <row r="206" spans="1:9" ht="18">
      <c r="A206" s="2">
        <v>205</v>
      </c>
      <c r="B206" s="5" t="s">
        <v>21</v>
      </c>
      <c r="C206" s="5" t="s">
        <v>12</v>
      </c>
      <c r="D206" s="5">
        <v>2</v>
      </c>
      <c r="E206" s="4">
        <f t="shared" si="6"/>
        <v>1</v>
      </c>
      <c r="F206" s="5">
        <v>42</v>
      </c>
      <c r="G206" s="5">
        <v>25</v>
      </c>
      <c r="H206" s="5">
        <v>7.3</v>
      </c>
      <c r="I206" s="13">
        <v>1700</v>
      </c>
    </row>
    <row r="207" spans="1:9" ht="18">
      <c r="A207" s="2">
        <v>206</v>
      </c>
      <c r="B207" s="5" t="s">
        <v>21</v>
      </c>
      <c r="C207" s="5" t="s">
        <v>12</v>
      </c>
      <c r="D207" s="5">
        <v>2</v>
      </c>
      <c r="E207" s="4">
        <f t="shared" si="6"/>
        <v>1</v>
      </c>
      <c r="F207" s="5">
        <v>70</v>
      </c>
      <c r="G207" s="5">
        <v>32</v>
      </c>
      <c r="H207" s="5">
        <v>20.5</v>
      </c>
      <c r="I207" s="13">
        <v>2539.6799999999998</v>
      </c>
    </row>
    <row r="208" spans="1:9" ht="18">
      <c r="A208" s="2">
        <v>207</v>
      </c>
      <c r="B208" s="5" t="s">
        <v>21</v>
      </c>
      <c r="C208" s="5" t="s">
        <v>12</v>
      </c>
      <c r="D208" s="5">
        <v>2</v>
      </c>
      <c r="E208" s="4">
        <f t="shared" si="6"/>
        <v>1</v>
      </c>
      <c r="F208" s="5">
        <v>58</v>
      </c>
      <c r="G208" s="5">
        <v>32</v>
      </c>
      <c r="H208" s="5">
        <v>9</v>
      </c>
      <c r="I208" s="13">
        <v>1750</v>
      </c>
    </row>
    <row r="209" spans="1:9" ht="18">
      <c r="A209" s="2">
        <v>208</v>
      </c>
      <c r="B209" s="5" t="s">
        <v>21</v>
      </c>
      <c r="C209" s="5" t="s">
        <v>12</v>
      </c>
      <c r="D209" s="5">
        <v>2</v>
      </c>
      <c r="E209" s="4">
        <f t="shared" si="6"/>
        <v>1</v>
      </c>
      <c r="F209" s="5">
        <v>73</v>
      </c>
      <c r="G209" s="5">
        <v>40</v>
      </c>
      <c r="H209" s="5">
        <v>11</v>
      </c>
      <c r="I209" s="13">
        <v>2500</v>
      </c>
    </row>
    <row r="210" spans="1:9" ht="18">
      <c r="A210" s="2">
        <v>209</v>
      </c>
      <c r="B210" s="5" t="s">
        <v>21</v>
      </c>
      <c r="C210" s="5" t="s">
        <v>12</v>
      </c>
      <c r="D210" s="5">
        <v>2</v>
      </c>
      <c r="E210" s="4">
        <f t="shared" si="6"/>
        <v>1</v>
      </c>
      <c r="F210" s="5">
        <v>63</v>
      </c>
      <c r="G210" s="5">
        <v>34</v>
      </c>
      <c r="H210" s="5">
        <v>12</v>
      </c>
      <c r="I210" s="13">
        <v>1850</v>
      </c>
    </row>
    <row r="211" spans="1:9" ht="18">
      <c r="A211" s="2">
        <v>210</v>
      </c>
      <c r="B211" s="5" t="s">
        <v>21</v>
      </c>
      <c r="C211" s="5" t="s">
        <v>12</v>
      </c>
      <c r="D211" s="5">
        <v>2</v>
      </c>
      <c r="E211" s="4">
        <f t="shared" si="6"/>
        <v>1</v>
      </c>
      <c r="F211" s="5">
        <v>54</v>
      </c>
      <c r="G211" s="5">
        <v>31</v>
      </c>
      <c r="H211" s="5">
        <v>9</v>
      </c>
      <c r="I211" s="13">
        <v>1670</v>
      </c>
    </row>
    <row r="212" spans="1:9" ht="18">
      <c r="A212" s="2">
        <v>211</v>
      </c>
      <c r="B212" s="5" t="s">
        <v>21</v>
      </c>
      <c r="C212" s="5" t="s">
        <v>12</v>
      </c>
      <c r="D212" s="5">
        <v>2</v>
      </c>
      <c r="E212" s="4">
        <f t="shared" si="6"/>
        <v>1</v>
      </c>
      <c r="F212" s="5">
        <v>65</v>
      </c>
      <c r="G212" s="5">
        <v>41</v>
      </c>
      <c r="H212" s="5">
        <v>10</v>
      </c>
      <c r="I212" s="13">
        <v>1604.01</v>
      </c>
    </row>
    <row r="213" spans="1:9" ht="18">
      <c r="A213" s="2">
        <v>212</v>
      </c>
      <c r="B213" s="5" t="s">
        <v>21</v>
      </c>
      <c r="C213" s="5" t="s">
        <v>12</v>
      </c>
      <c r="D213" s="5">
        <v>2</v>
      </c>
      <c r="E213" s="4">
        <f t="shared" si="6"/>
        <v>1</v>
      </c>
      <c r="F213" s="5">
        <v>75</v>
      </c>
      <c r="G213" s="5">
        <v>38</v>
      </c>
      <c r="H213" s="5">
        <v>14</v>
      </c>
      <c r="I213" s="13">
        <v>2300</v>
      </c>
    </row>
    <row r="214" spans="1:9" ht="18">
      <c r="A214" s="2">
        <v>213</v>
      </c>
      <c r="B214" s="5" t="s">
        <v>21</v>
      </c>
      <c r="C214" s="5" t="s">
        <v>10</v>
      </c>
      <c r="D214" s="5">
        <v>2</v>
      </c>
      <c r="E214" s="4">
        <f t="shared" si="6"/>
        <v>0</v>
      </c>
      <c r="F214" s="5">
        <v>70</v>
      </c>
      <c r="G214" s="5">
        <v>33</v>
      </c>
      <c r="H214" s="5">
        <v>16</v>
      </c>
      <c r="I214" s="13">
        <v>1609.8</v>
      </c>
    </row>
    <row r="215" spans="1:9" ht="18">
      <c r="A215" s="2">
        <v>214</v>
      </c>
      <c r="B215" s="5" t="s">
        <v>21</v>
      </c>
      <c r="C215" s="5" t="s">
        <v>10</v>
      </c>
      <c r="D215" s="5">
        <v>2</v>
      </c>
      <c r="E215" s="4">
        <f t="shared" si="6"/>
        <v>0</v>
      </c>
      <c r="F215" s="5">
        <v>70</v>
      </c>
      <c r="G215" s="5">
        <v>33</v>
      </c>
      <c r="H215" s="5">
        <v>16</v>
      </c>
      <c r="I215" s="13">
        <v>1609.8</v>
      </c>
    </row>
    <row r="216" spans="1:9" ht="18">
      <c r="A216" s="2">
        <v>215</v>
      </c>
      <c r="B216" s="5" t="s">
        <v>21</v>
      </c>
      <c r="C216" s="5" t="s">
        <v>10</v>
      </c>
      <c r="D216" s="5">
        <v>2</v>
      </c>
      <c r="E216" s="4">
        <f t="shared" si="6"/>
        <v>0</v>
      </c>
      <c r="F216" s="5">
        <v>70</v>
      </c>
      <c r="G216" s="5">
        <v>33</v>
      </c>
      <c r="H216" s="5">
        <v>16</v>
      </c>
      <c r="I216" s="13">
        <v>1609.8</v>
      </c>
    </row>
    <row r="217" spans="1:9" ht="18">
      <c r="A217" s="2">
        <v>216</v>
      </c>
      <c r="B217" s="5" t="s">
        <v>21</v>
      </c>
      <c r="C217" s="5" t="s">
        <v>10</v>
      </c>
      <c r="D217" s="5">
        <v>2</v>
      </c>
      <c r="E217" s="4">
        <f t="shared" si="6"/>
        <v>0</v>
      </c>
      <c r="F217" s="5">
        <v>68</v>
      </c>
      <c r="G217" s="5">
        <v>33</v>
      </c>
      <c r="H217" s="5">
        <v>16</v>
      </c>
      <c r="I217" s="13">
        <v>41706.898000000001</v>
      </c>
    </row>
    <row r="218" spans="1:9" ht="18">
      <c r="A218" s="2">
        <v>217</v>
      </c>
      <c r="B218" s="5" t="s">
        <v>21</v>
      </c>
      <c r="C218" s="5" t="s">
        <v>10</v>
      </c>
      <c r="D218" s="5">
        <v>2</v>
      </c>
      <c r="E218" s="4">
        <f t="shared" si="6"/>
        <v>0</v>
      </c>
      <c r="F218" s="5">
        <v>69</v>
      </c>
      <c r="G218" s="5">
        <v>33</v>
      </c>
      <c r="H218" s="5">
        <v>16</v>
      </c>
      <c r="I218" s="13">
        <v>1567.7</v>
      </c>
    </row>
    <row r="219" spans="1:9" ht="18">
      <c r="A219" s="2">
        <v>218</v>
      </c>
      <c r="B219" s="5" t="s">
        <v>21</v>
      </c>
      <c r="C219" s="5" t="s">
        <v>10</v>
      </c>
      <c r="D219" s="5">
        <v>2</v>
      </c>
      <c r="E219" s="4">
        <f t="shared" si="6"/>
        <v>0</v>
      </c>
      <c r="F219" s="5">
        <v>68</v>
      </c>
      <c r="G219" s="5">
        <v>33</v>
      </c>
      <c r="H219" s="5">
        <v>16</v>
      </c>
      <c r="I219" s="13">
        <v>1560.1</v>
      </c>
    </row>
    <row r="220" spans="1:9" ht="18">
      <c r="A220" s="2">
        <v>219</v>
      </c>
      <c r="B220" s="5" t="s">
        <v>21</v>
      </c>
      <c r="C220" s="5" t="s">
        <v>10</v>
      </c>
      <c r="D220" s="5">
        <v>2</v>
      </c>
      <c r="E220" s="4">
        <f t="shared" si="6"/>
        <v>0</v>
      </c>
      <c r="F220" s="5">
        <v>62</v>
      </c>
      <c r="G220" s="5">
        <v>30</v>
      </c>
      <c r="H220" s="5">
        <v>10</v>
      </c>
      <c r="I220" s="13">
        <v>1410.15</v>
      </c>
    </row>
    <row r="221" spans="1:9" ht="18">
      <c r="A221" s="2">
        <v>220</v>
      </c>
      <c r="B221" s="5" t="s">
        <v>21</v>
      </c>
      <c r="C221" s="5" t="s">
        <v>10</v>
      </c>
      <c r="D221" s="5">
        <v>2</v>
      </c>
      <c r="E221" s="4">
        <f t="shared" si="6"/>
        <v>0</v>
      </c>
      <c r="F221" s="5">
        <v>62</v>
      </c>
      <c r="G221" s="5">
        <v>30</v>
      </c>
      <c r="H221" s="5">
        <v>10</v>
      </c>
      <c r="I221" s="13">
        <v>1410.15</v>
      </c>
    </row>
    <row r="222" spans="1:9" ht="18">
      <c r="A222" s="2">
        <v>221</v>
      </c>
      <c r="B222" s="5" t="s">
        <v>21</v>
      </c>
      <c r="C222" s="5" t="s">
        <v>10</v>
      </c>
      <c r="D222" s="5">
        <v>2</v>
      </c>
      <c r="E222" s="4">
        <f t="shared" si="6"/>
        <v>0</v>
      </c>
      <c r="F222" s="5">
        <v>54</v>
      </c>
      <c r="G222" s="5">
        <v>31</v>
      </c>
      <c r="H222" s="5">
        <v>9</v>
      </c>
      <c r="I222" s="13">
        <v>1684.21</v>
      </c>
    </row>
    <row r="223" spans="1:9" ht="18">
      <c r="A223" s="2">
        <v>222</v>
      </c>
      <c r="B223" s="5" t="s">
        <v>21</v>
      </c>
      <c r="C223" s="5" t="s">
        <v>10</v>
      </c>
      <c r="D223" s="5">
        <v>2</v>
      </c>
      <c r="E223" s="4">
        <f t="shared" si="6"/>
        <v>0</v>
      </c>
      <c r="F223" s="5">
        <v>70</v>
      </c>
      <c r="G223" s="5">
        <v>33</v>
      </c>
      <c r="H223" s="5">
        <v>15.6</v>
      </c>
      <c r="I223" s="13">
        <v>2240</v>
      </c>
    </row>
    <row r="224" spans="1:9" ht="18">
      <c r="A224" s="2">
        <v>223</v>
      </c>
      <c r="B224" s="5" t="s">
        <v>21</v>
      </c>
      <c r="C224" s="5" t="s">
        <v>10</v>
      </c>
      <c r="D224" s="5">
        <v>2</v>
      </c>
      <c r="E224" s="4">
        <f t="shared" si="6"/>
        <v>0</v>
      </c>
      <c r="F224" s="5">
        <v>73.150000000000006</v>
      </c>
      <c r="G224" s="5">
        <v>33</v>
      </c>
      <c r="H224" s="5">
        <v>11.5</v>
      </c>
      <c r="I224" s="13">
        <v>1650</v>
      </c>
    </row>
    <row r="225" spans="1:9" ht="18">
      <c r="A225" s="2">
        <v>224</v>
      </c>
      <c r="B225" s="5" t="s">
        <v>21</v>
      </c>
      <c r="C225" s="5" t="s">
        <v>10</v>
      </c>
      <c r="D225" s="5">
        <v>2</v>
      </c>
      <c r="E225" s="4">
        <f t="shared" si="6"/>
        <v>0</v>
      </c>
      <c r="F225" s="5">
        <v>50</v>
      </c>
      <c r="G225" s="5">
        <v>30</v>
      </c>
      <c r="H225" s="5">
        <v>9</v>
      </c>
      <c r="I225" s="13">
        <v>1300</v>
      </c>
    </row>
    <row r="226" spans="1:9" ht="18">
      <c r="A226" s="2">
        <v>225</v>
      </c>
      <c r="B226" s="5" t="s">
        <v>16</v>
      </c>
      <c r="C226" s="5" t="s">
        <v>12</v>
      </c>
      <c r="D226" s="5">
        <v>2</v>
      </c>
      <c r="E226" s="4">
        <f t="shared" si="6"/>
        <v>1</v>
      </c>
      <c r="F226" s="5">
        <v>65</v>
      </c>
      <c r="G226" s="5">
        <v>41</v>
      </c>
      <c r="H226" s="5">
        <v>10</v>
      </c>
      <c r="I226" s="13">
        <v>1577.28</v>
      </c>
    </row>
    <row r="227" spans="1:9" ht="18">
      <c r="A227" s="2">
        <v>226</v>
      </c>
      <c r="B227" s="5" t="s">
        <v>16</v>
      </c>
      <c r="C227" s="5" t="s">
        <v>10</v>
      </c>
      <c r="D227" s="5">
        <v>2</v>
      </c>
      <c r="E227" s="4">
        <f t="shared" si="6"/>
        <v>0</v>
      </c>
      <c r="F227" s="5">
        <v>54</v>
      </c>
      <c r="G227" s="5">
        <v>32</v>
      </c>
      <c r="H227" s="5">
        <v>8</v>
      </c>
      <c r="I227" s="13">
        <v>1630.74</v>
      </c>
    </row>
    <row r="228" spans="1:9" ht="18">
      <c r="A228" s="2">
        <v>227</v>
      </c>
      <c r="B228" s="5" t="s">
        <v>16</v>
      </c>
      <c r="C228" s="5" t="s">
        <v>10</v>
      </c>
      <c r="D228" s="5">
        <v>2</v>
      </c>
      <c r="E228" s="4">
        <f t="shared" si="6"/>
        <v>0</v>
      </c>
      <c r="F228" s="5">
        <v>70</v>
      </c>
      <c r="G228" s="5">
        <v>33</v>
      </c>
      <c r="H228" s="5">
        <v>16</v>
      </c>
      <c r="I228" s="13">
        <v>2240</v>
      </c>
    </row>
    <row r="229" spans="1:9" ht="18">
      <c r="A229" s="2">
        <v>228</v>
      </c>
      <c r="B229" s="5" t="s">
        <v>16</v>
      </c>
      <c r="C229" s="5" t="s">
        <v>10</v>
      </c>
      <c r="D229" s="5">
        <v>2</v>
      </c>
      <c r="E229" s="4">
        <f t="shared" si="6"/>
        <v>0</v>
      </c>
      <c r="F229" s="5">
        <v>70</v>
      </c>
      <c r="G229" s="5">
        <v>36</v>
      </c>
      <c r="H229" s="5">
        <v>15</v>
      </c>
      <c r="I229" s="13">
        <v>2100</v>
      </c>
    </row>
    <row r="230" spans="1:9" ht="18">
      <c r="A230" s="2">
        <v>229</v>
      </c>
      <c r="B230" s="5" t="s">
        <v>16</v>
      </c>
      <c r="C230" s="5" t="s">
        <v>10</v>
      </c>
      <c r="D230" s="5">
        <v>2</v>
      </c>
      <c r="E230" s="4">
        <f t="shared" si="6"/>
        <v>0</v>
      </c>
      <c r="F230" s="5">
        <v>52.3</v>
      </c>
      <c r="G230" s="5">
        <v>32</v>
      </c>
      <c r="H230" s="5">
        <v>9</v>
      </c>
      <c r="I230" s="13">
        <v>1800</v>
      </c>
    </row>
    <row r="231" spans="1:9" ht="18">
      <c r="A231" s="2">
        <v>230</v>
      </c>
      <c r="B231" s="5" t="s">
        <v>16</v>
      </c>
      <c r="C231" s="5" t="s">
        <v>10</v>
      </c>
      <c r="D231" s="5">
        <v>2</v>
      </c>
      <c r="E231" s="4">
        <f t="shared" si="6"/>
        <v>0</v>
      </c>
      <c r="F231" s="5">
        <v>60</v>
      </c>
      <c r="G231" s="5">
        <v>35</v>
      </c>
      <c r="H231" s="5">
        <v>13</v>
      </c>
      <c r="I231" s="13">
        <v>1800</v>
      </c>
    </row>
    <row r="232" spans="1:9" ht="18">
      <c r="A232" s="2">
        <v>231</v>
      </c>
      <c r="B232" s="5" t="s">
        <v>16</v>
      </c>
      <c r="C232" s="5" t="s">
        <v>10</v>
      </c>
      <c r="D232" s="5">
        <v>2</v>
      </c>
      <c r="E232" s="4">
        <f t="shared" si="6"/>
        <v>0</v>
      </c>
      <c r="F232" s="5">
        <v>54</v>
      </c>
      <c r="G232" s="5">
        <v>30</v>
      </c>
      <c r="H232" s="5">
        <v>9</v>
      </c>
      <c r="I232" s="13">
        <v>1336.68</v>
      </c>
    </row>
    <row r="233" spans="1:9" ht="18">
      <c r="A233" s="2">
        <v>232</v>
      </c>
      <c r="B233" s="5" t="s">
        <v>16</v>
      </c>
      <c r="C233" s="5" t="s">
        <v>12</v>
      </c>
      <c r="D233" s="5">
        <v>2</v>
      </c>
      <c r="E233" s="4">
        <f t="shared" si="6"/>
        <v>1</v>
      </c>
      <c r="F233" s="5">
        <v>70</v>
      </c>
      <c r="G233" s="5">
        <v>34</v>
      </c>
      <c r="H233" s="5">
        <v>12</v>
      </c>
      <c r="I233" s="13">
        <v>2650</v>
      </c>
    </row>
    <row r="234" spans="1:9" ht="18">
      <c r="A234" s="2">
        <v>233</v>
      </c>
      <c r="B234" s="5" t="s">
        <v>16</v>
      </c>
      <c r="C234" s="5" t="s">
        <v>12</v>
      </c>
      <c r="D234" s="5">
        <v>2</v>
      </c>
      <c r="E234" s="4">
        <f t="shared" si="6"/>
        <v>1</v>
      </c>
      <c r="F234" s="5">
        <v>51</v>
      </c>
      <c r="G234" s="5">
        <v>29</v>
      </c>
      <c r="H234" s="5">
        <v>8</v>
      </c>
      <c r="I234" s="13">
        <v>1560</v>
      </c>
    </row>
    <row r="235" spans="1:9" ht="18">
      <c r="A235" s="2">
        <v>234</v>
      </c>
      <c r="B235" s="5" t="s">
        <v>16</v>
      </c>
      <c r="C235" s="5" t="s">
        <v>12</v>
      </c>
      <c r="D235" s="5">
        <v>2</v>
      </c>
      <c r="E235" s="4">
        <f t="shared" si="6"/>
        <v>1</v>
      </c>
      <c r="F235" s="5">
        <v>60</v>
      </c>
      <c r="G235" s="5">
        <v>40</v>
      </c>
      <c r="H235" s="5">
        <v>7.5</v>
      </c>
      <c r="I235" s="13">
        <v>1684.21</v>
      </c>
    </row>
    <row r="236" spans="1:9" ht="18">
      <c r="A236" s="2">
        <v>235</v>
      </c>
      <c r="B236" s="5" t="s">
        <v>16</v>
      </c>
      <c r="C236" s="5" t="s">
        <v>10</v>
      </c>
      <c r="D236" s="5">
        <v>2</v>
      </c>
      <c r="E236" s="4">
        <f t="shared" si="6"/>
        <v>0</v>
      </c>
      <c r="F236" s="5">
        <v>65</v>
      </c>
      <c r="G236" s="5">
        <v>34</v>
      </c>
      <c r="H236" s="5">
        <v>10</v>
      </c>
      <c r="I236" s="13">
        <v>2000</v>
      </c>
    </row>
    <row r="237" spans="1:9" ht="18">
      <c r="A237" s="2">
        <v>236</v>
      </c>
      <c r="B237" s="5" t="s">
        <v>16</v>
      </c>
      <c r="C237" s="5" t="s">
        <v>10</v>
      </c>
      <c r="D237" s="5">
        <v>2</v>
      </c>
      <c r="E237" s="4">
        <f t="shared" si="6"/>
        <v>0</v>
      </c>
      <c r="F237" s="5">
        <v>61</v>
      </c>
      <c r="G237" s="5">
        <v>31</v>
      </c>
      <c r="H237" s="5">
        <v>11</v>
      </c>
      <c r="I237" s="13">
        <v>1900</v>
      </c>
    </row>
    <row r="238" spans="1:9" ht="18">
      <c r="A238" s="2">
        <v>237</v>
      </c>
      <c r="B238" s="5" t="s">
        <v>16</v>
      </c>
      <c r="C238" s="5" t="s">
        <v>10</v>
      </c>
      <c r="D238" s="5">
        <v>2</v>
      </c>
      <c r="E238" s="4">
        <f t="shared" si="6"/>
        <v>0</v>
      </c>
      <c r="F238" s="5">
        <v>63</v>
      </c>
      <c r="G238" s="5">
        <v>34</v>
      </c>
      <c r="H238" s="5">
        <v>12</v>
      </c>
      <c r="I238" s="13">
        <v>1850</v>
      </c>
    </row>
    <row r="239" spans="1:9" ht="18">
      <c r="A239" s="2">
        <v>238</v>
      </c>
      <c r="B239" s="5" t="s">
        <v>16</v>
      </c>
      <c r="C239" s="5" t="s">
        <v>10</v>
      </c>
      <c r="D239" s="5">
        <v>2</v>
      </c>
      <c r="E239" s="4">
        <f t="shared" si="6"/>
        <v>0</v>
      </c>
      <c r="F239" s="5">
        <v>42</v>
      </c>
      <c r="G239" s="5">
        <v>25</v>
      </c>
      <c r="H239" s="5">
        <v>7.3</v>
      </c>
      <c r="I239" s="13">
        <v>1800</v>
      </c>
    </row>
    <row r="240" spans="1:9" ht="18">
      <c r="A240" s="2">
        <v>239</v>
      </c>
      <c r="B240" s="5" t="s">
        <v>16</v>
      </c>
      <c r="C240" s="5" t="s">
        <v>26</v>
      </c>
      <c r="D240" s="5">
        <v>2</v>
      </c>
      <c r="E240" s="4">
        <f t="shared" si="6"/>
        <v>0</v>
      </c>
      <c r="F240" s="5">
        <v>61</v>
      </c>
      <c r="G240" s="5">
        <v>34</v>
      </c>
      <c r="H240" s="5">
        <v>11</v>
      </c>
      <c r="I240" s="13">
        <v>1755</v>
      </c>
    </row>
    <row r="241" spans="1:9" ht="18">
      <c r="A241" s="2">
        <v>240</v>
      </c>
      <c r="B241" s="5" t="s">
        <v>16</v>
      </c>
      <c r="C241" s="5" t="s">
        <v>10</v>
      </c>
      <c r="D241" s="5">
        <v>2</v>
      </c>
      <c r="E241" s="4">
        <f t="shared" si="6"/>
        <v>0</v>
      </c>
      <c r="F241" s="5">
        <v>58</v>
      </c>
      <c r="G241" s="5">
        <v>32</v>
      </c>
      <c r="H241" s="5">
        <v>9</v>
      </c>
      <c r="I241" s="13">
        <v>1750</v>
      </c>
    </row>
    <row r="242" spans="1:9" ht="18">
      <c r="A242" s="2">
        <v>241</v>
      </c>
      <c r="B242" s="5" t="s">
        <v>16</v>
      </c>
      <c r="C242" s="5" t="s">
        <v>10</v>
      </c>
      <c r="D242" s="5">
        <v>2</v>
      </c>
      <c r="E242" s="4">
        <f t="shared" si="6"/>
        <v>0</v>
      </c>
      <c r="F242" s="5">
        <v>42</v>
      </c>
      <c r="G242" s="5">
        <v>25</v>
      </c>
      <c r="H242" s="5">
        <v>7.3</v>
      </c>
      <c r="I242" s="13">
        <v>1700</v>
      </c>
    </row>
    <row r="243" spans="1:9" ht="18">
      <c r="A243" s="2">
        <v>242</v>
      </c>
      <c r="B243" s="5" t="s">
        <v>16</v>
      </c>
      <c r="C243" s="5" t="s">
        <v>10</v>
      </c>
      <c r="D243" s="5">
        <v>2</v>
      </c>
      <c r="E243" s="4">
        <f t="shared" si="6"/>
        <v>0</v>
      </c>
      <c r="F243" s="5">
        <v>70</v>
      </c>
      <c r="G243" s="5">
        <v>33</v>
      </c>
      <c r="H243" s="5">
        <v>16</v>
      </c>
      <c r="I243" s="13">
        <v>1900</v>
      </c>
    </row>
    <row r="244" spans="1:9" ht="18">
      <c r="A244" s="2">
        <v>243</v>
      </c>
      <c r="B244" s="5" t="s">
        <v>16</v>
      </c>
      <c r="C244" s="5" t="s">
        <v>10</v>
      </c>
      <c r="D244" s="5">
        <v>2</v>
      </c>
      <c r="E244" s="4">
        <f t="shared" si="6"/>
        <v>0</v>
      </c>
      <c r="F244" s="5">
        <v>71</v>
      </c>
      <c r="G244" s="5">
        <v>35</v>
      </c>
      <c r="H244" s="5">
        <v>16.5</v>
      </c>
      <c r="I244" s="13">
        <v>1800</v>
      </c>
    </row>
    <row r="245" spans="1:9" ht="18">
      <c r="A245" s="2">
        <v>244</v>
      </c>
      <c r="B245" s="5" t="s">
        <v>16</v>
      </c>
      <c r="C245" s="5" t="s">
        <v>12</v>
      </c>
      <c r="D245" s="5">
        <v>2</v>
      </c>
      <c r="E245" s="4">
        <f t="shared" si="6"/>
        <v>1</v>
      </c>
      <c r="F245" s="5">
        <v>53</v>
      </c>
      <c r="G245" s="5">
        <v>27.5</v>
      </c>
      <c r="H245" s="5">
        <v>8</v>
      </c>
      <c r="I245" s="13">
        <v>1750</v>
      </c>
    </row>
    <row r="246" spans="1:9" ht="18">
      <c r="A246" s="2">
        <v>245</v>
      </c>
      <c r="B246" s="5" t="s">
        <v>16</v>
      </c>
      <c r="C246" s="5" t="s">
        <v>10</v>
      </c>
      <c r="D246" s="5">
        <v>2</v>
      </c>
      <c r="E246" s="4">
        <f t="shared" si="6"/>
        <v>0</v>
      </c>
      <c r="F246" s="5">
        <v>58</v>
      </c>
      <c r="G246" s="5">
        <v>32</v>
      </c>
      <c r="H246" s="5">
        <v>9</v>
      </c>
      <c r="I246" s="13">
        <v>1750</v>
      </c>
    </row>
    <row r="247" spans="1:9" ht="18">
      <c r="A247" s="2">
        <v>246</v>
      </c>
      <c r="B247" s="5" t="s">
        <v>16</v>
      </c>
      <c r="C247" s="5" t="s">
        <v>12</v>
      </c>
      <c r="D247" s="5">
        <v>2</v>
      </c>
      <c r="E247" s="4">
        <f t="shared" si="6"/>
        <v>1</v>
      </c>
      <c r="F247" s="5">
        <v>70</v>
      </c>
      <c r="G247" s="5">
        <v>32</v>
      </c>
      <c r="H247" s="5">
        <v>20.5</v>
      </c>
      <c r="I247" s="13">
        <v>2539.6799999999998</v>
      </c>
    </row>
    <row r="248" spans="1:9" ht="18">
      <c r="A248" s="2">
        <v>247</v>
      </c>
      <c r="B248" s="5" t="s">
        <v>16</v>
      </c>
      <c r="C248" s="5" t="s">
        <v>12</v>
      </c>
      <c r="D248" s="5">
        <v>2</v>
      </c>
      <c r="E248" s="4">
        <f t="shared" si="6"/>
        <v>1</v>
      </c>
      <c r="F248" s="5">
        <v>46</v>
      </c>
      <c r="G248" s="5">
        <v>30</v>
      </c>
      <c r="H248" s="5">
        <v>6.5</v>
      </c>
      <c r="I248" s="13">
        <v>1380</v>
      </c>
    </row>
    <row r="249" spans="1:9" ht="18">
      <c r="A249" s="2">
        <v>248</v>
      </c>
      <c r="B249" s="5" t="s">
        <v>16</v>
      </c>
      <c r="C249" s="5" t="s">
        <v>12</v>
      </c>
      <c r="D249" s="5">
        <v>2</v>
      </c>
      <c r="E249" s="4">
        <f t="shared" si="6"/>
        <v>1</v>
      </c>
      <c r="F249" s="5">
        <v>70</v>
      </c>
      <c r="G249" s="5">
        <v>25</v>
      </c>
      <c r="H249" s="5">
        <v>20.5</v>
      </c>
      <c r="I249" s="13">
        <v>2656</v>
      </c>
    </row>
    <row r="250" spans="1:9" ht="18">
      <c r="A250" s="2">
        <v>249</v>
      </c>
      <c r="B250" s="5" t="s">
        <v>16</v>
      </c>
      <c r="C250" s="5" t="s">
        <v>12</v>
      </c>
      <c r="D250" s="5">
        <v>2</v>
      </c>
      <c r="E250" s="4">
        <f t="shared" si="6"/>
        <v>1</v>
      </c>
      <c r="F250" s="5">
        <v>65</v>
      </c>
      <c r="G250" s="5">
        <v>41</v>
      </c>
      <c r="H250" s="5">
        <v>10</v>
      </c>
      <c r="I250" s="13">
        <v>1700</v>
      </c>
    </row>
    <row r="251" spans="1:9" ht="18">
      <c r="A251" s="2">
        <v>250</v>
      </c>
      <c r="B251" s="5" t="s">
        <v>16</v>
      </c>
      <c r="C251" s="5" t="s">
        <v>10</v>
      </c>
      <c r="D251" s="5">
        <v>2</v>
      </c>
      <c r="E251" s="4">
        <f t="shared" si="6"/>
        <v>0</v>
      </c>
      <c r="F251" s="5">
        <v>54</v>
      </c>
      <c r="G251" s="5">
        <v>31</v>
      </c>
      <c r="H251" s="5">
        <v>9</v>
      </c>
      <c r="I251" s="13">
        <v>1700</v>
      </c>
    </row>
    <row r="252" spans="1:9" ht="18">
      <c r="A252" s="2">
        <v>251</v>
      </c>
      <c r="B252" s="5" t="s">
        <v>16</v>
      </c>
      <c r="C252" s="5" t="s">
        <v>12</v>
      </c>
      <c r="D252" s="5">
        <v>2</v>
      </c>
      <c r="E252" s="4">
        <f t="shared" si="6"/>
        <v>1</v>
      </c>
      <c r="F252" s="5">
        <v>56</v>
      </c>
      <c r="G252" s="5">
        <v>32</v>
      </c>
      <c r="H252" s="5">
        <v>8</v>
      </c>
      <c r="I252" s="13">
        <v>1810</v>
      </c>
    </row>
    <row r="253" spans="1:9" ht="18">
      <c r="A253" s="2">
        <v>252</v>
      </c>
      <c r="B253" s="5" t="s">
        <v>16</v>
      </c>
      <c r="C253" s="5" t="s">
        <v>10</v>
      </c>
      <c r="D253" s="5">
        <v>2</v>
      </c>
      <c r="E253" s="4">
        <f t="shared" si="6"/>
        <v>0</v>
      </c>
      <c r="F253" s="5">
        <v>64</v>
      </c>
      <c r="G253" s="5">
        <v>34</v>
      </c>
      <c r="H253" s="5">
        <v>11</v>
      </c>
      <c r="I253" s="13">
        <v>1900</v>
      </c>
    </row>
    <row r="254" spans="1:9" ht="18">
      <c r="A254" s="2">
        <v>253</v>
      </c>
      <c r="B254" s="5" t="s">
        <v>16</v>
      </c>
      <c r="C254" s="5" t="s">
        <v>10</v>
      </c>
      <c r="D254" s="5">
        <v>2</v>
      </c>
      <c r="E254" s="4">
        <f t="shared" si="6"/>
        <v>0</v>
      </c>
      <c r="F254" s="5">
        <v>70</v>
      </c>
      <c r="G254" s="5">
        <v>35</v>
      </c>
      <c r="H254" s="5">
        <v>15</v>
      </c>
      <c r="I254" s="13">
        <v>2100</v>
      </c>
    </row>
    <row r="255" spans="1:9" ht="18">
      <c r="A255" s="2">
        <v>254</v>
      </c>
      <c r="B255" s="5" t="s">
        <v>16</v>
      </c>
      <c r="C255" s="5" t="s">
        <v>10</v>
      </c>
      <c r="D255" s="5">
        <v>2</v>
      </c>
      <c r="E255" s="4">
        <f t="shared" si="6"/>
        <v>0</v>
      </c>
      <c r="F255" s="5">
        <v>70</v>
      </c>
      <c r="G255" s="5">
        <v>33</v>
      </c>
      <c r="H255" s="5">
        <v>16</v>
      </c>
      <c r="I255" s="13">
        <v>2170</v>
      </c>
    </row>
    <row r="256" spans="1:9" ht="18">
      <c r="A256" s="2">
        <v>255</v>
      </c>
      <c r="B256" s="5" t="s">
        <v>30</v>
      </c>
      <c r="C256" s="5" t="s">
        <v>10</v>
      </c>
      <c r="D256" s="5">
        <v>2</v>
      </c>
      <c r="E256" s="4">
        <f t="shared" si="6"/>
        <v>0</v>
      </c>
      <c r="F256" s="5">
        <v>54</v>
      </c>
      <c r="G256" s="5">
        <v>32</v>
      </c>
      <c r="H256" s="5">
        <v>9</v>
      </c>
      <c r="I256" s="13">
        <v>1900</v>
      </c>
    </row>
    <row r="257" spans="1:9" ht="18">
      <c r="A257" s="2">
        <v>256</v>
      </c>
      <c r="B257" s="5" t="s">
        <v>30</v>
      </c>
      <c r="C257" s="5" t="s">
        <v>12</v>
      </c>
      <c r="D257" s="5">
        <v>2</v>
      </c>
      <c r="E257" s="4">
        <f t="shared" si="6"/>
        <v>1</v>
      </c>
      <c r="F257" s="5">
        <v>51.3</v>
      </c>
      <c r="G257" s="5">
        <v>31</v>
      </c>
      <c r="H257" s="5">
        <v>7</v>
      </c>
      <c r="I257" s="13">
        <v>1200</v>
      </c>
    </row>
    <row r="258" spans="1:9" ht="18">
      <c r="A258" s="2">
        <v>257</v>
      </c>
      <c r="B258" s="5" t="s">
        <v>30</v>
      </c>
      <c r="C258" s="5" t="s">
        <v>26</v>
      </c>
      <c r="D258" s="5">
        <v>2</v>
      </c>
      <c r="E258" s="4">
        <f t="shared" ref="E258:E321" si="7">IF(C258="кирпичный",1,0)</f>
        <v>0</v>
      </c>
      <c r="F258" s="5">
        <v>55</v>
      </c>
      <c r="G258" s="5">
        <v>30</v>
      </c>
      <c r="H258" s="5">
        <v>8</v>
      </c>
      <c r="I258" s="13">
        <v>1416.88</v>
      </c>
    </row>
    <row r="259" spans="1:9" ht="18">
      <c r="A259" s="2">
        <v>258</v>
      </c>
      <c r="B259" s="5" t="s">
        <v>30</v>
      </c>
      <c r="C259" s="5" t="s">
        <v>10</v>
      </c>
      <c r="D259" s="5">
        <v>2</v>
      </c>
      <c r="E259" s="4">
        <f t="shared" si="7"/>
        <v>0</v>
      </c>
      <c r="F259" s="5">
        <v>70</v>
      </c>
      <c r="G259" s="5">
        <v>33</v>
      </c>
      <c r="H259" s="5">
        <v>16</v>
      </c>
      <c r="I259" s="13">
        <v>1700</v>
      </c>
    </row>
    <row r="260" spans="1:9" ht="18">
      <c r="A260" s="2">
        <v>259</v>
      </c>
      <c r="B260" s="5" t="s">
        <v>30</v>
      </c>
      <c r="C260" s="5" t="s">
        <v>10</v>
      </c>
      <c r="D260" s="5">
        <v>2</v>
      </c>
      <c r="E260" s="4">
        <f t="shared" si="7"/>
        <v>0</v>
      </c>
      <c r="F260" s="5">
        <v>58</v>
      </c>
      <c r="G260" s="5">
        <v>32</v>
      </c>
      <c r="H260" s="5">
        <v>8</v>
      </c>
      <c r="I260" s="13">
        <v>1700</v>
      </c>
    </row>
    <row r="261" spans="1:9" ht="18">
      <c r="A261" s="2">
        <v>260</v>
      </c>
      <c r="B261" s="5" t="s">
        <v>21</v>
      </c>
      <c r="C261" s="5" t="s">
        <v>10</v>
      </c>
      <c r="D261" s="5">
        <v>1</v>
      </c>
      <c r="E261" s="4">
        <f t="shared" si="7"/>
        <v>0</v>
      </c>
      <c r="F261" s="5">
        <v>40</v>
      </c>
      <c r="G261" s="5">
        <v>20</v>
      </c>
      <c r="H261" s="5">
        <v>10.5</v>
      </c>
      <c r="I261" s="13">
        <v>1100</v>
      </c>
    </row>
    <row r="262" spans="1:9" ht="18">
      <c r="A262" s="2">
        <v>261</v>
      </c>
      <c r="B262" s="5" t="s">
        <v>21</v>
      </c>
      <c r="C262" s="5" t="s">
        <v>10</v>
      </c>
      <c r="D262" s="5">
        <v>1</v>
      </c>
      <c r="E262" s="4">
        <f t="shared" si="7"/>
        <v>0</v>
      </c>
      <c r="F262" s="5">
        <v>51</v>
      </c>
      <c r="G262" s="5">
        <v>20</v>
      </c>
      <c r="H262" s="5">
        <v>11</v>
      </c>
      <c r="I262" s="13">
        <v>1650</v>
      </c>
    </row>
    <row r="263" spans="1:9" ht="18">
      <c r="A263" s="2">
        <v>262</v>
      </c>
      <c r="B263" s="5" t="s">
        <v>21</v>
      </c>
      <c r="C263" s="5" t="s">
        <v>10</v>
      </c>
      <c r="D263" s="5">
        <v>1</v>
      </c>
      <c r="E263" s="4">
        <f t="shared" si="7"/>
        <v>0</v>
      </c>
      <c r="F263" s="5">
        <v>54</v>
      </c>
      <c r="G263" s="5">
        <v>23</v>
      </c>
      <c r="H263" s="5">
        <v>12</v>
      </c>
      <c r="I263" s="13">
        <v>1200</v>
      </c>
    </row>
    <row r="264" spans="1:9" ht="18">
      <c r="A264" s="2">
        <v>263</v>
      </c>
      <c r="B264" s="5" t="s">
        <v>21</v>
      </c>
      <c r="C264" s="5" t="s">
        <v>10</v>
      </c>
      <c r="D264" s="5">
        <v>1</v>
      </c>
      <c r="E264" s="4">
        <f t="shared" si="7"/>
        <v>0</v>
      </c>
      <c r="F264" s="5">
        <v>44</v>
      </c>
      <c r="G264" s="5">
        <v>22</v>
      </c>
      <c r="H264" s="5">
        <v>10</v>
      </c>
      <c r="I264" s="13">
        <v>1150</v>
      </c>
    </row>
    <row r="265" spans="1:9" ht="18">
      <c r="A265" s="2">
        <v>264</v>
      </c>
      <c r="B265" s="5" t="s">
        <v>21</v>
      </c>
      <c r="C265" s="5" t="s">
        <v>10</v>
      </c>
      <c r="D265" s="5">
        <v>1</v>
      </c>
      <c r="E265" s="4">
        <f t="shared" si="7"/>
        <v>0</v>
      </c>
      <c r="F265" s="5">
        <v>53</v>
      </c>
      <c r="G265" s="5">
        <v>20</v>
      </c>
      <c r="H265" s="5">
        <v>15</v>
      </c>
      <c r="I265" s="13">
        <v>1450</v>
      </c>
    </row>
    <row r="266" spans="1:9" ht="18">
      <c r="A266" s="2">
        <v>265</v>
      </c>
      <c r="B266" s="5" t="s">
        <v>21</v>
      </c>
      <c r="C266" s="5" t="s">
        <v>10</v>
      </c>
      <c r="D266" s="5">
        <v>1</v>
      </c>
      <c r="E266" s="4">
        <f t="shared" si="7"/>
        <v>0</v>
      </c>
      <c r="F266" s="5">
        <v>40</v>
      </c>
      <c r="G266" s="5">
        <v>20</v>
      </c>
      <c r="H266" s="5">
        <v>10</v>
      </c>
      <c r="I266" s="13">
        <v>1450</v>
      </c>
    </row>
    <row r="267" spans="1:9" ht="18">
      <c r="A267" s="2">
        <v>266</v>
      </c>
      <c r="B267" s="5" t="s">
        <v>21</v>
      </c>
      <c r="C267" s="5" t="s">
        <v>10</v>
      </c>
      <c r="D267" s="5">
        <v>1</v>
      </c>
      <c r="E267" s="4">
        <f t="shared" si="7"/>
        <v>0</v>
      </c>
      <c r="F267" s="5">
        <v>40</v>
      </c>
      <c r="G267" s="5">
        <v>20</v>
      </c>
      <c r="H267" s="5">
        <v>10</v>
      </c>
      <c r="I267" s="13">
        <v>1450</v>
      </c>
    </row>
    <row r="268" spans="1:9" ht="18">
      <c r="A268" s="2">
        <v>267</v>
      </c>
      <c r="B268" s="5" t="s">
        <v>21</v>
      </c>
      <c r="C268" s="5" t="s">
        <v>12</v>
      </c>
      <c r="D268" s="5">
        <v>1</v>
      </c>
      <c r="E268" s="4">
        <f t="shared" si="7"/>
        <v>1</v>
      </c>
      <c r="F268" s="5">
        <v>40</v>
      </c>
      <c r="G268" s="5">
        <v>18</v>
      </c>
      <c r="H268" s="5">
        <v>12</v>
      </c>
      <c r="I268" s="13">
        <v>1256.47</v>
      </c>
    </row>
    <row r="269" spans="1:9" ht="18">
      <c r="A269" s="2">
        <v>268</v>
      </c>
      <c r="B269" s="5" t="s">
        <v>21</v>
      </c>
      <c r="C269" s="5" t="s">
        <v>10</v>
      </c>
      <c r="D269" s="5">
        <v>1</v>
      </c>
      <c r="E269" s="4">
        <f t="shared" si="7"/>
        <v>0</v>
      </c>
      <c r="F269" s="5">
        <v>40</v>
      </c>
      <c r="G269" s="5">
        <v>20</v>
      </c>
      <c r="H269" s="5">
        <v>10</v>
      </c>
      <c r="I269" s="13">
        <v>1358</v>
      </c>
    </row>
    <row r="270" spans="1:9" ht="18">
      <c r="A270" s="2">
        <v>269</v>
      </c>
      <c r="B270" s="5" t="s">
        <v>21</v>
      </c>
      <c r="C270" s="5" t="s">
        <v>12</v>
      </c>
      <c r="D270" s="5">
        <v>1</v>
      </c>
      <c r="E270" s="4">
        <f t="shared" si="7"/>
        <v>1</v>
      </c>
      <c r="F270" s="5">
        <v>47.3</v>
      </c>
      <c r="G270" s="5">
        <v>20</v>
      </c>
      <c r="H270" s="5">
        <v>12</v>
      </c>
      <c r="I270" s="13">
        <v>1250</v>
      </c>
    </row>
    <row r="271" spans="1:9" ht="18">
      <c r="A271" s="2">
        <v>270</v>
      </c>
      <c r="B271" s="5" t="s">
        <v>21</v>
      </c>
      <c r="C271" s="5" t="s">
        <v>12</v>
      </c>
      <c r="D271" s="5">
        <v>1</v>
      </c>
      <c r="E271" s="4">
        <f t="shared" si="7"/>
        <v>1</v>
      </c>
      <c r="F271" s="5">
        <v>53</v>
      </c>
      <c r="G271" s="5">
        <v>20</v>
      </c>
      <c r="H271" s="5">
        <v>15</v>
      </c>
      <c r="I271" s="13">
        <v>1450</v>
      </c>
    </row>
    <row r="272" spans="1:9" ht="18">
      <c r="A272" s="2">
        <v>271</v>
      </c>
      <c r="B272" s="5" t="s">
        <v>21</v>
      </c>
      <c r="C272" s="5" t="s">
        <v>10</v>
      </c>
      <c r="D272" s="5">
        <v>1</v>
      </c>
      <c r="E272" s="4">
        <f t="shared" si="7"/>
        <v>0</v>
      </c>
      <c r="F272" s="5">
        <v>55</v>
      </c>
      <c r="G272" s="5">
        <v>20</v>
      </c>
      <c r="H272" s="5">
        <v>14</v>
      </c>
      <c r="I272" s="13">
        <v>1470.34</v>
      </c>
    </row>
    <row r="273" spans="1:9" ht="18">
      <c r="A273" s="2">
        <v>272</v>
      </c>
      <c r="B273" s="5" t="s">
        <v>21</v>
      </c>
      <c r="C273" s="5" t="s">
        <v>10</v>
      </c>
      <c r="D273" s="5">
        <v>1</v>
      </c>
      <c r="E273" s="4">
        <f t="shared" si="7"/>
        <v>0</v>
      </c>
      <c r="F273" s="5">
        <v>40</v>
      </c>
      <c r="G273" s="5">
        <v>17.5</v>
      </c>
      <c r="H273" s="5">
        <v>8</v>
      </c>
      <c r="I273" s="13">
        <v>1350</v>
      </c>
    </row>
    <row r="274" spans="1:9" ht="18">
      <c r="A274" s="2">
        <v>273</v>
      </c>
      <c r="B274" s="5" t="s">
        <v>21</v>
      </c>
      <c r="C274" s="5" t="s">
        <v>10</v>
      </c>
      <c r="D274" s="5">
        <v>1</v>
      </c>
      <c r="E274" s="4">
        <f t="shared" si="7"/>
        <v>0</v>
      </c>
      <c r="F274" s="5">
        <v>34</v>
      </c>
      <c r="G274" s="5">
        <v>18</v>
      </c>
      <c r="H274" s="5">
        <v>7</v>
      </c>
      <c r="I274" s="13">
        <v>950</v>
      </c>
    </row>
    <row r="275" spans="1:9" ht="18">
      <c r="A275" s="2">
        <v>274</v>
      </c>
      <c r="B275" s="5" t="s">
        <v>21</v>
      </c>
      <c r="C275" s="5" t="s">
        <v>12</v>
      </c>
      <c r="D275" s="5">
        <v>1</v>
      </c>
      <c r="E275" s="4">
        <f t="shared" si="7"/>
        <v>1</v>
      </c>
      <c r="F275" s="5">
        <v>35</v>
      </c>
      <c r="G275" s="5">
        <v>23</v>
      </c>
      <c r="H275" s="5">
        <v>7</v>
      </c>
      <c r="I275" s="13">
        <v>1250</v>
      </c>
    </row>
    <row r="276" spans="1:9" ht="18">
      <c r="A276" s="2">
        <v>275</v>
      </c>
      <c r="B276" s="5" t="s">
        <v>21</v>
      </c>
      <c r="C276" s="5" t="s">
        <v>12</v>
      </c>
      <c r="D276" s="5">
        <v>1</v>
      </c>
      <c r="E276" s="4">
        <f t="shared" si="7"/>
        <v>1</v>
      </c>
      <c r="F276" s="5">
        <v>32</v>
      </c>
      <c r="G276" s="5">
        <v>17</v>
      </c>
      <c r="H276" s="5">
        <v>10</v>
      </c>
      <c r="I276" s="13">
        <v>1200</v>
      </c>
    </row>
    <row r="277" spans="1:9" ht="18">
      <c r="A277" s="2">
        <v>276</v>
      </c>
      <c r="B277" s="5" t="s">
        <v>21</v>
      </c>
      <c r="C277" s="5" t="s">
        <v>10</v>
      </c>
      <c r="D277" s="5">
        <v>1</v>
      </c>
      <c r="E277" s="4">
        <f t="shared" si="7"/>
        <v>0</v>
      </c>
      <c r="F277" s="5">
        <v>40</v>
      </c>
      <c r="G277" s="5">
        <v>20</v>
      </c>
      <c r="H277" s="5">
        <v>10</v>
      </c>
      <c r="I277" s="13">
        <v>1420</v>
      </c>
    </row>
    <row r="278" spans="1:9" ht="18">
      <c r="A278" s="2">
        <v>277</v>
      </c>
      <c r="B278" s="5" t="s">
        <v>21</v>
      </c>
      <c r="C278" s="5" t="s">
        <v>10</v>
      </c>
      <c r="D278" s="5">
        <v>1</v>
      </c>
      <c r="E278" s="4">
        <f t="shared" si="7"/>
        <v>0</v>
      </c>
      <c r="F278" s="5">
        <v>32</v>
      </c>
      <c r="G278" s="5">
        <v>17</v>
      </c>
      <c r="H278" s="5">
        <v>8</v>
      </c>
      <c r="I278" s="13">
        <v>1200</v>
      </c>
    </row>
    <row r="279" spans="1:9" ht="18">
      <c r="A279" s="2">
        <v>278</v>
      </c>
      <c r="B279" s="5" t="s">
        <v>21</v>
      </c>
      <c r="C279" s="5" t="s">
        <v>12</v>
      </c>
      <c r="D279" s="5">
        <v>1</v>
      </c>
      <c r="E279" s="4">
        <f t="shared" si="7"/>
        <v>1</v>
      </c>
      <c r="F279" s="5">
        <v>36</v>
      </c>
      <c r="G279" s="5">
        <v>18</v>
      </c>
      <c r="H279" s="5">
        <v>8</v>
      </c>
      <c r="I279" s="13">
        <v>1400</v>
      </c>
    </row>
    <row r="280" spans="1:9" ht="18">
      <c r="A280" s="2">
        <v>279</v>
      </c>
      <c r="B280" s="5" t="s">
        <v>21</v>
      </c>
      <c r="C280" s="5" t="s">
        <v>10</v>
      </c>
      <c r="D280" s="5">
        <v>1</v>
      </c>
      <c r="E280" s="4">
        <f t="shared" si="7"/>
        <v>0</v>
      </c>
      <c r="F280" s="5">
        <v>40</v>
      </c>
      <c r="G280" s="5">
        <v>20</v>
      </c>
      <c r="H280" s="5">
        <v>10</v>
      </c>
      <c r="I280" s="13">
        <v>1390</v>
      </c>
    </row>
    <row r="281" spans="1:9" ht="18">
      <c r="A281" s="2">
        <v>280</v>
      </c>
      <c r="B281" s="5" t="s">
        <v>21</v>
      </c>
      <c r="C281" s="5" t="s">
        <v>10</v>
      </c>
      <c r="D281" s="5">
        <v>1</v>
      </c>
      <c r="E281" s="4">
        <f t="shared" si="7"/>
        <v>0</v>
      </c>
      <c r="F281" s="5">
        <v>44</v>
      </c>
      <c r="G281" s="5">
        <v>21</v>
      </c>
      <c r="H281" s="5">
        <v>11</v>
      </c>
      <c r="I281" s="13">
        <v>900</v>
      </c>
    </row>
    <row r="282" spans="1:9" ht="18">
      <c r="A282" s="2">
        <v>281</v>
      </c>
      <c r="B282" s="5" t="s">
        <v>16</v>
      </c>
      <c r="C282" s="5" t="s">
        <v>12</v>
      </c>
      <c r="D282" s="5">
        <v>1</v>
      </c>
      <c r="E282" s="4">
        <f t="shared" si="7"/>
        <v>1</v>
      </c>
      <c r="F282" s="5">
        <v>43</v>
      </c>
      <c r="G282" s="5">
        <v>23</v>
      </c>
      <c r="H282" s="5">
        <v>11</v>
      </c>
      <c r="I282" s="13">
        <v>840</v>
      </c>
    </row>
    <row r="283" spans="1:9" ht="18">
      <c r="A283" s="2">
        <v>282</v>
      </c>
      <c r="B283" s="5" t="s">
        <v>16</v>
      </c>
      <c r="C283" s="5" t="s">
        <v>12</v>
      </c>
      <c r="D283" s="5">
        <v>1</v>
      </c>
      <c r="E283" s="4">
        <f t="shared" si="7"/>
        <v>1</v>
      </c>
      <c r="F283" s="5">
        <v>55</v>
      </c>
      <c r="G283" s="5">
        <v>20</v>
      </c>
      <c r="H283" s="5">
        <v>18</v>
      </c>
      <c r="I283" s="13">
        <v>1951.55</v>
      </c>
    </row>
    <row r="284" spans="1:9" ht="18">
      <c r="A284" s="2">
        <v>283</v>
      </c>
      <c r="B284" s="5" t="s">
        <v>16</v>
      </c>
      <c r="C284" s="5" t="s">
        <v>12</v>
      </c>
      <c r="D284" s="5">
        <v>1</v>
      </c>
      <c r="E284" s="4">
        <f t="shared" si="7"/>
        <v>1</v>
      </c>
      <c r="F284" s="5">
        <v>55</v>
      </c>
      <c r="G284" s="5">
        <v>20</v>
      </c>
      <c r="H284" s="5">
        <v>14</v>
      </c>
      <c r="I284" s="13">
        <v>1470.34</v>
      </c>
    </row>
    <row r="285" spans="1:9" ht="18">
      <c r="A285" s="2">
        <v>284</v>
      </c>
      <c r="B285" s="5" t="s">
        <v>16</v>
      </c>
      <c r="C285" s="5" t="s">
        <v>12</v>
      </c>
      <c r="D285" s="5">
        <v>1</v>
      </c>
      <c r="E285" s="4">
        <f t="shared" si="7"/>
        <v>1</v>
      </c>
      <c r="F285" s="5">
        <v>46</v>
      </c>
      <c r="G285" s="5">
        <v>20</v>
      </c>
      <c r="H285" s="5">
        <v>13</v>
      </c>
      <c r="I285" s="13">
        <v>1390</v>
      </c>
    </row>
    <row r="286" spans="1:9" ht="18">
      <c r="A286" s="2">
        <v>285</v>
      </c>
      <c r="B286" s="5" t="s">
        <v>16</v>
      </c>
      <c r="C286" s="5" t="s">
        <v>10</v>
      </c>
      <c r="D286" s="5">
        <v>1</v>
      </c>
      <c r="E286" s="4">
        <f t="shared" si="7"/>
        <v>0</v>
      </c>
      <c r="F286" s="5">
        <v>40</v>
      </c>
      <c r="G286" s="5">
        <v>20</v>
      </c>
      <c r="H286" s="5">
        <v>10</v>
      </c>
      <c r="I286" s="13">
        <v>1230</v>
      </c>
    </row>
    <row r="287" spans="1:9" ht="18">
      <c r="A287" s="2">
        <v>286</v>
      </c>
      <c r="B287" s="5" t="s">
        <v>16</v>
      </c>
      <c r="C287" s="5" t="s">
        <v>10</v>
      </c>
      <c r="D287" s="5">
        <v>1</v>
      </c>
      <c r="E287" s="4">
        <f t="shared" si="7"/>
        <v>0</v>
      </c>
      <c r="F287" s="5">
        <v>51.4</v>
      </c>
      <c r="G287" s="5">
        <v>20</v>
      </c>
      <c r="H287" s="5">
        <v>11</v>
      </c>
      <c r="I287" s="13">
        <v>1650</v>
      </c>
    </row>
    <row r="288" spans="1:9" ht="18">
      <c r="A288" s="2">
        <v>287</v>
      </c>
      <c r="B288" s="5" t="s">
        <v>16</v>
      </c>
      <c r="C288" s="5" t="s">
        <v>10</v>
      </c>
      <c r="D288" s="5">
        <v>1</v>
      </c>
      <c r="E288" s="4">
        <f t="shared" si="7"/>
        <v>0</v>
      </c>
      <c r="F288" s="5">
        <v>40</v>
      </c>
      <c r="G288" s="5">
        <v>19</v>
      </c>
      <c r="H288" s="5">
        <v>10</v>
      </c>
      <c r="I288" s="13">
        <v>1350</v>
      </c>
    </row>
    <row r="289" spans="1:9" ht="18">
      <c r="A289" s="2">
        <v>288</v>
      </c>
      <c r="B289" s="5" t="s">
        <v>16</v>
      </c>
      <c r="C289" s="5" t="s">
        <v>10</v>
      </c>
      <c r="D289" s="5">
        <v>1</v>
      </c>
      <c r="E289" s="4">
        <f t="shared" si="7"/>
        <v>0</v>
      </c>
      <c r="F289" s="5">
        <v>51</v>
      </c>
      <c r="G289" s="5">
        <v>20</v>
      </c>
      <c r="H289" s="5">
        <v>10</v>
      </c>
      <c r="I289" s="13">
        <v>1650</v>
      </c>
    </row>
    <row r="290" spans="1:9" ht="18">
      <c r="A290" s="2">
        <v>289</v>
      </c>
      <c r="B290" s="5" t="s">
        <v>16</v>
      </c>
      <c r="C290" s="5" t="s">
        <v>10</v>
      </c>
      <c r="D290" s="5">
        <v>1</v>
      </c>
      <c r="E290" s="4">
        <f t="shared" si="7"/>
        <v>0</v>
      </c>
      <c r="F290" s="5">
        <v>40</v>
      </c>
      <c r="G290" s="5">
        <v>19</v>
      </c>
      <c r="H290" s="5">
        <v>10</v>
      </c>
      <c r="I290" s="13">
        <v>1300</v>
      </c>
    </row>
    <row r="291" spans="1:9" ht="18">
      <c r="A291" s="2">
        <v>290</v>
      </c>
      <c r="B291" s="5" t="s">
        <v>16</v>
      </c>
      <c r="C291" s="5" t="s">
        <v>12</v>
      </c>
      <c r="D291" s="5">
        <v>1</v>
      </c>
      <c r="E291" s="4">
        <f t="shared" si="7"/>
        <v>1</v>
      </c>
      <c r="F291" s="5">
        <v>78</v>
      </c>
      <c r="G291" s="5">
        <v>26</v>
      </c>
      <c r="H291" s="5">
        <v>24</v>
      </c>
      <c r="I291" s="13">
        <v>2133</v>
      </c>
    </row>
    <row r="292" spans="1:9" ht="18">
      <c r="A292" s="2">
        <v>291</v>
      </c>
      <c r="B292" s="5" t="s">
        <v>16</v>
      </c>
      <c r="C292" s="5" t="s">
        <v>12</v>
      </c>
      <c r="D292" s="5">
        <v>1</v>
      </c>
      <c r="E292" s="4">
        <f t="shared" si="7"/>
        <v>1</v>
      </c>
      <c r="F292" s="5">
        <v>46</v>
      </c>
      <c r="G292" s="5">
        <v>20</v>
      </c>
      <c r="H292" s="5">
        <v>10</v>
      </c>
      <c r="I292" s="13">
        <v>1500</v>
      </c>
    </row>
    <row r="293" spans="1:9" ht="18">
      <c r="A293" s="2">
        <v>292</v>
      </c>
      <c r="B293" s="5" t="s">
        <v>16</v>
      </c>
      <c r="C293" s="5" t="s">
        <v>12</v>
      </c>
      <c r="D293" s="5">
        <v>1</v>
      </c>
      <c r="E293" s="4">
        <f t="shared" si="7"/>
        <v>1</v>
      </c>
      <c r="F293" s="5">
        <v>55</v>
      </c>
      <c r="G293" s="5">
        <v>20</v>
      </c>
      <c r="H293" s="5">
        <v>14</v>
      </c>
      <c r="I293" s="13">
        <v>1485</v>
      </c>
    </row>
    <row r="294" spans="1:9" ht="18">
      <c r="A294" s="2">
        <v>293</v>
      </c>
      <c r="B294" s="5" t="s">
        <v>16</v>
      </c>
      <c r="C294" s="5" t="s">
        <v>12</v>
      </c>
      <c r="D294" s="5">
        <v>1</v>
      </c>
      <c r="E294" s="4">
        <f t="shared" si="7"/>
        <v>1</v>
      </c>
      <c r="F294" s="5">
        <v>55</v>
      </c>
      <c r="G294" s="5">
        <v>20</v>
      </c>
      <c r="H294" s="5">
        <v>18</v>
      </c>
      <c r="I294" s="13">
        <v>1450</v>
      </c>
    </row>
    <row r="295" spans="1:9" ht="18">
      <c r="A295" s="2">
        <v>294</v>
      </c>
      <c r="B295" s="5" t="s">
        <v>16</v>
      </c>
      <c r="C295" s="5" t="s">
        <v>10</v>
      </c>
      <c r="D295" s="5">
        <v>1</v>
      </c>
      <c r="E295" s="4">
        <f t="shared" si="7"/>
        <v>0</v>
      </c>
      <c r="F295" s="5">
        <v>40</v>
      </c>
      <c r="G295" s="5">
        <v>20</v>
      </c>
      <c r="H295" s="5">
        <v>10</v>
      </c>
      <c r="I295" s="13">
        <v>1450</v>
      </c>
    </row>
    <row r="296" spans="1:9" ht="18">
      <c r="A296" s="2">
        <v>295</v>
      </c>
      <c r="B296" s="5" t="s">
        <v>16</v>
      </c>
      <c r="C296" s="5" t="s">
        <v>10</v>
      </c>
      <c r="D296" s="5">
        <v>1</v>
      </c>
      <c r="E296" s="4">
        <f t="shared" si="7"/>
        <v>0</v>
      </c>
      <c r="F296" s="5">
        <v>40</v>
      </c>
      <c r="G296" s="5">
        <v>20</v>
      </c>
      <c r="H296" s="5">
        <v>10</v>
      </c>
      <c r="I296" s="13">
        <v>1450</v>
      </c>
    </row>
    <row r="297" spans="1:9" ht="18">
      <c r="A297" s="2">
        <v>296</v>
      </c>
      <c r="B297" s="5" t="s">
        <v>16</v>
      </c>
      <c r="C297" s="5" t="s">
        <v>12</v>
      </c>
      <c r="D297" s="5">
        <v>1</v>
      </c>
      <c r="E297" s="4">
        <f t="shared" si="7"/>
        <v>1</v>
      </c>
      <c r="F297" s="5">
        <v>34</v>
      </c>
      <c r="G297" s="5">
        <v>8</v>
      </c>
      <c r="H297" s="5">
        <v>6</v>
      </c>
      <c r="I297" s="13">
        <v>1400</v>
      </c>
    </row>
    <row r="298" spans="1:9" ht="18">
      <c r="A298" s="2">
        <v>297</v>
      </c>
      <c r="B298" s="5" t="s">
        <v>16</v>
      </c>
      <c r="C298" s="5" t="s">
        <v>12</v>
      </c>
      <c r="D298" s="5">
        <v>1</v>
      </c>
      <c r="E298" s="4">
        <f t="shared" si="7"/>
        <v>1</v>
      </c>
      <c r="F298" s="5">
        <v>43</v>
      </c>
      <c r="G298" s="5">
        <v>16</v>
      </c>
      <c r="H298" s="5">
        <v>10</v>
      </c>
      <c r="I298" s="13">
        <v>1370</v>
      </c>
    </row>
    <row r="299" spans="1:9" ht="18">
      <c r="A299" s="2">
        <v>298</v>
      </c>
      <c r="B299" s="5" t="s">
        <v>16</v>
      </c>
      <c r="C299" s="5" t="s">
        <v>12</v>
      </c>
      <c r="D299" s="5">
        <v>1</v>
      </c>
      <c r="E299" s="4">
        <f t="shared" si="7"/>
        <v>1</v>
      </c>
      <c r="F299" s="5">
        <v>40.799999999999997</v>
      </c>
      <c r="G299" s="5">
        <v>19.8</v>
      </c>
      <c r="H299" s="5">
        <v>12</v>
      </c>
      <c r="I299" s="13">
        <v>1300</v>
      </c>
    </row>
    <row r="300" spans="1:9" ht="18">
      <c r="A300" s="2">
        <v>299</v>
      </c>
      <c r="B300" s="5" t="s">
        <v>16</v>
      </c>
      <c r="C300" s="5" t="s">
        <v>10</v>
      </c>
      <c r="D300" s="5">
        <v>1</v>
      </c>
      <c r="E300" s="4">
        <f t="shared" si="7"/>
        <v>0</v>
      </c>
      <c r="F300" s="5">
        <v>40</v>
      </c>
      <c r="G300" s="5">
        <v>20</v>
      </c>
      <c r="H300" s="5">
        <v>10</v>
      </c>
      <c r="I300" s="13">
        <v>1250</v>
      </c>
    </row>
    <row r="301" spans="1:9" ht="18">
      <c r="A301" s="2">
        <v>300</v>
      </c>
      <c r="B301" s="5" t="s">
        <v>16</v>
      </c>
      <c r="C301" s="5" t="s">
        <v>12</v>
      </c>
      <c r="D301" s="5">
        <v>1</v>
      </c>
      <c r="E301" s="4">
        <f t="shared" si="7"/>
        <v>1</v>
      </c>
      <c r="F301" s="5">
        <v>31</v>
      </c>
      <c r="G301" s="5">
        <v>18</v>
      </c>
      <c r="H301" s="5">
        <v>6</v>
      </c>
      <c r="I301" s="13">
        <v>1200</v>
      </c>
    </row>
    <row r="302" spans="1:9" ht="18">
      <c r="A302" s="2">
        <v>301</v>
      </c>
      <c r="B302" s="5" t="s">
        <v>16</v>
      </c>
      <c r="C302" s="5" t="s">
        <v>12</v>
      </c>
      <c r="D302" s="5">
        <v>1</v>
      </c>
      <c r="E302" s="4">
        <f t="shared" si="7"/>
        <v>1</v>
      </c>
      <c r="F302" s="5">
        <v>37</v>
      </c>
      <c r="G302" s="5">
        <v>19</v>
      </c>
      <c r="H302" s="5">
        <v>12</v>
      </c>
      <c r="I302" s="13">
        <v>1200</v>
      </c>
    </row>
    <row r="303" spans="1:9" ht="18">
      <c r="A303" s="2">
        <v>302</v>
      </c>
      <c r="B303" s="5" t="s">
        <v>16</v>
      </c>
      <c r="C303" s="5" t="s">
        <v>12</v>
      </c>
      <c r="D303" s="5">
        <v>1</v>
      </c>
      <c r="E303" s="4">
        <f t="shared" si="7"/>
        <v>1</v>
      </c>
      <c r="F303" s="5">
        <v>55</v>
      </c>
      <c r="G303" s="5">
        <v>20</v>
      </c>
      <c r="H303" s="5">
        <v>18</v>
      </c>
      <c r="I303" s="13">
        <v>1450</v>
      </c>
    </row>
    <row r="304" spans="1:9" ht="18">
      <c r="A304" s="2">
        <v>303</v>
      </c>
      <c r="B304" s="5" t="s">
        <v>16</v>
      </c>
      <c r="C304" s="5" t="s">
        <v>12</v>
      </c>
      <c r="D304" s="5">
        <v>1</v>
      </c>
      <c r="E304" s="4">
        <f t="shared" si="7"/>
        <v>1</v>
      </c>
      <c r="F304" s="5">
        <v>48</v>
      </c>
      <c r="G304" s="5">
        <v>22</v>
      </c>
      <c r="H304" s="5">
        <v>12</v>
      </c>
      <c r="I304" s="13">
        <v>1350</v>
      </c>
    </row>
    <row r="305" spans="1:9" ht="18">
      <c r="A305" s="2">
        <v>304</v>
      </c>
      <c r="B305" s="5" t="s">
        <v>16</v>
      </c>
      <c r="C305" s="5" t="s">
        <v>12</v>
      </c>
      <c r="D305" s="5">
        <v>1</v>
      </c>
      <c r="E305" s="4">
        <f t="shared" si="7"/>
        <v>1</v>
      </c>
      <c r="F305" s="5">
        <v>35</v>
      </c>
      <c r="G305" s="5">
        <v>19</v>
      </c>
      <c r="H305" s="5">
        <v>13</v>
      </c>
      <c r="I305" s="13">
        <v>1150</v>
      </c>
    </row>
    <row r="306" spans="1:9" ht="18">
      <c r="A306" s="2">
        <v>305</v>
      </c>
      <c r="B306" s="5" t="s">
        <v>16</v>
      </c>
      <c r="C306" s="5" t="s">
        <v>12</v>
      </c>
      <c r="D306" s="5">
        <v>1</v>
      </c>
      <c r="E306" s="4">
        <f t="shared" si="7"/>
        <v>1</v>
      </c>
      <c r="F306" s="5">
        <v>46</v>
      </c>
      <c r="G306" s="5">
        <v>20</v>
      </c>
      <c r="H306" s="5">
        <v>10</v>
      </c>
      <c r="I306" s="13">
        <v>1500</v>
      </c>
    </row>
    <row r="307" spans="1:9" ht="18">
      <c r="A307" s="2">
        <v>306</v>
      </c>
      <c r="B307" s="5" t="s">
        <v>16</v>
      </c>
      <c r="C307" s="5" t="s">
        <v>12</v>
      </c>
      <c r="D307" s="5">
        <v>1</v>
      </c>
      <c r="E307" s="4">
        <f t="shared" si="7"/>
        <v>1</v>
      </c>
      <c r="F307" s="5">
        <v>40</v>
      </c>
      <c r="G307" s="5">
        <v>20</v>
      </c>
      <c r="H307" s="5">
        <v>10</v>
      </c>
      <c r="I307" s="13">
        <v>1450</v>
      </c>
    </row>
    <row r="308" spans="1:9" ht="18">
      <c r="A308" s="2">
        <v>307</v>
      </c>
      <c r="B308" s="5" t="s">
        <v>16</v>
      </c>
      <c r="C308" s="5" t="s">
        <v>12</v>
      </c>
      <c r="D308" s="5">
        <v>1</v>
      </c>
      <c r="E308" s="4">
        <f t="shared" si="7"/>
        <v>1</v>
      </c>
      <c r="F308" s="5">
        <v>45</v>
      </c>
      <c r="G308" s="5">
        <v>18.3</v>
      </c>
      <c r="H308" s="5">
        <v>14.8</v>
      </c>
      <c r="I308" s="13">
        <v>1400</v>
      </c>
    </row>
    <row r="309" spans="1:9" ht="18">
      <c r="A309" s="2">
        <v>308</v>
      </c>
      <c r="B309" s="5" t="s">
        <v>16</v>
      </c>
      <c r="C309" s="5" t="s">
        <v>12</v>
      </c>
      <c r="D309" s="5">
        <v>1</v>
      </c>
      <c r="E309" s="4">
        <f t="shared" si="7"/>
        <v>1</v>
      </c>
      <c r="F309" s="5">
        <v>40.799999999999997</v>
      </c>
      <c r="G309" s="5">
        <v>19.8</v>
      </c>
      <c r="H309" s="5">
        <v>12</v>
      </c>
      <c r="I309" s="13">
        <v>1300</v>
      </c>
    </row>
    <row r="310" spans="1:9" ht="18">
      <c r="A310" s="2">
        <v>309</v>
      </c>
      <c r="B310" s="5" t="s">
        <v>16</v>
      </c>
      <c r="C310" s="5" t="s">
        <v>12</v>
      </c>
      <c r="D310" s="5">
        <v>1</v>
      </c>
      <c r="E310" s="4">
        <f t="shared" si="7"/>
        <v>1</v>
      </c>
      <c r="F310" s="5">
        <v>31</v>
      </c>
      <c r="G310" s="5">
        <v>18</v>
      </c>
      <c r="H310" s="5">
        <v>6</v>
      </c>
      <c r="I310" s="13">
        <v>1200</v>
      </c>
    </row>
    <row r="311" spans="1:9" ht="18">
      <c r="A311" s="2">
        <v>310</v>
      </c>
      <c r="B311" s="6" t="s">
        <v>24</v>
      </c>
      <c r="C311" s="6"/>
      <c r="D311" s="6">
        <v>2</v>
      </c>
      <c r="E311" s="4">
        <f t="shared" si="7"/>
        <v>0</v>
      </c>
      <c r="F311" s="6">
        <v>45</v>
      </c>
      <c r="G311" s="6">
        <v>32</v>
      </c>
      <c r="H311" s="6">
        <v>6</v>
      </c>
      <c r="I311" s="14">
        <v>1174.5</v>
      </c>
    </row>
    <row r="312" spans="1:9" ht="18">
      <c r="A312" s="2">
        <v>311</v>
      </c>
      <c r="B312" s="6" t="s">
        <v>24</v>
      </c>
      <c r="C312" s="6"/>
      <c r="D312" s="6">
        <v>2</v>
      </c>
      <c r="E312" s="4">
        <f t="shared" si="7"/>
        <v>0</v>
      </c>
      <c r="F312" s="6">
        <v>46</v>
      </c>
      <c r="G312" s="6">
        <v>29</v>
      </c>
      <c r="H312" s="6">
        <v>7</v>
      </c>
      <c r="I312" s="14">
        <v>1323</v>
      </c>
    </row>
    <row r="313" spans="1:9" ht="18">
      <c r="A313" s="2">
        <v>312</v>
      </c>
      <c r="B313" s="6" t="s">
        <v>24</v>
      </c>
      <c r="C313" s="6"/>
      <c r="D313" s="6">
        <v>2</v>
      </c>
      <c r="E313" s="4">
        <f t="shared" si="7"/>
        <v>0</v>
      </c>
      <c r="F313" s="6">
        <v>46</v>
      </c>
      <c r="G313" s="6">
        <v>32</v>
      </c>
      <c r="H313" s="6">
        <v>6</v>
      </c>
      <c r="I313" s="14">
        <v>1066.5</v>
      </c>
    </row>
    <row r="314" spans="1:9" ht="18">
      <c r="A314" s="2">
        <v>313</v>
      </c>
      <c r="B314" s="6" t="s">
        <v>24</v>
      </c>
      <c r="C314" s="6"/>
      <c r="D314" s="6">
        <v>2</v>
      </c>
      <c r="E314" s="4">
        <f t="shared" si="7"/>
        <v>0</v>
      </c>
      <c r="F314" s="6">
        <v>45</v>
      </c>
      <c r="G314" s="6">
        <v>32</v>
      </c>
      <c r="H314" s="6">
        <v>6</v>
      </c>
      <c r="I314" s="14">
        <v>1188</v>
      </c>
    </row>
    <row r="315" spans="1:9" ht="18">
      <c r="A315" s="2">
        <v>314</v>
      </c>
      <c r="B315" s="6" t="s">
        <v>24</v>
      </c>
      <c r="C315" s="6"/>
      <c r="D315" s="6">
        <v>2</v>
      </c>
      <c r="E315" s="4">
        <f t="shared" si="7"/>
        <v>0</v>
      </c>
      <c r="F315" s="6">
        <v>70</v>
      </c>
      <c r="G315" s="6">
        <v>40</v>
      </c>
      <c r="H315" s="6">
        <v>12</v>
      </c>
      <c r="I315" s="14">
        <v>1755</v>
      </c>
    </row>
    <row r="316" spans="1:9" ht="18">
      <c r="A316" s="2">
        <v>315</v>
      </c>
      <c r="B316" s="6" t="s">
        <v>24</v>
      </c>
      <c r="C316" s="6"/>
      <c r="D316" s="6">
        <v>2</v>
      </c>
      <c r="E316" s="4">
        <f t="shared" si="7"/>
        <v>0</v>
      </c>
      <c r="F316" s="6">
        <v>70</v>
      </c>
      <c r="G316" s="6">
        <v>41</v>
      </c>
      <c r="H316" s="6">
        <v>12</v>
      </c>
      <c r="I316" s="14">
        <v>2500.1999999999998</v>
      </c>
    </row>
    <row r="317" spans="1:9" ht="18">
      <c r="A317" s="2">
        <v>316</v>
      </c>
      <c r="B317" s="6" t="s">
        <v>24</v>
      </c>
      <c r="C317" s="6"/>
      <c r="D317" s="6">
        <v>2</v>
      </c>
      <c r="E317" s="4">
        <f t="shared" si="7"/>
        <v>0</v>
      </c>
      <c r="F317" s="6">
        <v>48</v>
      </c>
      <c r="G317" s="6">
        <v>29</v>
      </c>
      <c r="H317" s="6">
        <v>6</v>
      </c>
      <c r="I317" s="14">
        <v>1350</v>
      </c>
    </row>
    <row r="318" spans="1:9" ht="18">
      <c r="A318" s="2">
        <v>317</v>
      </c>
      <c r="B318" s="6" t="s">
        <v>24</v>
      </c>
      <c r="C318" s="6"/>
      <c r="D318" s="6">
        <v>2</v>
      </c>
      <c r="E318" s="4">
        <f t="shared" si="7"/>
        <v>0</v>
      </c>
      <c r="F318" s="6">
        <v>61</v>
      </c>
      <c r="G318" s="6">
        <v>32</v>
      </c>
      <c r="H318" s="6">
        <v>10</v>
      </c>
      <c r="I318" s="14">
        <v>1899.99</v>
      </c>
    </row>
    <row r="319" spans="1:9" ht="18">
      <c r="A319" s="2">
        <v>318</v>
      </c>
      <c r="B319" s="6" t="s">
        <v>24</v>
      </c>
      <c r="C319" s="6"/>
      <c r="D319" s="6">
        <v>2</v>
      </c>
      <c r="E319" s="4">
        <f t="shared" si="7"/>
        <v>0</v>
      </c>
      <c r="F319" s="6">
        <v>55</v>
      </c>
      <c r="G319" s="6">
        <v>33</v>
      </c>
      <c r="H319" s="6">
        <v>6</v>
      </c>
      <c r="I319" s="14">
        <v>1500.12</v>
      </c>
    </row>
    <row r="320" spans="1:9" ht="18">
      <c r="A320" s="2">
        <v>319</v>
      </c>
      <c r="B320" s="6" t="s">
        <v>24</v>
      </c>
      <c r="C320" s="6"/>
      <c r="D320" s="6">
        <v>2</v>
      </c>
      <c r="E320" s="4">
        <f t="shared" si="7"/>
        <v>0</v>
      </c>
      <c r="F320" s="6">
        <v>41</v>
      </c>
      <c r="G320" s="6">
        <v>26</v>
      </c>
      <c r="H320" s="6">
        <v>6</v>
      </c>
      <c r="I320" s="14">
        <v>1215</v>
      </c>
    </row>
    <row r="321" spans="1:9" ht="18">
      <c r="A321" s="2">
        <v>320</v>
      </c>
      <c r="B321" s="6" t="s">
        <v>24</v>
      </c>
      <c r="C321" s="6"/>
      <c r="D321" s="6">
        <v>2</v>
      </c>
      <c r="E321" s="4">
        <f t="shared" si="7"/>
        <v>0</v>
      </c>
      <c r="F321" s="6">
        <v>45</v>
      </c>
      <c r="G321" s="6">
        <v>30</v>
      </c>
      <c r="H321" s="6">
        <v>6</v>
      </c>
      <c r="I321" s="14">
        <v>1279.8</v>
      </c>
    </row>
    <row r="322" spans="1:9" ht="18">
      <c r="A322" s="2">
        <v>321</v>
      </c>
      <c r="B322" s="6" t="s">
        <v>24</v>
      </c>
      <c r="C322" s="6"/>
      <c r="D322" s="6">
        <v>2</v>
      </c>
      <c r="E322" s="4">
        <f t="shared" ref="E322:E385" si="8">IF(C322="кирпичный",1,0)</f>
        <v>0</v>
      </c>
      <c r="F322" s="6">
        <v>46</v>
      </c>
      <c r="G322" s="6">
        <v>25</v>
      </c>
      <c r="H322" s="6">
        <v>8</v>
      </c>
      <c r="I322" s="14">
        <v>1350</v>
      </c>
    </row>
    <row r="323" spans="1:9" ht="18">
      <c r="A323" s="2">
        <v>322</v>
      </c>
      <c r="B323" s="6" t="s">
        <v>24</v>
      </c>
      <c r="C323" s="6"/>
      <c r="D323" s="6">
        <v>2</v>
      </c>
      <c r="E323" s="4">
        <f t="shared" si="8"/>
        <v>0</v>
      </c>
      <c r="F323" s="6">
        <v>48</v>
      </c>
      <c r="G323" s="6">
        <v>32</v>
      </c>
      <c r="H323" s="6">
        <v>6</v>
      </c>
      <c r="I323" s="14">
        <v>1485</v>
      </c>
    </row>
    <row r="324" spans="1:9" ht="18">
      <c r="A324" s="2">
        <v>323</v>
      </c>
      <c r="B324" s="6" t="s">
        <v>24</v>
      </c>
      <c r="C324" s="6"/>
      <c r="D324" s="6">
        <v>2</v>
      </c>
      <c r="E324" s="4">
        <f t="shared" si="8"/>
        <v>0</v>
      </c>
      <c r="F324" s="6">
        <v>50</v>
      </c>
      <c r="G324" s="6">
        <v>33</v>
      </c>
      <c r="H324" s="6">
        <v>6</v>
      </c>
      <c r="I324" s="14">
        <v>1431</v>
      </c>
    </row>
    <row r="325" spans="1:9" ht="18">
      <c r="A325" s="2">
        <v>324</v>
      </c>
      <c r="B325" s="6" t="s">
        <v>24</v>
      </c>
      <c r="C325" s="6"/>
      <c r="D325" s="6">
        <v>2</v>
      </c>
      <c r="E325" s="4">
        <f t="shared" si="8"/>
        <v>0</v>
      </c>
      <c r="F325" s="6">
        <v>45</v>
      </c>
      <c r="G325" s="6">
        <v>32</v>
      </c>
      <c r="H325" s="6">
        <v>6</v>
      </c>
      <c r="I325" s="14">
        <v>1428.3</v>
      </c>
    </row>
    <row r="326" spans="1:9" ht="18">
      <c r="A326" s="2">
        <v>325</v>
      </c>
      <c r="B326" s="6" t="s">
        <v>24</v>
      </c>
      <c r="C326" s="6"/>
      <c r="D326" s="6">
        <v>3</v>
      </c>
      <c r="E326" s="4">
        <f t="shared" si="8"/>
        <v>0</v>
      </c>
      <c r="F326" s="6">
        <v>104</v>
      </c>
      <c r="G326" s="6"/>
      <c r="H326" s="6"/>
      <c r="I326" s="14">
        <v>3321</v>
      </c>
    </row>
    <row r="327" spans="1:9" ht="18">
      <c r="A327" s="2">
        <v>326</v>
      </c>
      <c r="B327" s="6" t="s">
        <v>24</v>
      </c>
      <c r="C327" s="6"/>
      <c r="D327" s="6">
        <v>3</v>
      </c>
      <c r="E327" s="4">
        <f t="shared" si="8"/>
        <v>0</v>
      </c>
      <c r="F327" s="6">
        <v>68</v>
      </c>
      <c r="G327" s="6">
        <v>38</v>
      </c>
      <c r="H327" s="6">
        <v>8</v>
      </c>
      <c r="I327" s="14">
        <v>1971</v>
      </c>
    </row>
    <row r="328" spans="1:9" ht="18">
      <c r="A328" s="2">
        <v>327</v>
      </c>
      <c r="B328" s="6" t="s">
        <v>24</v>
      </c>
      <c r="C328" s="6"/>
      <c r="D328" s="6">
        <v>3</v>
      </c>
      <c r="E328" s="4">
        <f t="shared" si="8"/>
        <v>0</v>
      </c>
      <c r="F328" s="6">
        <v>110</v>
      </c>
      <c r="G328" s="6">
        <v>68</v>
      </c>
      <c r="H328" s="6">
        <v>15</v>
      </c>
      <c r="I328" s="14">
        <v>5940</v>
      </c>
    </row>
    <row r="329" spans="1:9" ht="18">
      <c r="A329" s="2">
        <v>328</v>
      </c>
      <c r="B329" s="6" t="s">
        <v>24</v>
      </c>
      <c r="C329" s="6"/>
      <c r="D329" s="6">
        <v>3</v>
      </c>
      <c r="E329" s="4">
        <f t="shared" si="8"/>
        <v>0</v>
      </c>
      <c r="F329" s="6">
        <v>60</v>
      </c>
      <c r="G329" s="6">
        <v>40</v>
      </c>
      <c r="H329" s="6">
        <v>6</v>
      </c>
      <c r="I329" s="14">
        <v>1674</v>
      </c>
    </row>
    <row r="330" spans="1:9" ht="18">
      <c r="A330" s="2">
        <v>329</v>
      </c>
      <c r="B330" s="6" t="s">
        <v>24</v>
      </c>
      <c r="C330" s="6"/>
      <c r="D330" s="6">
        <v>3</v>
      </c>
      <c r="E330" s="4">
        <f t="shared" si="8"/>
        <v>0</v>
      </c>
      <c r="F330" s="6">
        <v>115</v>
      </c>
      <c r="G330" s="6">
        <v>68</v>
      </c>
      <c r="H330" s="6">
        <v>14</v>
      </c>
      <c r="I330" s="14">
        <v>2835</v>
      </c>
    </row>
    <row r="331" spans="1:9" ht="18">
      <c r="A331" s="2">
        <v>330</v>
      </c>
      <c r="B331" s="6" t="s">
        <v>24</v>
      </c>
      <c r="C331" s="6"/>
      <c r="D331" s="6">
        <v>3</v>
      </c>
      <c r="E331" s="4">
        <f t="shared" si="8"/>
        <v>0</v>
      </c>
      <c r="F331" s="6">
        <v>63</v>
      </c>
      <c r="G331" s="6">
        <v>46</v>
      </c>
      <c r="H331" s="6">
        <v>7</v>
      </c>
      <c r="I331" s="14">
        <v>1755</v>
      </c>
    </row>
    <row r="332" spans="1:9" ht="18">
      <c r="A332" s="2">
        <v>331</v>
      </c>
      <c r="B332" s="6" t="s">
        <v>24</v>
      </c>
      <c r="C332" s="6"/>
      <c r="D332" s="6">
        <v>3</v>
      </c>
      <c r="E332" s="4">
        <f t="shared" si="8"/>
        <v>0</v>
      </c>
      <c r="F332" s="6">
        <v>46</v>
      </c>
      <c r="G332" s="6">
        <v>34</v>
      </c>
      <c r="H332" s="6">
        <v>6</v>
      </c>
      <c r="I332" s="14">
        <v>1188</v>
      </c>
    </row>
    <row r="333" spans="1:9" ht="18">
      <c r="A333" s="2">
        <v>332</v>
      </c>
      <c r="B333" s="6" t="s">
        <v>24</v>
      </c>
      <c r="C333" s="6"/>
      <c r="D333" s="6">
        <v>3</v>
      </c>
      <c r="E333" s="4">
        <f t="shared" si="8"/>
        <v>0</v>
      </c>
      <c r="F333" s="6">
        <v>60</v>
      </c>
      <c r="G333" s="6">
        <v>42</v>
      </c>
      <c r="H333" s="6">
        <v>6</v>
      </c>
      <c r="I333" s="14">
        <v>1593</v>
      </c>
    </row>
    <row r="334" spans="1:9" ht="18">
      <c r="A334" s="2">
        <v>333</v>
      </c>
      <c r="B334" s="6" t="s">
        <v>24</v>
      </c>
      <c r="C334" s="6"/>
      <c r="D334" s="6">
        <v>3</v>
      </c>
      <c r="E334" s="4">
        <f t="shared" si="8"/>
        <v>0</v>
      </c>
      <c r="F334" s="6">
        <v>60</v>
      </c>
      <c r="G334" s="6">
        <v>40</v>
      </c>
      <c r="H334" s="6">
        <v>7</v>
      </c>
      <c r="I334" s="14">
        <v>1485</v>
      </c>
    </row>
    <row r="335" spans="1:9" ht="18">
      <c r="A335" s="2">
        <v>334</v>
      </c>
      <c r="B335" s="6" t="s">
        <v>24</v>
      </c>
      <c r="C335" s="6"/>
      <c r="D335" s="6">
        <v>3</v>
      </c>
      <c r="E335" s="4">
        <f t="shared" si="8"/>
        <v>0</v>
      </c>
      <c r="F335" s="6">
        <v>60</v>
      </c>
      <c r="G335" s="6">
        <v>40</v>
      </c>
      <c r="H335" s="6">
        <v>6</v>
      </c>
      <c r="I335" s="14">
        <v>1674</v>
      </c>
    </row>
    <row r="336" spans="1:9" ht="18">
      <c r="A336" s="2">
        <v>335</v>
      </c>
      <c r="B336" s="6" t="s">
        <v>24</v>
      </c>
      <c r="C336" s="6"/>
      <c r="D336" s="6">
        <v>3</v>
      </c>
      <c r="E336" s="4">
        <f t="shared" si="8"/>
        <v>0</v>
      </c>
      <c r="F336" s="6">
        <v>60</v>
      </c>
      <c r="G336" s="6">
        <v>40</v>
      </c>
      <c r="H336" s="6">
        <v>8</v>
      </c>
      <c r="I336" s="14">
        <v>1755</v>
      </c>
    </row>
    <row r="337" spans="1:9" ht="18">
      <c r="A337" s="2">
        <v>336</v>
      </c>
      <c r="B337" s="6" t="s">
        <v>24</v>
      </c>
      <c r="C337" s="6"/>
      <c r="D337" s="6">
        <v>3</v>
      </c>
      <c r="E337" s="4">
        <f t="shared" si="8"/>
        <v>0</v>
      </c>
      <c r="F337" s="6">
        <v>60</v>
      </c>
      <c r="G337" s="6">
        <v>40</v>
      </c>
      <c r="H337" s="6">
        <v>8</v>
      </c>
      <c r="I337" s="14">
        <v>1755</v>
      </c>
    </row>
    <row r="338" spans="1:9" ht="18">
      <c r="A338" s="2">
        <v>337</v>
      </c>
      <c r="B338" s="6" t="s">
        <v>24</v>
      </c>
      <c r="C338" s="6"/>
      <c r="D338" s="6">
        <v>3</v>
      </c>
      <c r="E338" s="4">
        <f t="shared" si="8"/>
        <v>0</v>
      </c>
      <c r="F338" s="6">
        <v>112</v>
      </c>
      <c r="G338" s="6">
        <v>68</v>
      </c>
      <c r="H338" s="6">
        <v>14</v>
      </c>
      <c r="I338" s="14">
        <v>2835</v>
      </c>
    </row>
    <row r="339" spans="1:9" ht="18">
      <c r="A339" s="2">
        <v>338</v>
      </c>
      <c r="B339" s="6" t="s">
        <v>24</v>
      </c>
      <c r="C339" s="6"/>
      <c r="D339" s="6">
        <v>3</v>
      </c>
      <c r="E339" s="4">
        <f t="shared" si="8"/>
        <v>0</v>
      </c>
      <c r="F339" s="6">
        <v>98</v>
      </c>
      <c r="G339" s="6">
        <v>66</v>
      </c>
      <c r="H339" s="6">
        <v>12</v>
      </c>
      <c r="I339" s="14">
        <v>4050</v>
      </c>
    </row>
    <row r="340" spans="1:9" ht="18">
      <c r="A340" s="2">
        <v>339</v>
      </c>
      <c r="B340" s="6" t="s">
        <v>24</v>
      </c>
      <c r="C340" s="6"/>
      <c r="D340" s="6">
        <v>3</v>
      </c>
      <c r="E340" s="4">
        <f t="shared" si="8"/>
        <v>0</v>
      </c>
      <c r="F340" s="6">
        <v>60</v>
      </c>
      <c r="G340" s="6">
        <v>42</v>
      </c>
      <c r="H340" s="6">
        <v>7</v>
      </c>
      <c r="I340" s="14">
        <v>1798.2</v>
      </c>
    </row>
    <row r="341" spans="1:9" ht="18">
      <c r="A341" s="2">
        <v>340</v>
      </c>
      <c r="B341" s="6" t="s">
        <v>24</v>
      </c>
      <c r="C341" s="6"/>
      <c r="D341" s="6">
        <v>3</v>
      </c>
      <c r="E341" s="4">
        <f t="shared" si="8"/>
        <v>0</v>
      </c>
      <c r="F341" s="6">
        <v>60</v>
      </c>
      <c r="G341" s="6">
        <v>42</v>
      </c>
      <c r="H341" s="6">
        <v>8</v>
      </c>
      <c r="I341" s="14">
        <v>1755</v>
      </c>
    </row>
    <row r="342" spans="1:9" ht="18">
      <c r="A342" s="2">
        <v>341</v>
      </c>
      <c r="B342" s="6" t="s">
        <v>24</v>
      </c>
      <c r="C342" s="6"/>
      <c r="D342" s="6">
        <v>3</v>
      </c>
      <c r="E342" s="4">
        <f t="shared" si="8"/>
        <v>0</v>
      </c>
      <c r="F342" s="6">
        <v>63</v>
      </c>
      <c r="G342" s="6">
        <v>45</v>
      </c>
      <c r="H342" s="6">
        <v>7</v>
      </c>
      <c r="I342" s="14">
        <v>1863</v>
      </c>
    </row>
    <row r="343" spans="1:9" ht="18">
      <c r="A343" s="2">
        <v>342</v>
      </c>
      <c r="B343" s="6" t="s">
        <v>24</v>
      </c>
      <c r="C343" s="6"/>
      <c r="D343" s="6">
        <v>3</v>
      </c>
      <c r="E343" s="4">
        <f t="shared" si="8"/>
        <v>0</v>
      </c>
      <c r="F343" s="6">
        <v>113</v>
      </c>
      <c r="G343" s="6">
        <v>68</v>
      </c>
      <c r="H343" s="6">
        <v>12</v>
      </c>
      <c r="I343" s="14">
        <v>3051</v>
      </c>
    </row>
    <row r="344" spans="1:9" ht="18">
      <c r="A344" s="2">
        <v>343</v>
      </c>
      <c r="B344" s="6" t="s">
        <v>24</v>
      </c>
      <c r="C344" s="6"/>
      <c r="D344" s="6">
        <v>3</v>
      </c>
      <c r="E344" s="4">
        <f t="shared" si="8"/>
        <v>0</v>
      </c>
      <c r="F344" s="6">
        <v>50</v>
      </c>
      <c r="G344" s="6">
        <v>36</v>
      </c>
      <c r="H344" s="6">
        <v>6</v>
      </c>
      <c r="I344" s="14">
        <v>1599.75</v>
      </c>
    </row>
    <row r="345" spans="1:9" ht="18">
      <c r="A345" s="2">
        <v>344</v>
      </c>
      <c r="B345" s="6" t="s">
        <v>24</v>
      </c>
      <c r="C345" s="6"/>
      <c r="D345" s="6">
        <v>4</v>
      </c>
      <c r="E345" s="4">
        <f t="shared" si="8"/>
        <v>0</v>
      </c>
      <c r="F345" s="6">
        <v>156</v>
      </c>
      <c r="G345" s="6">
        <v>100</v>
      </c>
      <c r="H345" s="6">
        <v>42</v>
      </c>
      <c r="I345" s="14">
        <v>5400</v>
      </c>
    </row>
    <row r="346" spans="1:9" ht="18">
      <c r="A346" s="2">
        <v>345</v>
      </c>
      <c r="B346" s="6" t="s">
        <v>24</v>
      </c>
      <c r="C346" s="6"/>
      <c r="D346" s="6">
        <v>4</v>
      </c>
      <c r="E346" s="4">
        <f t="shared" si="8"/>
        <v>0</v>
      </c>
      <c r="F346" s="6">
        <v>62</v>
      </c>
      <c r="G346" s="6">
        <v>45</v>
      </c>
      <c r="H346" s="6">
        <v>6</v>
      </c>
      <c r="I346" s="14">
        <v>1674</v>
      </c>
    </row>
    <row r="347" spans="1:9" ht="18">
      <c r="A347" s="2">
        <v>346</v>
      </c>
      <c r="B347" s="6" t="s">
        <v>24</v>
      </c>
      <c r="C347" s="6"/>
      <c r="D347" s="6">
        <v>4</v>
      </c>
      <c r="E347" s="4">
        <f t="shared" si="8"/>
        <v>0</v>
      </c>
      <c r="F347" s="6">
        <v>220</v>
      </c>
      <c r="G347" s="6"/>
      <c r="H347" s="6"/>
      <c r="I347" s="14">
        <v>5265</v>
      </c>
    </row>
    <row r="348" spans="1:9" ht="18">
      <c r="A348" s="2">
        <v>347</v>
      </c>
      <c r="B348" s="6" t="s">
        <v>24</v>
      </c>
      <c r="C348" s="6"/>
      <c r="D348" s="6">
        <v>4</v>
      </c>
      <c r="E348" s="4">
        <f t="shared" si="8"/>
        <v>0</v>
      </c>
      <c r="F348" s="6">
        <v>100</v>
      </c>
      <c r="G348" s="6">
        <v>64</v>
      </c>
      <c r="H348" s="6">
        <v>12</v>
      </c>
      <c r="I348" s="14">
        <v>2970</v>
      </c>
    </row>
    <row r="349" spans="1:9" ht="18">
      <c r="A349" s="2">
        <v>348</v>
      </c>
      <c r="B349" s="6" t="s">
        <v>24</v>
      </c>
      <c r="C349" s="6"/>
      <c r="D349" s="6">
        <v>4</v>
      </c>
      <c r="E349" s="4">
        <f t="shared" si="8"/>
        <v>0</v>
      </c>
      <c r="F349" s="6">
        <v>76</v>
      </c>
      <c r="G349" s="6">
        <v>55</v>
      </c>
      <c r="H349" s="6">
        <v>14</v>
      </c>
      <c r="I349" s="14">
        <v>1755</v>
      </c>
    </row>
    <row r="350" spans="1:9" ht="18">
      <c r="A350" s="2">
        <v>349</v>
      </c>
      <c r="B350" s="6" t="s">
        <v>24</v>
      </c>
      <c r="C350" s="6"/>
      <c r="D350" s="6">
        <v>4</v>
      </c>
      <c r="E350" s="4">
        <f t="shared" si="8"/>
        <v>0</v>
      </c>
      <c r="F350" s="6">
        <v>60</v>
      </c>
      <c r="G350" s="6">
        <v>43</v>
      </c>
      <c r="H350" s="6">
        <v>6</v>
      </c>
      <c r="I350" s="14">
        <v>1485</v>
      </c>
    </row>
    <row r="351" spans="1:9" ht="18">
      <c r="A351" s="2">
        <v>350</v>
      </c>
      <c r="B351" s="6" t="s">
        <v>24</v>
      </c>
      <c r="C351" s="6"/>
      <c r="D351" s="6">
        <v>1</v>
      </c>
      <c r="E351" s="4">
        <f t="shared" si="8"/>
        <v>0</v>
      </c>
      <c r="F351" s="6">
        <v>45</v>
      </c>
      <c r="G351" s="6">
        <v>20</v>
      </c>
      <c r="H351" s="6">
        <v>13</v>
      </c>
      <c r="I351" s="14">
        <v>1498.5</v>
      </c>
    </row>
    <row r="352" spans="1:9" ht="18">
      <c r="A352" s="2">
        <v>351</v>
      </c>
      <c r="B352" s="6" t="s">
        <v>24</v>
      </c>
      <c r="C352" s="6"/>
      <c r="D352" s="6">
        <v>1</v>
      </c>
      <c r="E352" s="4">
        <f t="shared" si="8"/>
        <v>0</v>
      </c>
      <c r="F352" s="6">
        <v>31</v>
      </c>
      <c r="G352" s="6">
        <v>17</v>
      </c>
      <c r="H352" s="6">
        <v>7</v>
      </c>
      <c r="I352" s="14">
        <v>999</v>
      </c>
    </row>
    <row r="353" spans="1:9" ht="18">
      <c r="A353" s="2">
        <v>352</v>
      </c>
      <c r="B353" s="6" t="s">
        <v>24</v>
      </c>
      <c r="C353" s="6"/>
      <c r="D353" s="6">
        <v>1</v>
      </c>
      <c r="E353" s="4">
        <f t="shared" si="8"/>
        <v>0</v>
      </c>
      <c r="F353" s="6">
        <v>35</v>
      </c>
      <c r="G353" s="6"/>
      <c r="H353" s="6"/>
      <c r="I353" s="14">
        <v>1080</v>
      </c>
    </row>
    <row r="354" spans="1:9" ht="18">
      <c r="A354" s="2">
        <v>353</v>
      </c>
      <c r="B354" s="6" t="s">
        <v>24</v>
      </c>
      <c r="C354" s="6"/>
      <c r="D354" s="6">
        <v>1</v>
      </c>
      <c r="E354" s="4">
        <f t="shared" si="8"/>
        <v>0</v>
      </c>
      <c r="F354" s="6">
        <v>45</v>
      </c>
      <c r="G354" s="6"/>
      <c r="H354" s="6"/>
      <c r="I354" s="14">
        <v>1323</v>
      </c>
    </row>
    <row r="355" spans="1:9" ht="18">
      <c r="A355" s="2">
        <v>354</v>
      </c>
      <c r="B355" s="6" t="s">
        <v>24</v>
      </c>
      <c r="C355" s="6"/>
      <c r="D355" s="6">
        <v>1</v>
      </c>
      <c r="E355" s="4">
        <f t="shared" si="8"/>
        <v>0</v>
      </c>
      <c r="F355" s="6">
        <v>40</v>
      </c>
      <c r="G355" s="6">
        <v>20</v>
      </c>
      <c r="H355" s="6">
        <v>10</v>
      </c>
      <c r="I355" s="14">
        <v>1134</v>
      </c>
    </row>
    <row r="356" spans="1:9" ht="18">
      <c r="A356" s="2">
        <v>355</v>
      </c>
      <c r="B356" s="6" t="s">
        <v>24</v>
      </c>
      <c r="C356" s="6"/>
      <c r="D356" s="6">
        <v>1</v>
      </c>
      <c r="E356" s="4">
        <f t="shared" si="8"/>
        <v>0</v>
      </c>
      <c r="F356" s="6">
        <v>32</v>
      </c>
      <c r="G356" s="6">
        <v>18</v>
      </c>
      <c r="H356" s="6">
        <v>6</v>
      </c>
      <c r="I356" s="14">
        <v>874.8</v>
      </c>
    </row>
    <row r="357" spans="1:9" ht="18">
      <c r="A357" s="2">
        <v>356</v>
      </c>
      <c r="B357" s="6" t="s">
        <v>24</v>
      </c>
      <c r="C357" s="6"/>
      <c r="D357" s="6">
        <v>1</v>
      </c>
      <c r="E357" s="4">
        <f t="shared" si="8"/>
        <v>0</v>
      </c>
      <c r="F357" s="6">
        <v>56</v>
      </c>
      <c r="G357" s="6">
        <v>28</v>
      </c>
      <c r="H357" s="6">
        <v>13</v>
      </c>
      <c r="I357" s="14">
        <v>1849.5</v>
      </c>
    </row>
    <row r="358" spans="1:9" ht="18">
      <c r="A358" s="2">
        <v>357</v>
      </c>
      <c r="B358" s="6" t="s">
        <v>24</v>
      </c>
      <c r="C358" s="6"/>
      <c r="D358" s="6">
        <v>1</v>
      </c>
      <c r="E358" s="4">
        <f t="shared" si="8"/>
        <v>0</v>
      </c>
      <c r="F358" s="6">
        <v>40</v>
      </c>
      <c r="G358" s="6">
        <v>20</v>
      </c>
      <c r="H358" s="6">
        <v>10</v>
      </c>
      <c r="I358" s="14">
        <v>1350</v>
      </c>
    </row>
    <row r="359" spans="1:9" ht="18">
      <c r="A359" s="2">
        <v>358</v>
      </c>
      <c r="B359" s="6" t="s">
        <v>24</v>
      </c>
      <c r="C359" s="6"/>
      <c r="D359" s="6">
        <v>1</v>
      </c>
      <c r="E359" s="4">
        <f t="shared" si="8"/>
        <v>0</v>
      </c>
      <c r="F359" s="6">
        <v>34</v>
      </c>
      <c r="G359" s="6">
        <v>14</v>
      </c>
      <c r="H359" s="6">
        <v>14</v>
      </c>
      <c r="I359" s="14">
        <v>1026</v>
      </c>
    </row>
    <row r="360" spans="1:9" ht="18">
      <c r="A360" s="2">
        <v>359</v>
      </c>
      <c r="B360" s="6" t="s">
        <v>24</v>
      </c>
      <c r="C360" s="6"/>
      <c r="D360" s="6">
        <v>1</v>
      </c>
      <c r="E360" s="4">
        <f t="shared" si="8"/>
        <v>0</v>
      </c>
      <c r="F360" s="6">
        <v>40</v>
      </c>
      <c r="G360" s="6">
        <v>20</v>
      </c>
      <c r="H360" s="6">
        <v>10</v>
      </c>
      <c r="I360" s="14">
        <v>1350</v>
      </c>
    </row>
    <row r="361" spans="1:9" ht="18">
      <c r="A361" s="2">
        <v>360</v>
      </c>
      <c r="B361" s="6" t="s">
        <v>24</v>
      </c>
      <c r="C361" s="6"/>
      <c r="D361" s="6">
        <v>1</v>
      </c>
      <c r="E361" s="4">
        <f t="shared" si="8"/>
        <v>0</v>
      </c>
      <c r="F361" s="6">
        <v>40</v>
      </c>
      <c r="G361" s="6">
        <v>20</v>
      </c>
      <c r="H361" s="6">
        <v>10</v>
      </c>
      <c r="I361" s="14">
        <v>1206.9000000000001</v>
      </c>
    </row>
    <row r="362" spans="1:9" ht="18">
      <c r="A362" s="2">
        <v>361</v>
      </c>
      <c r="B362" s="6" t="s">
        <v>24</v>
      </c>
      <c r="C362" s="6"/>
      <c r="D362" s="6">
        <v>1</v>
      </c>
      <c r="E362" s="4">
        <f t="shared" si="8"/>
        <v>0</v>
      </c>
      <c r="F362" s="6">
        <v>31</v>
      </c>
      <c r="G362" s="6">
        <v>17</v>
      </c>
      <c r="H362" s="6">
        <v>6</v>
      </c>
      <c r="I362" s="14">
        <v>945</v>
      </c>
    </row>
    <row r="363" spans="1:9" ht="18">
      <c r="A363" s="2">
        <v>362</v>
      </c>
      <c r="B363" s="6" t="s">
        <v>24</v>
      </c>
      <c r="C363" s="6"/>
      <c r="D363" s="6">
        <v>1</v>
      </c>
      <c r="E363" s="4">
        <f t="shared" si="8"/>
        <v>0</v>
      </c>
      <c r="F363" s="6">
        <v>52</v>
      </c>
      <c r="G363" s="6">
        <v>20</v>
      </c>
      <c r="H363" s="6">
        <v>14</v>
      </c>
      <c r="I363" s="14">
        <v>1944</v>
      </c>
    </row>
    <row r="364" spans="1:9" ht="18">
      <c r="A364" s="2">
        <v>363</v>
      </c>
      <c r="B364" s="6" t="s">
        <v>24</v>
      </c>
      <c r="C364" s="6"/>
      <c r="D364" s="6">
        <v>1</v>
      </c>
      <c r="E364" s="4">
        <f t="shared" si="8"/>
        <v>0</v>
      </c>
      <c r="F364" s="6">
        <v>32</v>
      </c>
      <c r="G364" s="6">
        <v>17</v>
      </c>
      <c r="H364" s="6">
        <v>6</v>
      </c>
      <c r="I364" s="14">
        <v>1250.0999999999999</v>
      </c>
    </row>
    <row r="365" spans="1:9" ht="18">
      <c r="A365" s="2">
        <v>364</v>
      </c>
      <c r="B365" s="6" t="s">
        <v>24</v>
      </c>
      <c r="C365" s="6"/>
      <c r="D365" s="6">
        <v>1</v>
      </c>
      <c r="E365" s="4">
        <f t="shared" si="8"/>
        <v>0</v>
      </c>
      <c r="F365" s="6">
        <v>30</v>
      </c>
      <c r="G365" s="6">
        <v>15</v>
      </c>
      <c r="H365" s="6">
        <v>8</v>
      </c>
      <c r="I365" s="14">
        <v>1161</v>
      </c>
    </row>
    <row r="366" spans="1:9" ht="18">
      <c r="A366" s="2">
        <v>365</v>
      </c>
      <c r="B366" s="6" t="s">
        <v>24</v>
      </c>
      <c r="C366" s="6"/>
      <c r="D366" s="6">
        <v>1</v>
      </c>
      <c r="E366" s="4">
        <f t="shared" si="8"/>
        <v>0</v>
      </c>
      <c r="F366" s="6">
        <v>32</v>
      </c>
      <c r="G366" s="6">
        <v>17</v>
      </c>
      <c r="H366" s="6">
        <v>6</v>
      </c>
      <c r="I366" s="14">
        <v>945</v>
      </c>
    </row>
    <row r="367" spans="1:9" ht="18">
      <c r="A367" s="2">
        <v>366</v>
      </c>
      <c r="B367" s="6" t="s">
        <v>24</v>
      </c>
      <c r="C367" s="6"/>
      <c r="D367" s="6">
        <v>1</v>
      </c>
      <c r="E367" s="4">
        <f t="shared" si="8"/>
        <v>0</v>
      </c>
      <c r="F367" s="6">
        <v>45</v>
      </c>
      <c r="G367" s="6">
        <v>20</v>
      </c>
      <c r="H367" s="6">
        <v>13</v>
      </c>
      <c r="I367" s="14">
        <v>1498.5</v>
      </c>
    </row>
    <row r="368" spans="1:9" ht="18">
      <c r="A368" s="2">
        <v>367</v>
      </c>
      <c r="B368" s="6" t="s">
        <v>24</v>
      </c>
      <c r="C368" s="6"/>
      <c r="D368" s="6">
        <v>1</v>
      </c>
      <c r="E368" s="4">
        <f t="shared" si="8"/>
        <v>0</v>
      </c>
      <c r="F368" s="6">
        <v>51</v>
      </c>
      <c r="G368" s="6">
        <v>22</v>
      </c>
      <c r="H368" s="6">
        <v>12</v>
      </c>
      <c r="I368" s="14">
        <v>1369.98</v>
      </c>
    </row>
    <row r="369" spans="1:9" ht="18">
      <c r="A369" s="2">
        <v>368</v>
      </c>
      <c r="B369" s="6" t="s">
        <v>24</v>
      </c>
      <c r="C369" s="6"/>
      <c r="D369" s="6">
        <v>1</v>
      </c>
      <c r="E369" s="4">
        <f t="shared" si="8"/>
        <v>0</v>
      </c>
      <c r="F369" s="6">
        <v>40</v>
      </c>
      <c r="G369" s="6">
        <v>20</v>
      </c>
      <c r="H369" s="6">
        <v>10</v>
      </c>
      <c r="I369" s="14">
        <v>1350</v>
      </c>
    </row>
    <row r="370" spans="1:9" ht="18">
      <c r="A370" s="2">
        <v>369</v>
      </c>
      <c r="B370" s="6" t="s">
        <v>24</v>
      </c>
      <c r="C370" s="6"/>
      <c r="D370" s="6">
        <v>2</v>
      </c>
      <c r="E370" s="4">
        <f t="shared" si="8"/>
        <v>0</v>
      </c>
      <c r="F370" s="6">
        <v>70</v>
      </c>
      <c r="G370" s="6">
        <v>41</v>
      </c>
      <c r="H370" s="6">
        <v>12</v>
      </c>
      <c r="I370" s="14">
        <v>2500.1999999999998</v>
      </c>
    </row>
    <row r="371" spans="1:9" ht="18">
      <c r="A371" s="2">
        <v>370</v>
      </c>
      <c r="B371" s="6" t="s">
        <v>24</v>
      </c>
      <c r="C371" s="6"/>
      <c r="D371" s="6">
        <v>2</v>
      </c>
      <c r="E371" s="4">
        <f t="shared" si="8"/>
        <v>0</v>
      </c>
      <c r="F371" s="6">
        <v>73</v>
      </c>
      <c r="G371" s="6">
        <v>35</v>
      </c>
      <c r="H371" s="6">
        <v>16</v>
      </c>
      <c r="I371" s="14">
        <v>2187</v>
      </c>
    </row>
    <row r="372" spans="1:9" ht="18">
      <c r="A372" s="2">
        <v>371</v>
      </c>
      <c r="B372" s="6" t="s">
        <v>24</v>
      </c>
      <c r="C372" s="6"/>
      <c r="D372" s="6">
        <v>3</v>
      </c>
      <c r="E372" s="4">
        <f t="shared" si="8"/>
        <v>0</v>
      </c>
      <c r="F372" s="6">
        <v>56</v>
      </c>
      <c r="G372" s="6">
        <v>38</v>
      </c>
      <c r="H372" s="6">
        <v>6</v>
      </c>
      <c r="I372" s="14">
        <v>1485</v>
      </c>
    </row>
    <row r="373" spans="1:9" ht="18">
      <c r="A373" s="2">
        <v>372</v>
      </c>
      <c r="B373" s="6" t="s">
        <v>24</v>
      </c>
      <c r="C373" s="6"/>
      <c r="D373" s="6">
        <v>3</v>
      </c>
      <c r="E373" s="4">
        <f t="shared" si="8"/>
        <v>0</v>
      </c>
      <c r="F373" s="6">
        <v>56</v>
      </c>
      <c r="G373" s="6">
        <v>42</v>
      </c>
      <c r="H373" s="6">
        <v>6</v>
      </c>
      <c r="I373" s="14">
        <v>1549.8</v>
      </c>
    </row>
    <row r="374" spans="1:9" ht="18">
      <c r="A374" s="2">
        <v>373</v>
      </c>
      <c r="B374" s="6" t="s">
        <v>24</v>
      </c>
      <c r="C374" s="6"/>
      <c r="D374" s="6">
        <v>3</v>
      </c>
      <c r="E374" s="4">
        <f t="shared" si="8"/>
        <v>0</v>
      </c>
      <c r="F374" s="6">
        <v>57</v>
      </c>
      <c r="G374" s="6">
        <v>36</v>
      </c>
      <c r="H374" s="6">
        <v>6</v>
      </c>
      <c r="I374" s="14">
        <v>2025</v>
      </c>
    </row>
    <row r="375" spans="1:9" ht="18">
      <c r="A375" s="2">
        <v>374</v>
      </c>
      <c r="B375" s="6" t="s">
        <v>24</v>
      </c>
      <c r="C375" s="6"/>
      <c r="D375" s="6">
        <v>3</v>
      </c>
      <c r="E375" s="4">
        <f t="shared" si="8"/>
        <v>0</v>
      </c>
      <c r="F375" s="6">
        <v>57</v>
      </c>
      <c r="G375" s="6">
        <v>41</v>
      </c>
      <c r="H375" s="6"/>
      <c r="I375" s="14">
        <v>1749.6</v>
      </c>
    </row>
    <row r="376" spans="1:9" ht="18">
      <c r="A376" s="2">
        <v>375</v>
      </c>
      <c r="B376" s="6" t="s">
        <v>24</v>
      </c>
      <c r="C376" s="6"/>
      <c r="D376" s="6">
        <v>3</v>
      </c>
      <c r="E376" s="4">
        <f t="shared" si="8"/>
        <v>0</v>
      </c>
      <c r="F376" s="6">
        <v>56</v>
      </c>
      <c r="G376" s="6">
        <v>43</v>
      </c>
      <c r="H376" s="6">
        <v>6</v>
      </c>
      <c r="I376" s="14">
        <v>1485</v>
      </c>
    </row>
    <row r="377" spans="1:9" ht="18">
      <c r="A377" s="2">
        <v>376</v>
      </c>
      <c r="B377" s="6" t="s">
        <v>24</v>
      </c>
      <c r="C377" s="6"/>
      <c r="D377" s="6">
        <v>3</v>
      </c>
      <c r="E377" s="4">
        <f t="shared" si="8"/>
        <v>0</v>
      </c>
      <c r="F377" s="6">
        <v>60</v>
      </c>
      <c r="G377" s="6">
        <v>46</v>
      </c>
      <c r="H377" s="6">
        <v>6</v>
      </c>
      <c r="I377" s="14">
        <v>2160</v>
      </c>
    </row>
    <row r="378" spans="1:9" ht="18">
      <c r="A378" s="2">
        <v>377</v>
      </c>
      <c r="B378" s="6" t="s">
        <v>24</v>
      </c>
      <c r="C378" s="6"/>
      <c r="D378" s="6">
        <v>3</v>
      </c>
      <c r="E378" s="4">
        <f t="shared" si="8"/>
        <v>0</v>
      </c>
      <c r="F378" s="6">
        <v>57</v>
      </c>
      <c r="G378" s="6">
        <v>38</v>
      </c>
      <c r="H378" s="6">
        <v>7</v>
      </c>
      <c r="I378" s="14">
        <v>1857.6</v>
      </c>
    </row>
    <row r="379" spans="1:9" ht="18">
      <c r="A379" s="2">
        <v>378</v>
      </c>
      <c r="B379" s="6" t="s">
        <v>24</v>
      </c>
      <c r="C379" s="6"/>
      <c r="D379" s="6">
        <v>3</v>
      </c>
      <c r="E379" s="4">
        <f t="shared" si="8"/>
        <v>0</v>
      </c>
      <c r="F379" s="6">
        <v>56</v>
      </c>
      <c r="G379" s="6">
        <v>42</v>
      </c>
      <c r="H379" s="6">
        <v>6</v>
      </c>
      <c r="I379" s="14">
        <v>1620</v>
      </c>
    </row>
    <row r="380" spans="1:9" ht="18">
      <c r="A380" s="2">
        <v>379</v>
      </c>
      <c r="B380" s="6" t="s">
        <v>24</v>
      </c>
      <c r="C380" s="6"/>
      <c r="D380" s="6">
        <v>3</v>
      </c>
      <c r="E380" s="4">
        <f t="shared" si="8"/>
        <v>0</v>
      </c>
      <c r="F380" s="6">
        <v>60</v>
      </c>
      <c r="G380" s="6">
        <v>41</v>
      </c>
      <c r="H380" s="6">
        <v>8</v>
      </c>
      <c r="I380" s="14">
        <v>2700</v>
      </c>
    </row>
    <row r="381" spans="1:9" ht="18">
      <c r="A381" s="2">
        <v>380</v>
      </c>
      <c r="B381" s="6" t="s">
        <v>24</v>
      </c>
      <c r="C381" s="6"/>
      <c r="D381" s="6">
        <v>3</v>
      </c>
      <c r="E381" s="4">
        <f t="shared" si="8"/>
        <v>0</v>
      </c>
      <c r="F381" s="6">
        <v>60</v>
      </c>
      <c r="G381" s="6">
        <v>40</v>
      </c>
      <c r="H381" s="6">
        <v>7</v>
      </c>
      <c r="I381" s="14">
        <v>1836</v>
      </c>
    </row>
    <row r="382" spans="1:9" ht="18">
      <c r="A382" s="2">
        <v>381</v>
      </c>
      <c r="B382" s="6" t="s">
        <v>24</v>
      </c>
      <c r="C382" s="6"/>
      <c r="D382" s="6">
        <v>3</v>
      </c>
      <c r="E382" s="4">
        <f t="shared" si="8"/>
        <v>0</v>
      </c>
      <c r="F382" s="6">
        <v>60</v>
      </c>
      <c r="G382" s="6">
        <v>40</v>
      </c>
      <c r="H382" s="6">
        <v>15</v>
      </c>
      <c r="I382" s="14">
        <v>2160</v>
      </c>
    </row>
    <row r="383" spans="1:9" ht="18">
      <c r="A383" s="2">
        <v>382</v>
      </c>
      <c r="B383" s="6" t="s">
        <v>24</v>
      </c>
      <c r="C383" s="6"/>
      <c r="D383" s="6">
        <v>3</v>
      </c>
      <c r="E383" s="4">
        <f t="shared" si="8"/>
        <v>0</v>
      </c>
      <c r="F383" s="6">
        <v>60</v>
      </c>
      <c r="G383" s="6">
        <v>45</v>
      </c>
      <c r="H383" s="6">
        <v>6</v>
      </c>
      <c r="I383" s="14">
        <v>2160</v>
      </c>
    </row>
    <row r="384" spans="1:9" ht="18">
      <c r="A384" s="2">
        <v>383</v>
      </c>
      <c r="B384" s="6" t="s">
        <v>24</v>
      </c>
      <c r="C384" s="6"/>
      <c r="D384" s="6">
        <v>4</v>
      </c>
      <c r="E384" s="4">
        <f t="shared" si="8"/>
        <v>0</v>
      </c>
      <c r="F384" s="6">
        <v>84</v>
      </c>
      <c r="G384" s="6">
        <v>54</v>
      </c>
      <c r="H384" s="6">
        <v>8</v>
      </c>
      <c r="I384" s="14">
        <v>2299.86</v>
      </c>
    </row>
    <row r="385" spans="1:9" ht="18">
      <c r="A385" s="2">
        <v>384</v>
      </c>
      <c r="B385" s="6" t="s">
        <v>24</v>
      </c>
      <c r="C385" s="6"/>
      <c r="D385" s="6">
        <v>4</v>
      </c>
      <c r="E385" s="4">
        <f t="shared" si="8"/>
        <v>0</v>
      </c>
      <c r="F385" s="6">
        <v>97</v>
      </c>
      <c r="G385" s="6">
        <v>53</v>
      </c>
      <c r="H385" s="6">
        <v>12</v>
      </c>
      <c r="I385" s="14">
        <v>1917</v>
      </c>
    </row>
    <row r="386" spans="1:9" ht="18">
      <c r="A386" s="2">
        <v>385</v>
      </c>
      <c r="B386" s="6" t="s">
        <v>24</v>
      </c>
      <c r="C386" s="6"/>
      <c r="D386" s="6">
        <v>4</v>
      </c>
      <c r="E386" s="4">
        <f t="shared" ref="E386:E449" si="9">IF(C386="кирпичный",1,0)</f>
        <v>0</v>
      </c>
      <c r="F386" s="6">
        <v>58</v>
      </c>
      <c r="G386" s="6">
        <v>40</v>
      </c>
      <c r="H386" s="6">
        <v>6</v>
      </c>
      <c r="I386" s="14">
        <v>2000.7</v>
      </c>
    </row>
    <row r="387" spans="1:9" ht="18">
      <c r="A387" s="2">
        <v>386</v>
      </c>
      <c r="B387" s="6" t="s">
        <v>24</v>
      </c>
      <c r="C387" s="6"/>
      <c r="D387" s="6">
        <v>4</v>
      </c>
      <c r="E387" s="4">
        <f t="shared" si="9"/>
        <v>0</v>
      </c>
      <c r="F387" s="6">
        <v>141</v>
      </c>
      <c r="G387" s="6">
        <v>84</v>
      </c>
      <c r="H387" s="6">
        <v>16</v>
      </c>
      <c r="I387" s="14">
        <v>4725</v>
      </c>
    </row>
    <row r="388" spans="1:9" ht="18">
      <c r="A388" s="2">
        <v>387</v>
      </c>
      <c r="B388" s="6" t="s">
        <v>24</v>
      </c>
      <c r="C388" s="6"/>
      <c r="D388" s="6">
        <v>4</v>
      </c>
      <c r="E388" s="4">
        <f t="shared" si="9"/>
        <v>0</v>
      </c>
      <c r="F388" s="6">
        <v>100</v>
      </c>
      <c r="G388" s="6">
        <v>52</v>
      </c>
      <c r="H388" s="6">
        <v>12</v>
      </c>
      <c r="I388" s="14">
        <v>2700</v>
      </c>
    </row>
    <row r="389" spans="1:9" ht="18">
      <c r="A389" s="2">
        <v>388</v>
      </c>
      <c r="B389" s="6" t="s">
        <v>24</v>
      </c>
      <c r="C389" s="6"/>
      <c r="D389" s="6">
        <v>4</v>
      </c>
      <c r="E389" s="4">
        <f t="shared" si="9"/>
        <v>0</v>
      </c>
      <c r="F389" s="6">
        <v>59</v>
      </c>
      <c r="G389" s="6">
        <v>42</v>
      </c>
      <c r="H389" s="6">
        <v>15</v>
      </c>
      <c r="I389" s="14">
        <v>1852.2</v>
      </c>
    </row>
    <row r="390" spans="1:9" ht="18">
      <c r="A390" s="2">
        <v>389</v>
      </c>
      <c r="B390" s="6" t="s">
        <v>24</v>
      </c>
      <c r="C390" s="6"/>
      <c r="D390" s="6">
        <v>4</v>
      </c>
      <c r="E390" s="4">
        <f t="shared" si="9"/>
        <v>0</v>
      </c>
      <c r="F390" s="6">
        <v>82</v>
      </c>
      <c r="G390" s="6">
        <v>33</v>
      </c>
      <c r="H390" s="6">
        <v>44</v>
      </c>
      <c r="I390" s="14">
        <v>2899.989</v>
      </c>
    </row>
    <row r="391" spans="1:9" ht="18">
      <c r="A391" s="2">
        <v>390</v>
      </c>
      <c r="B391" s="6" t="s">
        <v>24</v>
      </c>
      <c r="C391" s="6"/>
      <c r="D391" s="6">
        <v>2</v>
      </c>
      <c r="E391" s="4">
        <f t="shared" si="9"/>
        <v>0</v>
      </c>
      <c r="F391" s="6">
        <v>42</v>
      </c>
      <c r="G391" s="6">
        <v>28</v>
      </c>
      <c r="H391" s="6">
        <v>6</v>
      </c>
      <c r="I391" s="14">
        <v>1350</v>
      </c>
    </row>
    <row r="392" spans="1:9" ht="18">
      <c r="A392" s="2">
        <v>391</v>
      </c>
      <c r="B392" s="6" t="s">
        <v>24</v>
      </c>
      <c r="C392" s="6"/>
      <c r="D392" s="6">
        <v>2</v>
      </c>
      <c r="E392" s="4">
        <f t="shared" si="9"/>
        <v>0</v>
      </c>
      <c r="F392" s="6">
        <v>40</v>
      </c>
      <c r="G392" s="6">
        <v>26</v>
      </c>
      <c r="H392" s="6">
        <v>6</v>
      </c>
      <c r="I392" s="14">
        <v>972</v>
      </c>
    </row>
    <row r="393" spans="1:9" ht="18">
      <c r="A393" s="2">
        <v>392</v>
      </c>
      <c r="B393" s="6" t="s">
        <v>24</v>
      </c>
      <c r="C393" s="6"/>
      <c r="D393" s="6">
        <v>2</v>
      </c>
      <c r="E393" s="4">
        <f t="shared" si="9"/>
        <v>0</v>
      </c>
      <c r="F393" s="6">
        <v>70</v>
      </c>
      <c r="G393" s="6">
        <v>34</v>
      </c>
      <c r="H393" s="6">
        <v>14</v>
      </c>
      <c r="I393" s="14">
        <v>2160</v>
      </c>
    </row>
    <row r="394" spans="1:9" ht="18">
      <c r="A394" s="2">
        <v>393</v>
      </c>
      <c r="B394" s="6" t="s">
        <v>24</v>
      </c>
      <c r="C394" s="6"/>
      <c r="D394" s="6">
        <v>2</v>
      </c>
      <c r="E394" s="4">
        <f t="shared" si="9"/>
        <v>0</v>
      </c>
      <c r="F394" s="6">
        <v>44</v>
      </c>
      <c r="G394" s="6">
        <v>31</v>
      </c>
      <c r="H394" s="6">
        <v>7</v>
      </c>
      <c r="I394" s="14">
        <v>1350</v>
      </c>
    </row>
    <row r="395" spans="1:9" ht="18">
      <c r="A395" s="2">
        <v>394</v>
      </c>
      <c r="B395" s="6" t="s">
        <v>24</v>
      </c>
      <c r="C395" s="6"/>
      <c r="D395" s="6">
        <v>2</v>
      </c>
      <c r="E395" s="4">
        <f t="shared" si="9"/>
        <v>0</v>
      </c>
      <c r="F395" s="6">
        <v>70</v>
      </c>
      <c r="G395" s="6">
        <v>34</v>
      </c>
      <c r="H395" s="6">
        <v>14</v>
      </c>
      <c r="I395" s="14">
        <v>2187</v>
      </c>
    </row>
    <row r="396" spans="1:9" ht="18">
      <c r="A396" s="2">
        <v>395</v>
      </c>
      <c r="B396" s="6" t="s">
        <v>24</v>
      </c>
      <c r="C396" s="6"/>
      <c r="D396" s="6">
        <v>2</v>
      </c>
      <c r="E396" s="4">
        <f t="shared" si="9"/>
        <v>0</v>
      </c>
      <c r="F396" s="6">
        <v>70</v>
      </c>
      <c r="G396" s="6">
        <v>40</v>
      </c>
      <c r="H396" s="6">
        <v>12</v>
      </c>
      <c r="I396" s="14">
        <v>2239.92</v>
      </c>
    </row>
    <row r="397" spans="1:9" ht="18">
      <c r="A397" s="2">
        <v>396</v>
      </c>
      <c r="B397" s="6" t="s">
        <v>24</v>
      </c>
      <c r="C397" s="6"/>
      <c r="D397" s="6">
        <v>2</v>
      </c>
      <c r="E397" s="4">
        <f t="shared" si="9"/>
        <v>0</v>
      </c>
      <c r="F397" s="6">
        <v>41</v>
      </c>
      <c r="G397" s="6">
        <v>24</v>
      </c>
      <c r="H397" s="6">
        <v>6</v>
      </c>
      <c r="I397" s="14">
        <v>1399.95</v>
      </c>
    </row>
    <row r="398" spans="1:9" ht="18">
      <c r="A398" s="2">
        <v>397</v>
      </c>
      <c r="B398" s="6" t="s">
        <v>24</v>
      </c>
      <c r="C398" s="6"/>
      <c r="D398" s="6">
        <v>2</v>
      </c>
      <c r="E398" s="4">
        <f t="shared" si="9"/>
        <v>0</v>
      </c>
      <c r="F398" s="6">
        <v>68</v>
      </c>
      <c r="G398" s="6">
        <v>34</v>
      </c>
      <c r="H398" s="6">
        <v>16</v>
      </c>
      <c r="I398" s="14">
        <v>2011.5</v>
      </c>
    </row>
    <row r="399" spans="1:9" ht="18">
      <c r="A399" s="2">
        <v>398</v>
      </c>
      <c r="B399" s="6" t="s">
        <v>24</v>
      </c>
      <c r="C399" s="6"/>
      <c r="D399" s="6">
        <v>2</v>
      </c>
      <c r="E399" s="4">
        <f t="shared" si="9"/>
        <v>0</v>
      </c>
      <c r="F399" s="6">
        <v>70</v>
      </c>
      <c r="G399" s="6">
        <v>36</v>
      </c>
      <c r="H399" s="6">
        <v>16</v>
      </c>
      <c r="I399" s="14">
        <v>2100.6</v>
      </c>
    </row>
    <row r="400" spans="1:9" ht="18">
      <c r="A400" s="2">
        <v>399</v>
      </c>
      <c r="B400" s="6" t="s">
        <v>24</v>
      </c>
      <c r="C400" s="6"/>
      <c r="D400" s="6">
        <v>2</v>
      </c>
      <c r="E400" s="4">
        <f t="shared" si="9"/>
        <v>0</v>
      </c>
      <c r="F400" s="6">
        <v>43</v>
      </c>
      <c r="G400" s="6">
        <v>28</v>
      </c>
      <c r="H400" s="6">
        <v>6</v>
      </c>
      <c r="I400" s="14">
        <v>1242</v>
      </c>
    </row>
    <row r="401" spans="1:9" ht="18">
      <c r="A401" s="2">
        <v>400</v>
      </c>
      <c r="B401" s="6" t="s">
        <v>24</v>
      </c>
      <c r="C401" s="6"/>
      <c r="D401" s="6">
        <v>2</v>
      </c>
      <c r="E401" s="4">
        <f t="shared" si="9"/>
        <v>0</v>
      </c>
      <c r="F401" s="6">
        <v>48</v>
      </c>
      <c r="G401" s="6">
        <v>32</v>
      </c>
      <c r="H401" s="6">
        <v>7</v>
      </c>
      <c r="I401" s="14">
        <v>1323</v>
      </c>
    </row>
    <row r="402" spans="1:9" ht="18">
      <c r="A402" s="2">
        <v>401</v>
      </c>
      <c r="B402" s="6" t="s">
        <v>24</v>
      </c>
      <c r="C402" s="6"/>
      <c r="D402" s="6">
        <v>2</v>
      </c>
      <c r="E402" s="4">
        <f t="shared" si="9"/>
        <v>0</v>
      </c>
      <c r="F402" s="6">
        <v>46</v>
      </c>
      <c r="G402" s="6">
        <v>32</v>
      </c>
      <c r="H402" s="6">
        <v>6</v>
      </c>
      <c r="I402" s="14">
        <v>1080</v>
      </c>
    </row>
    <row r="403" spans="1:9" ht="18">
      <c r="A403" s="2">
        <v>402</v>
      </c>
      <c r="B403" s="6" t="s">
        <v>24</v>
      </c>
      <c r="C403" s="6"/>
      <c r="D403" s="6">
        <v>2</v>
      </c>
      <c r="E403" s="4">
        <f t="shared" si="9"/>
        <v>0</v>
      </c>
      <c r="F403" s="6">
        <v>54</v>
      </c>
      <c r="G403" s="6">
        <v>31</v>
      </c>
      <c r="H403" s="6">
        <v>8</v>
      </c>
      <c r="I403" s="14">
        <v>1652.4</v>
      </c>
    </row>
    <row r="404" spans="1:9" ht="18">
      <c r="A404" s="2">
        <v>403</v>
      </c>
      <c r="B404" s="6" t="s">
        <v>24</v>
      </c>
      <c r="C404" s="6"/>
      <c r="D404" s="6">
        <v>2</v>
      </c>
      <c r="E404" s="4">
        <f t="shared" si="9"/>
        <v>0</v>
      </c>
      <c r="F404" s="6">
        <v>67</v>
      </c>
      <c r="G404" s="6">
        <v>33</v>
      </c>
      <c r="H404" s="6">
        <v>16</v>
      </c>
      <c r="I404" s="14">
        <v>2097.9</v>
      </c>
    </row>
    <row r="405" spans="1:9" ht="18">
      <c r="A405" s="2">
        <v>404</v>
      </c>
      <c r="B405" s="6" t="s">
        <v>24</v>
      </c>
      <c r="C405" s="6"/>
      <c r="D405" s="6">
        <v>2</v>
      </c>
      <c r="E405" s="4">
        <f t="shared" si="9"/>
        <v>0</v>
      </c>
      <c r="F405" s="6">
        <v>45</v>
      </c>
      <c r="G405" s="6">
        <v>30</v>
      </c>
      <c r="H405" s="6">
        <v>6</v>
      </c>
      <c r="I405" s="14">
        <v>1350</v>
      </c>
    </row>
    <row r="406" spans="1:9" ht="18">
      <c r="A406" s="2">
        <v>405</v>
      </c>
      <c r="B406" s="6" t="s">
        <v>24</v>
      </c>
      <c r="C406" s="6"/>
      <c r="D406" s="6">
        <v>2</v>
      </c>
      <c r="E406" s="4">
        <f t="shared" si="9"/>
        <v>0</v>
      </c>
      <c r="F406" s="6">
        <v>60</v>
      </c>
      <c r="G406" s="6">
        <v>39</v>
      </c>
      <c r="H406" s="6">
        <v>12</v>
      </c>
      <c r="I406" s="14">
        <v>2457</v>
      </c>
    </row>
    <row r="407" spans="1:9" ht="18">
      <c r="A407" s="2">
        <v>406</v>
      </c>
      <c r="B407" s="6" t="s">
        <v>24</v>
      </c>
      <c r="C407" s="6"/>
      <c r="D407" s="6">
        <v>2</v>
      </c>
      <c r="E407" s="4">
        <f t="shared" si="9"/>
        <v>0</v>
      </c>
      <c r="F407" s="6">
        <v>45</v>
      </c>
      <c r="G407" s="6">
        <v>33</v>
      </c>
      <c r="H407" s="6">
        <v>6</v>
      </c>
      <c r="I407" s="14">
        <v>1350</v>
      </c>
    </row>
    <row r="408" spans="1:9" ht="18">
      <c r="A408" s="2">
        <v>407</v>
      </c>
      <c r="B408" s="6" t="s">
        <v>24</v>
      </c>
      <c r="C408" s="6"/>
      <c r="D408" s="6">
        <v>2</v>
      </c>
      <c r="E408" s="4">
        <f t="shared" si="9"/>
        <v>0</v>
      </c>
      <c r="F408" s="6">
        <v>70</v>
      </c>
      <c r="G408" s="6">
        <v>35</v>
      </c>
      <c r="H408" s="6">
        <v>16</v>
      </c>
      <c r="I408" s="14">
        <v>2000.7</v>
      </c>
    </row>
    <row r="409" spans="1:9" ht="18">
      <c r="A409" s="2">
        <v>408</v>
      </c>
      <c r="B409" s="6" t="s">
        <v>24</v>
      </c>
      <c r="C409" s="6"/>
      <c r="D409" s="6">
        <v>2</v>
      </c>
      <c r="E409" s="4">
        <f t="shared" si="9"/>
        <v>0</v>
      </c>
      <c r="F409" s="6">
        <v>44</v>
      </c>
      <c r="G409" s="6">
        <v>30</v>
      </c>
      <c r="H409" s="6">
        <v>6</v>
      </c>
      <c r="I409" s="14">
        <v>1350</v>
      </c>
    </row>
    <row r="410" spans="1:9" ht="18">
      <c r="A410" s="2">
        <v>409</v>
      </c>
      <c r="B410" s="6" t="s">
        <v>24</v>
      </c>
      <c r="C410" s="6"/>
      <c r="D410" s="6">
        <v>3</v>
      </c>
      <c r="E410" s="4">
        <f t="shared" si="9"/>
        <v>0</v>
      </c>
      <c r="F410" s="6">
        <v>79</v>
      </c>
      <c r="G410" s="6">
        <v>44</v>
      </c>
      <c r="H410" s="6">
        <v>9</v>
      </c>
      <c r="I410" s="14">
        <v>2073.6</v>
      </c>
    </row>
    <row r="411" spans="1:9" ht="18">
      <c r="A411" s="2">
        <v>410</v>
      </c>
      <c r="B411" s="6" t="s">
        <v>24</v>
      </c>
      <c r="C411" s="6"/>
      <c r="D411" s="6">
        <v>3</v>
      </c>
      <c r="E411" s="4">
        <f t="shared" si="9"/>
        <v>0</v>
      </c>
      <c r="F411" s="6">
        <v>60</v>
      </c>
      <c r="G411" s="6">
        <v>40</v>
      </c>
      <c r="H411" s="6">
        <v>7</v>
      </c>
      <c r="I411" s="14">
        <v>1890</v>
      </c>
    </row>
    <row r="412" spans="1:9" ht="18">
      <c r="A412" s="2">
        <v>411</v>
      </c>
      <c r="B412" s="6" t="s">
        <v>24</v>
      </c>
      <c r="C412" s="6"/>
      <c r="D412" s="6">
        <v>3</v>
      </c>
      <c r="E412" s="4">
        <f t="shared" si="9"/>
        <v>0</v>
      </c>
      <c r="F412" s="6">
        <v>63</v>
      </c>
      <c r="G412" s="6">
        <v>46</v>
      </c>
      <c r="H412" s="6">
        <v>6</v>
      </c>
      <c r="I412" s="14">
        <v>1800.9</v>
      </c>
    </row>
    <row r="413" spans="1:9" ht="18">
      <c r="A413" s="2">
        <v>412</v>
      </c>
      <c r="B413" s="6" t="s">
        <v>24</v>
      </c>
      <c r="C413" s="6"/>
      <c r="D413" s="6">
        <v>3</v>
      </c>
      <c r="E413" s="4">
        <f t="shared" si="9"/>
        <v>0</v>
      </c>
      <c r="F413" s="6">
        <v>110</v>
      </c>
      <c r="G413" s="6">
        <v>72</v>
      </c>
      <c r="H413" s="6">
        <v>15</v>
      </c>
      <c r="I413" s="14">
        <v>3105</v>
      </c>
    </row>
    <row r="414" spans="1:9" ht="18">
      <c r="A414" s="2">
        <v>413</v>
      </c>
      <c r="B414" s="6" t="s">
        <v>24</v>
      </c>
      <c r="C414" s="6"/>
      <c r="D414" s="6">
        <v>3</v>
      </c>
      <c r="E414" s="4">
        <f t="shared" si="9"/>
        <v>0</v>
      </c>
      <c r="F414" s="6">
        <v>60</v>
      </c>
      <c r="G414" s="6">
        <v>40</v>
      </c>
      <c r="H414" s="6">
        <v>8</v>
      </c>
      <c r="I414" s="14">
        <v>1755</v>
      </c>
    </row>
    <row r="415" spans="1:9" ht="18">
      <c r="A415" s="2">
        <v>414</v>
      </c>
      <c r="B415" s="6" t="s">
        <v>24</v>
      </c>
      <c r="C415" s="6"/>
      <c r="D415" s="6">
        <v>3</v>
      </c>
      <c r="E415" s="4">
        <f t="shared" si="9"/>
        <v>0</v>
      </c>
      <c r="F415" s="6">
        <v>104</v>
      </c>
      <c r="G415" s="6">
        <v>65</v>
      </c>
      <c r="H415" s="6">
        <v>12</v>
      </c>
      <c r="I415" s="14">
        <v>2592</v>
      </c>
    </row>
    <row r="416" spans="1:9" ht="18">
      <c r="A416" s="2">
        <v>415</v>
      </c>
      <c r="B416" s="6" t="s">
        <v>24</v>
      </c>
      <c r="C416" s="6"/>
      <c r="D416" s="6">
        <v>3</v>
      </c>
      <c r="E416" s="4">
        <f t="shared" si="9"/>
        <v>0</v>
      </c>
      <c r="F416" s="6">
        <v>100</v>
      </c>
      <c r="G416" s="6">
        <v>65</v>
      </c>
      <c r="H416" s="6">
        <v>15</v>
      </c>
      <c r="I416" s="14">
        <v>3510</v>
      </c>
    </row>
    <row r="417" spans="1:9" ht="18">
      <c r="A417" s="2">
        <v>416</v>
      </c>
      <c r="B417" s="6" t="s">
        <v>24</v>
      </c>
      <c r="C417" s="6"/>
      <c r="D417" s="6">
        <v>3</v>
      </c>
      <c r="E417" s="4">
        <f t="shared" si="9"/>
        <v>0</v>
      </c>
      <c r="F417" s="6">
        <v>67</v>
      </c>
      <c r="G417" s="6">
        <v>46</v>
      </c>
      <c r="H417" s="6">
        <v>7</v>
      </c>
      <c r="I417" s="14">
        <v>1944</v>
      </c>
    </row>
    <row r="418" spans="1:9" ht="18">
      <c r="A418" s="2">
        <v>417</v>
      </c>
      <c r="B418" s="6" t="s">
        <v>24</v>
      </c>
      <c r="C418" s="6"/>
      <c r="D418" s="6">
        <v>3</v>
      </c>
      <c r="E418" s="4">
        <f t="shared" si="9"/>
        <v>0</v>
      </c>
      <c r="F418" s="6">
        <v>104</v>
      </c>
      <c r="G418" s="6">
        <v>69</v>
      </c>
      <c r="H418" s="6">
        <v>12</v>
      </c>
      <c r="I418" s="14">
        <v>2808</v>
      </c>
    </row>
    <row r="419" spans="1:9" ht="18">
      <c r="A419" s="2">
        <v>418</v>
      </c>
      <c r="B419" s="6" t="s">
        <v>24</v>
      </c>
      <c r="C419" s="6"/>
      <c r="D419" s="6">
        <v>3</v>
      </c>
      <c r="E419" s="4">
        <f t="shared" si="9"/>
        <v>0</v>
      </c>
      <c r="F419" s="6">
        <v>100</v>
      </c>
      <c r="G419" s="6">
        <v>67</v>
      </c>
      <c r="H419" s="6">
        <v>13</v>
      </c>
      <c r="I419" s="14">
        <v>4050</v>
      </c>
    </row>
    <row r="420" spans="1:9" ht="18">
      <c r="A420" s="2">
        <v>419</v>
      </c>
      <c r="B420" s="6" t="s">
        <v>24</v>
      </c>
      <c r="C420" s="6"/>
      <c r="D420" s="6">
        <v>3</v>
      </c>
      <c r="E420" s="4">
        <f t="shared" si="9"/>
        <v>0</v>
      </c>
      <c r="F420" s="6">
        <v>78</v>
      </c>
      <c r="G420" s="6">
        <v>54</v>
      </c>
      <c r="H420" s="6">
        <v>13</v>
      </c>
      <c r="I420" s="14">
        <v>2835</v>
      </c>
    </row>
    <row r="421" spans="1:9" ht="18">
      <c r="A421" s="2">
        <v>420</v>
      </c>
      <c r="B421" s="6" t="s">
        <v>24</v>
      </c>
      <c r="C421" s="6"/>
      <c r="D421" s="6">
        <v>3</v>
      </c>
      <c r="E421" s="4">
        <f t="shared" si="9"/>
        <v>0</v>
      </c>
      <c r="F421" s="6">
        <v>63</v>
      </c>
      <c r="G421" s="6">
        <v>48</v>
      </c>
      <c r="H421" s="6">
        <v>6</v>
      </c>
      <c r="I421" s="14">
        <v>1890</v>
      </c>
    </row>
    <row r="422" spans="1:9" ht="18">
      <c r="A422" s="2">
        <v>421</v>
      </c>
      <c r="B422" s="6" t="s">
        <v>24</v>
      </c>
      <c r="C422" s="6"/>
      <c r="D422" s="6">
        <v>3</v>
      </c>
      <c r="E422" s="4">
        <f t="shared" si="9"/>
        <v>0</v>
      </c>
      <c r="F422" s="6">
        <v>68</v>
      </c>
      <c r="G422" s="6">
        <v>41</v>
      </c>
      <c r="H422" s="6">
        <v>8</v>
      </c>
      <c r="I422" s="14">
        <v>1890</v>
      </c>
    </row>
    <row r="423" spans="1:9" ht="18">
      <c r="A423" s="2">
        <v>422</v>
      </c>
      <c r="B423" s="6" t="s">
        <v>24</v>
      </c>
      <c r="C423" s="6"/>
      <c r="D423" s="6">
        <v>3</v>
      </c>
      <c r="E423" s="4">
        <f t="shared" si="9"/>
        <v>0</v>
      </c>
      <c r="F423" s="6">
        <v>60</v>
      </c>
      <c r="G423" s="6">
        <v>42</v>
      </c>
      <c r="H423" s="6">
        <v>6</v>
      </c>
      <c r="I423" s="14">
        <v>1579.5</v>
      </c>
    </row>
    <row r="424" spans="1:9" ht="18">
      <c r="A424" s="2">
        <v>423</v>
      </c>
      <c r="B424" s="6" t="s">
        <v>24</v>
      </c>
      <c r="C424" s="6"/>
      <c r="D424" s="6">
        <v>3</v>
      </c>
      <c r="E424" s="4">
        <f t="shared" si="9"/>
        <v>0</v>
      </c>
      <c r="F424" s="6">
        <v>62</v>
      </c>
      <c r="G424" s="6">
        <v>45</v>
      </c>
      <c r="H424" s="6">
        <v>6</v>
      </c>
      <c r="I424" s="14">
        <v>1809</v>
      </c>
    </row>
    <row r="425" spans="1:9" ht="18">
      <c r="A425" s="2">
        <v>424</v>
      </c>
      <c r="B425" s="6" t="s">
        <v>24</v>
      </c>
      <c r="C425" s="6"/>
      <c r="D425" s="6">
        <v>3</v>
      </c>
      <c r="E425" s="4">
        <f t="shared" si="9"/>
        <v>0</v>
      </c>
      <c r="F425" s="6">
        <v>112</v>
      </c>
      <c r="G425" s="6">
        <v>90</v>
      </c>
      <c r="H425" s="6">
        <v>18</v>
      </c>
      <c r="I425" s="14">
        <v>3510</v>
      </c>
    </row>
    <row r="426" spans="1:9" ht="18">
      <c r="A426" s="2">
        <v>425</v>
      </c>
      <c r="B426" s="6" t="s">
        <v>24</v>
      </c>
      <c r="C426" s="6"/>
      <c r="D426" s="6">
        <v>3</v>
      </c>
      <c r="E426" s="4">
        <f t="shared" si="9"/>
        <v>0</v>
      </c>
      <c r="F426" s="6">
        <v>112</v>
      </c>
      <c r="G426" s="6">
        <v>63</v>
      </c>
      <c r="H426" s="6">
        <v>14</v>
      </c>
      <c r="I426" s="14">
        <v>3799.98</v>
      </c>
    </row>
    <row r="427" spans="1:9" ht="18">
      <c r="A427" s="2">
        <v>426</v>
      </c>
      <c r="B427" s="6" t="s">
        <v>24</v>
      </c>
      <c r="C427" s="6"/>
      <c r="D427" s="6">
        <v>3</v>
      </c>
      <c r="E427" s="4">
        <f t="shared" si="9"/>
        <v>0</v>
      </c>
      <c r="F427" s="6">
        <v>64</v>
      </c>
      <c r="G427" s="6">
        <v>44</v>
      </c>
      <c r="H427" s="6">
        <v>9</v>
      </c>
      <c r="I427" s="14">
        <v>2025</v>
      </c>
    </row>
    <row r="428" spans="1:9" ht="18">
      <c r="A428" s="2">
        <v>427</v>
      </c>
      <c r="B428" s="6" t="s">
        <v>24</v>
      </c>
      <c r="C428" s="6"/>
      <c r="D428" s="6">
        <v>3</v>
      </c>
      <c r="E428" s="4">
        <f t="shared" si="9"/>
        <v>0</v>
      </c>
      <c r="F428" s="6">
        <v>110</v>
      </c>
      <c r="G428" s="6">
        <v>67</v>
      </c>
      <c r="H428" s="6">
        <v>14</v>
      </c>
      <c r="I428" s="14">
        <v>4180.68</v>
      </c>
    </row>
    <row r="429" spans="1:9" ht="18">
      <c r="A429" s="2">
        <v>428</v>
      </c>
      <c r="B429" s="6" t="s">
        <v>24</v>
      </c>
      <c r="C429" s="6"/>
      <c r="D429" s="6">
        <v>4</v>
      </c>
      <c r="E429" s="4">
        <f t="shared" si="9"/>
        <v>0</v>
      </c>
      <c r="F429" s="6">
        <v>84</v>
      </c>
      <c r="G429" s="6">
        <v>54</v>
      </c>
      <c r="H429" s="6">
        <v>8</v>
      </c>
      <c r="I429" s="14">
        <v>2999.7</v>
      </c>
    </row>
    <row r="430" spans="1:9" ht="18">
      <c r="A430" s="2">
        <v>429</v>
      </c>
      <c r="B430" s="6" t="s">
        <v>24</v>
      </c>
      <c r="C430" s="6"/>
      <c r="D430" s="6">
        <v>4</v>
      </c>
      <c r="E430" s="4">
        <f t="shared" si="9"/>
        <v>0</v>
      </c>
      <c r="F430" s="6">
        <v>78</v>
      </c>
      <c r="G430" s="6">
        <v>45</v>
      </c>
      <c r="H430" s="6">
        <v>8</v>
      </c>
      <c r="I430" s="14">
        <v>3780</v>
      </c>
    </row>
    <row r="431" spans="1:9" ht="18">
      <c r="A431" s="2">
        <v>430</v>
      </c>
      <c r="B431" s="6" t="s">
        <v>31</v>
      </c>
      <c r="C431" s="6"/>
      <c r="D431" s="6">
        <v>1</v>
      </c>
      <c r="E431" s="4">
        <f t="shared" si="9"/>
        <v>0</v>
      </c>
      <c r="F431" s="6">
        <v>36</v>
      </c>
      <c r="G431" s="6">
        <v>18</v>
      </c>
      <c r="H431" s="6">
        <v>7</v>
      </c>
      <c r="I431" s="14">
        <v>729</v>
      </c>
    </row>
    <row r="432" spans="1:9" ht="18">
      <c r="A432" s="2">
        <v>431</v>
      </c>
      <c r="B432" s="6" t="s">
        <v>31</v>
      </c>
      <c r="C432" s="6"/>
      <c r="D432" s="6">
        <v>1</v>
      </c>
      <c r="E432" s="4">
        <f t="shared" si="9"/>
        <v>0</v>
      </c>
      <c r="F432" s="6">
        <v>40</v>
      </c>
      <c r="G432" s="6">
        <v>20</v>
      </c>
      <c r="H432" s="6">
        <v>10</v>
      </c>
      <c r="I432" s="14">
        <v>594</v>
      </c>
    </row>
    <row r="433" spans="1:9" ht="18">
      <c r="A433" s="2">
        <v>432</v>
      </c>
      <c r="B433" s="6" t="s">
        <v>31</v>
      </c>
      <c r="C433" s="6"/>
      <c r="D433" s="6">
        <v>1</v>
      </c>
      <c r="E433" s="4">
        <f t="shared" si="9"/>
        <v>0</v>
      </c>
      <c r="F433" s="6">
        <v>32</v>
      </c>
      <c r="G433" s="6">
        <v>17</v>
      </c>
      <c r="H433" s="6">
        <v>6</v>
      </c>
      <c r="I433" s="14">
        <v>950.4</v>
      </c>
    </row>
    <row r="434" spans="1:9" ht="18">
      <c r="A434" s="2">
        <v>433</v>
      </c>
      <c r="B434" s="6" t="s">
        <v>31</v>
      </c>
      <c r="C434" s="6"/>
      <c r="D434" s="6">
        <v>1</v>
      </c>
      <c r="E434" s="4">
        <f t="shared" si="9"/>
        <v>0</v>
      </c>
      <c r="F434" s="6">
        <v>32</v>
      </c>
      <c r="G434" s="6">
        <v>18</v>
      </c>
      <c r="H434" s="6">
        <v>6</v>
      </c>
      <c r="I434" s="14">
        <v>837</v>
      </c>
    </row>
    <row r="435" spans="1:9" ht="18">
      <c r="A435" s="2">
        <v>434</v>
      </c>
      <c r="B435" s="6" t="s">
        <v>31</v>
      </c>
      <c r="C435" s="6"/>
      <c r="D435" s="6">
        <v>1</v>
      </c>
      <c r="E435" s="4">
        <f t="shared" si="9"/>
        <v>0</v>
      </c>
      <c r="F435" s="6">
        <v>30</v>
      </c>
      <c r="G435" s="6">
        <v>17</v>
      </c>
      <c r="H435" s="6">
        <v>6</v>
      </c>
      <c r="I435" s="14">
        <v>799.2</v>
      </c>
    </row>
    <row r="436" spans="1:9" ht="18">
      <c r="A436" s="2">
        <v>435</v>
      </c>
      <c r="B436" s="6" t="s">
        <v>31</v>
      </c>
      <c r="C436" s="6"/>
      <c r="D436" s="6">
        <v>1</v>
      </c>
      <c r="E436" s="4">
        <f t="shared" si="9"/>
        <v>0</v>
      </c>
      <c r="F436" s="6">
        <v>40</v>
      </c>
      <c r="G436" s="6">
        <v>20</v>
      </c>
      <c r="H436" s="6">
        <v>10</v>
      </c>
      <c r="I436" s="14">
        <v>850.5</v>
      </c>
    </row>
    <row r="437" spans="1:9" ht="18">
      <c r="A437" s="2">
        <v>436</v>
      </c>
      <c r="B437" s="6" t="s">
        <v>31</v>
      </c>
      <c r="C437" s="6"/>
      <c r="D437" s="6">
        <v>1</v>
      </c>
      <c r="E437" s="4">
        <f t="shared" si="9"/>
        <v>0</v>
      </c>
      <c r="F437" s="6">
        <v>28</v>
      </c>
      <c r="G437" s="6">
        <v>15</v>
      </c>
      <c r="H437" s="6">
        <v>8</v>
      </c>
      <c r="I437" s="14">
        <v>850.5</v>
      </c>
    </row>
    <row r="438" spans="1:9" ht="18">
      <c r="A438" s="2">
        <v>437</v>
      </c>
      <c r="B438" s="6" t="s">
        <v>31</v>
      </c>
      <c r="C438" s="6"/>
      <c r="D438" s="6">
        <v>1</v>
      </c>
      <c r="E438" s="4">
        <f t="shared" si="9"/>
        <v>0</v>
      </c>
      <c r="F438" s="6">
        <v>52</v>
      </c>
      <c r="G438" s="6">
        <v>24</v>
      </c>
      <c r="H438" s="6">
        <v>11</v>
      </c>
      <c r="I438" s="14">
        <v>899.91</v>
      </c>
    </row>
    <row r="439" spans="1:9" ht="18">
      <c r="A439" s="2">
        <v>438</v>
      </c>
      <c r="B439" s="6" t="s">
        <v>31</v>
      </c>
      <c r="C439" s="6"/>
      <c r="D439" s="6">
        <v>2</v>
      </c>
      <c r="E439" s="4">
        <f t="shared" si="9"/>
        <v>0</v>
      </c>
      <c r="F439" s="6">
        <v>51</v>
      </c>
      <c r="G439" s="6">
        <v>31</v>
      </c>
      <c r="H439" s="6">
        <v>7</v>
      </c>
      <c r="I439" s="14">
        <v>1200.1500000000001</v>
      </c>
    </row>
    <row r="440" spans="1:9" ht="18">
      <c r="A440" s="2">
        <v>439</v>
      </c>
      <c r="B440" s="6" t="s">
        <v>31</v>
      </c>
      <c r="C440" s="6"/>
      <c r="D440" s="6">
        <v>2</v>
      </c>
      <c r="E440" s="4">
        <f t="shared" si="9"/>
        <v>0</v>
      </c>
      <c r="F440" s="6">
        <v>62</v>
      </c>
      <c r="G440" s="6">
        <v>30</v>
      </c>
      <c r="H440" s="6">
        <v>12</v>
      </c>
      <c r="I440" s="14">
        <v>1252.8</v>
      </c>
    </row>
    <row r="441" spans="1:9" ht="18">
      <c r="A441" s="2">
        <v>440</v>
      </c>
      <c r="B441" s="6" t="s">
        <v>31</v>
      </c>
      <c r="C441" s="6"/>
      <c r="D441" s="6">
        <v>2</v>
      </c>
      <c r="E441" s="4">
        <f t="shared" si="9"/>
        <v>0</v>
      </c>
      <c r="F441" s="6">
        <v>34</v>
      </c>
      <c r="G441" s="6">
        <v>26</v>
      </c>
      <c r="H441" s="6">
        <v>15</v>
      </c>
      <c r="I441" s="14">
        <v>810</v>
      </c>
    </row>
    <row r="442" spans="1:9" ht="18">
      <c r="A442" s="2">
        <v>441</v>
      </c>
      <c r="B442" s="6" t="s">
        <v>31</v>
      </c>
      <c r="C442" s="6"/>
      <c r="D442" s="6">
        <v>2</v>
      </c>
      <c r="E442" s="4">
        <f t="shared" si="9"/>
        <v>0</v>
      </c>
      <c r="F442" s="6">
        <v>45</v>
      </c>
      <c r="G442" s="6">
        <v>28</v>
      </c>
      <c r="H442" s="6">
        <v>8</v>
      </c>
      <c r="I442" s="14">
        <v>1198.8</v>
      </c>
    </row>
    <row r="443" spans="1:9" ht="18">
      <c r="A443" s="2">
        <v>442</v>
      </c>
      <c r="B443" s="6" t="s">
        <v>31</v>
      </c>
      <c r="C443" s="6"/>
      <c r="D443" s="6">
        <v>2</v>
      </c>
      <c r="E443" s="4">
        <f t="shared" si="9"/>
        <v>0</v>
      </c>
      <c r="F443" s="6">
        <v>48</v>
      </c>
      <c r="G443" s="6">
        <v>30</v>
      </c>
      <c r="H443" s="6">
        <v>6</v>
      </c>
      <c r="I443" s="14">
        <v>1215</v>
      </c>
    </row>
    <row r="444" spans="1:9" ht="18">
      <c r="A444" s="2">
        <v>443</v>
      </c>
      <c r="B444" s="6" t="s">
        <v>31</v>
      </c>
      <c r="C444" s="6"/>
      <c r="D444" s="6">
        <v>2</v>
      </c>
      <c r="E444" s="4">
        <f t="shared" si="9"/>
        <v>0</v>
      </c>
      <c r="F444" s="6">
        <v>41</v>
      </c>
      <c r="G444" s="6">
        <v>30</v>
      </c>
      <c r="H444" s="6">
        <v>5</v>
      </c>
      <c r="I444" s="14">
        <v>418.5</v>
      </c>
    </row>
    <row r="445" spans="1:9" ht="18">
      <c r="A445" s="2">
        <v>444</v>
      </c>
      <c r="B445" s="6" t="s">
        <v>31</v>
      </c>
      <c r="C445" s="6"/>
      <c r="D445" s="6">
        <v>2</v>
      </c>
      <c r="E445" s="4">
        <f t="shared" si="9"/>
        <v>0</v>
      </c>
      <c r="F445" s="6">
        <v>60</v>
      </c>
      <c r="G445" s="6">
        <v>34</v>
      </c>
      <c r="H445" s="6">
        <v>11</v>
      </c>
      <c r="I445" s="14">
        <v>1447.2</v>
      </c>
    </row>
    <row r="446" spans="1:9" ht="18">
      <c r="A446" s="2">
        <v>445</v>
      </c>
      <c r="B446" s="6" t="s">
        <v>31</v>
      </c>
      <c r="C446" s="6"/>
      <c r="D446" s="6">
        <v>2</v>
      </c>
      <c r="E446" s="4">
        <f t="shared" si="9"/>
        <v>0</v>
      </c>
      <c r="F446" s="6">
        <v>61</v>
      </c>
      <c r="G446" s="6">
        <v>34</v>
      </c>
      <c r="H446" s="6">
        <v>10</v>
      </c>
      <c r="I446" s="14">
        <v>1447.2</v>
      </c>
    </row>
    <row r="447" spans="1:9" ht="18">
      <c r="A447" s="2">
        <v>446</v>
      </c>
      <c r="B447" s="6" t="s">
        <v>31</v>
      </c>
      <c r="C447" s="6"/>
      <c r="D447" s="6">
        <v>2</v>
      </c>
      <c r="E447" s="4">
        <f t="shared" si="9"/>
        <v>0</v>
      </c>
      <c r="F447" s="6">
        <v>65</v>
      </c>
      <c r="G447" s="6">
        <v>30</v>
      </c>
      <c r="H447" s="6">
        <v>14</v>
      </c>
      <c r="I447" s="14">
        <v>1255.5</v>
      </c>
    </row>
    <row r="448" spans="1:9" ht="18">
      <c r="A448" s="2">
        <v>447</v>
      </c>
      <c r="B448" s="6" t="s">
        <v>31</v>
      </c>
      <c r="C448" s="6"/>
      <c r="D448" s="6">
        <v>2</v>
      </c>
      <c r="E448" s="4">
        <f t="shared" si="9"/>
        <v>0</v>
      </c>
      <c r="F448" s="6">
        <v>58</v>
      </c>
      <c r="G448" s="6">
        <v>39</v>
      </c>
      <c r="H448" s="6">
        <v>8</v>
      </c>
      <c r="I448" s="14">
        <v>1309.5</v>
      </c>
    </row>
    <row r="449" spans="1:9" ht="18">
      <c r="A449" s="2">
        <v>448</v>
      </c>
      <c r="B449" s="6" t="s">
        <v>31</v>
      </c>
      <c r="C449" s="6"/>
      <c r="D449" s="6">
        <v>2</v>
      </c>
      <c r="E449" s="4">
        <f t="shared" si="9"/>
        <v>0</v>
      </c>
      <c r="F449" s="6">
        <v>36</v>
      </c>
      <c r="G449" s="6">
        <v>26</v>
      </c>
      <c r="H449" s="6">
        <v>6</v>
      </c>
      <c r="I449" s="14">
        <v>270</v>
      </c>
    </row>
    <row r="450" spans="1:9" ht="18">
      <c r="A450" s="2">
        <v>449</v>
      </c>
      <c r="B450" s="6" t="s">
        <v>31</v>
      </c>
      <c r="C450" s="6"/>
      <c r="D450" s="6">
        <v>2</v>
      </c>
      <c r="E450" s="4">
        <f t="shared" ref="E450:E513" si="10">IF(C450="кирпичный",1,0)</f>
        <v>0</v>
      </c>
      <c r="F450" s="6">
        <v>42</v>
      </c>
      <c r="G450" s="6">
        <v>27</v>
      </c>
      <c r="H450" s="6">
        <v>6</v>
      </c>
      <c r="I450" s="14">
        <v>945</v>
      </c>
    </row>
    <row r="451" spans="1:9" ht="18">
      <c r="A451" s="2">
        <v>450</v>
      </c>
      <c r="B451" s="6" t="s">
        <v>31</v>
      </c>
      <c r="C451" s="6"/>
      <c r="D451" s="6">
        <v>2</v>
      </c>
      <c r="E451" s="4">
        <f t="shared" si="10"/>
        <v>0</v>
      </c>
      <c r="F451" s="6">
        <v>46</v>
      </c>
      <c r="G451" s="6">
        <v>28</v>
      </c>
      <c r="H451" s="6">
        <v>6</v>
      </c>
      <c r="I451" s="14">
        <v>1300.05</v>
      </c>
    </row>
    <row r="452" spans="1:9" ht="18">
      <c r="A452" s="2">
        <v>451</v>
      </c>
      <c r="B452" s="6" t="s">
        <v>31</v>
      </c>
      <c r="C452" s="6"/>
      <c r="D452" s="6">
        <v>2</v>
      </c>
      <c r="E452" s="4">
        <f t="shared" si="10"/>
        <v>0</v>
      </c>
      <c r="F452" s="6">
        <v>46</v>
      </c>
      <c r="G452" s="6">
        <v>31</v>
      </c>
      <c r="H452" s="6">
        <v>6</v>
      </c>
      <c r="I452" s="14">
        <v>864</v>
      </c>
    </row>
    <row r="453" spans="1:9" ht="18">
      <c r="A453" s="2">
        <v>452</v>
      </c>
      <c r="B453" s="6" t="s">
        <v>31</v>
      </c>
      <c r="C453" s="6"/>
      <c r="D453" s="6">
        <v>2</v>
      </c>
      <c r="E453" s="4">
        <f t="shared" si="10"/>
        <v>0</v>
      </c>
      <c r="F453" s="6">
        <v>56</v>
      </c>
      <c r="G453" s="6">
        <v>39</v>
      </c>
      <c r="H453" s="6">
        <v>9</v>
      </c>
      <c r="I453" s="14">
        <v>1250.0999999999999</v>
      </c>
    </row>
    <row r="454" spans="1:9" ht="18">
      <c r="A454" s="2">
        <v>453</v>
      </c>
      <c r="B454" s="6" t="s">
        <v>31</v>
      </c>
      <c r="C454" s="6"/>
      <c r="D454" s="6">
        <v>2</v>
      </c>
      <c r="E454" s="4">
        <f t="shared" si="10"/>
        <v>0</v>
      </c>
      <c r="F454" s="6">
        <v>45</v>
      </c>
      <c r="G454" s="6">
        <v>30</v>
      </c>
      <c r="H454" s="6">
        <v>5</v>
      </c>
      <c r="I454" s="14">
        <v>1198.8</v>
      </c>
    </row>
    <row r="455" spans="1:9" ht="18">
      <c r="A455" s="2">
        <v>454</v>
      </c>
      <c r="B455" s="6" t="s">
        <v>31</v>
      </c>
      <c r="C455" s="6"/>
      <c r="D455" s="6">
        <v>2</v>
      </c>
      <c r="E455" s="4">
        <f t="shared" si="10"/>
        <v>0</v>
      </c>
      <c r="F455" s="6">
        <v>30</v>
      </c>
      <c r="G455" s="6">
        <v>27</v>
      </c>
      <c r="H455" s="6">
        <v>3</v>
      </c>
      <c r="I455" s="14">
        <v>580.5</v>
      </c>
    </row>
    <row r="456" spans="1:9" ht="18">
      <c r="A456" s="2">
        <v>455</v>
      </c>
      <c r="B456" s="6" t="s">
        <v>31</v>
      </c>
      <c r="C456" s="6"/>
      <c r="D456" s="6">
        <v>2</v>
      </c>
      <c r="E456" s="4">
        <f t="shared" si="10"/>
        <v>0</v>
      </c>
      <c r="F456" s="6">
        <v>38</v>
      </c>
      <c r="G456" s="6">
        <v>21</v>
      </c>
      <c r="H456" s="6">
        <v>8</v>
      </c>
      <c r="I456" s="14">
        <v>928.8</v>
      </c>
    </row>
    <row r="457" spans="1:9" ht="18">
      <c r="A457" s="2">
        <v>456</v>
      </c>
      <c r="B457" s="6" t="s">
        <v>31</v>
      </c>
      <c r="C457" s="6"/>
      <c r="D457" s="6">
        <v>3</v>
      </c>
      <c r="E457" s="4">
        <f t="shared" si="10"/>
        <v>0</v>
      </c>
      <c r="F457" s="6">
        <v>68</v>
      </c>
      <c r="G457" s="6">
        <v>45</v>
      </c>
      <c r="H457" s="6">
        <v>7</v>
      </c>
      <c r="I457" s="14">
        <v>1399.95</v>
      </c>
    </row>
    <row r="458" spans="1:9" ht="18">
      <c r="A458" s="2">
        <v>457</v>
      </c>
      <c r="B458" s="6" t="s">
        <v>31</v>
      </c>
      <c r="C458" s="6"/>
      <c r="D458" s="6">
        <v>3</v>
      </c>
      <c r="E458" s="4">
        <f t="shared" si="10"/>
        <v>0</v>
      </c>
      <c r="F458" s="6">
        <v>61</v>
      </c>
      <c r="G458" s="6">
        <v>40</v>
      </c>
      <c r="H458" s="6">
        <v>7</v>
      </c>
      <c r="I458" s="14">
        <v>1499.85</v>
      </c>
    </row>
    <row r="459" spans="1:9" ht="18">
      <c r="A459" s="2">
        <v>458</v>
      </c>
      <c r="B459" s="6" t="s">
        <v>31</v>
      </c>
      <c r="C459" s="6"/>
      <c r="D459" s="6">
        <v>3</v>
      </c>
      <c r="E459" s="4">
        <f t="shared" si="10"/>
        <v>0</v>
      </c>
      <c r="F459" s="6">
        <v>63</v>
      </c>
      <c r="G459" s="6">
        <v>46</v>
      </c>
      <c r="H459" s="6">
        <v>8</v>
      </c>
      <c r="I459" s="14">
        <v>1499.85</v>
      </c>
    </row>
    <row r="460" spans="1:9" ht="18">
      <c r="A460" s="2">
        <v>459</v>
      </c>
      <c r="B460" s="6" t="s">
        <v>31</v>
      </c>
      <c r="C460" s="6"/>
      <c r="D460" s="6">
        <v>3</v>
      </c>
      <c r="E460" s="4">
        <f t="shared" si="10"/>
        <v>0</v>
      </c>
      <c r="F460" s="6">
        <v>64</v>
      </c>
      <c r="G460" s="6">
        <v>40</v>
      </c>
      <c r="H460" s="6">
        <v>8</v>
      </c>
      <c r="I460" s="14">
        <v>1500.12</v>
      </c>
    </row>
    <row r="461" spans="1:9" ht="18">
      <c r="A461" s="2">
        <v>460</v>
      </c>
      <c r="B461" s="6" t="s">
        <v>31</v>
      </c>
      <c r="C461" s="6"/>
      <c r="D461" s="6">
        <v>3</v>
      </c>
      <c r="E461" s="4">
        <f t="shared" si="10"/>
        <v>0</v>
      </c>
      <c r="F461" s="6">
        <v>64</v>
      </c>
      <c r="G461" s="6">
        <v>40</v>
      </c>
      <c r="H461" s="6">
        <v>8</v>
      </c>
      <c r="I461" s="14">
        <v>1600.02</v>
      </c>
    </row>
    <row r="462" spans="1:9" ht="18">
      <c r="A462" s="2">
        <v>461</v>
      </c>
      <c r="B462" s="6" t="s">
        <v>31</v>
      </c>
      <c r="C462" s="6"/>
      <c r="D462" s="6">
        <v>3</v>
      </c>
      <c r="E462" s="4">
        <f t="shared" si="10"/>
        <v>0</v>
      </c>
      <c r="F462" s="6">
        <v>62</v>
      </c>
      <c r="G462" s="6">
        <v>43</v>
      </c>
      <c r="H462" s="6">
        <v>9</v>
      </c>
      <c r="I462" s="14">
        <v>1205.28</v>
      </c>
    </row>
    <row r="463" spans="1:9" ht="18">
      <c r="A463" s="2">
        <v>462</v>
      </c>
      <c r="B463" s="6" t="s">
        <v>31</v>
      </c>
      <c r="C463" s="6"/>
      <c r="D463" s="6">
        <v>3</v>
      </c>
      <c r="E463" s="4">
        <f t="shared" si="10"/>
        <v>0</v>
      </c>
      <c r="F463" s="6">
        <v>64</v>
      </c>
      <c r="G463" s="6">
        <v>38</v>
      </c>
      <c r="H463" s="6">
        <v>9</v>
      </c>
      <c r="I463" s="14">
        <v>850.5</v>
      </c>
    </row>
    <row r="464" spans="1:9" ht="18">
      <c r="A464" s="2">
        <v>463</v>
      </c>
      <c r="B464" s="6" t="s">
        <v>31</v>
      </c>
      <c r="C464" s="6"/>
      <c r="D464" s="6">
        <v>3</v>
      </c>
      <c r="E464" s="4">
        <f t="shared" si="10"/>
        <v>0</v>
      </c>
      <c r="F464" s="6">
        <v>62</v>
      </c>
      <c r="G464" s="6">
        <v>44</v>
      </c>
      <c r="H464" s="6">
        <v>6</v>
      </c>
      <c r="I464" s="14">
        <v>1080</v>
      </c>
    </row>
    <row r="465" spans="1:9" ht="18">
      <c r="A465" s="2">
        <v>464</v>
      </c>
      <c r="B465" s="6" t="s">
        <v>31</v>
      </c>
      <c r="C465" s="6"/>
      <c r="D465" s="6">
        <v>3</v>
      </c>
      <c r="E465" s="4">
        <f t="shared" si="10"/>
        <v>0</v>
      </c>
      <c r="F465" s="6">
        <v>150</v>
      </c>
      <c r="G465" s="6">
        <v>120</v>
      </c>
      <c r="H465" s="6">
        <v>6</v>
      </c>
      <c r="I465" s="14">
        <v>499.5</v>
      </c>
    </row>
    <row r="466" spans="1:9" ht="18">
      <c r="A466" s="2">
        <v>465</v>
      </c>
      <c r="B466" s="6" t="s">
        <v>31</v>
      </c>
      <c r="C466" s="6"/>
      <c r="D466" s="6">
        <v>4</v>
      </c>
      <c r="E466" s="4">
        <f t="shared" si="10"/>
        <v>0</v>
      </c>
      <c r="F466" s="6">
        <v>80</v>
      </c>
      <c r="G466" s="6">
        <v>51</v>
      </c>
      <c r="H466" s="6">
        <v>8</v>
      </c>
      <c r="I466" s="14">
        <v>1300.05</v>
      </c>
    </row>
    <row r="467" spans="1:9" ht="18">
      <c r="A467" s="2">
        <v>466</v>
      </c>
      <c r="B467" s="6" t="s">
        <v>31</v>
      </c>
      <c r="C467" s="6"/>
      <c r="D467" s="6">
        <v>4</v>
      </c>
      <c r="E467" s="4">
        <f t="shared" si="10"/>
        <v>0</v>
      </c>
      <c r="F467" s="6">
        <v>81</v>
      </c>
      <c r="G467" s="6">
        <v>48</v>
      </c>
      <c r="H467" s="6"/>
      <c r="I467" s="14">
        <v>1601.1</v>
      </c>
    </row>
    <row r="468" spans="1:9" ht="18">
      <c r="A468" s="2">
        <v>467</v>
      </c>
      <c r="B468" s="6" t="s">
        <v>31</v>
      </c>
      <c r="C468" s="6"/>
      <c r="D468" s="6">
        <v>4</v>
      </c>
      <c r="E468" s="4">
        <f t="shared" si="10"/>
        <v>0</v>
      </c>
      <c r="F468" s="6">
        <v>81</v>
      </c>
      <c r="G468" s="6">
        <v>52</v>
      </c>
      <c r="H468" s="6">
        <v>11</v>
      </c>
      <c r="I468" s="14">
        <v>1699.92</v>
      </c>
    </row>
    <row r="469" spans="1:9" ht="18">
      <c r="A469" s="2">
        <v>468</v>
      </c>
      <c r="B469" s="6" t="s">
        <v>31</v>
      </c>
      <c r="C469" s="6"/>
      <c r="D469" s="6">
        <v>4</v>
      </c>
      <c r="E469" s="4">
        <f t="shared" si="10"/>
        <v>0</v>
      </c>
      <c r="F469" s="6">
        <v>81</v>
      </c>
      <c r="G469" s="6">
        <v>54</v>
      </c>
      <c r="H469" s="6">
        <v>9</v>
      </c>
      <c r="I469" s="14">
        <v>1169.0999999999999</v>
      </c>
    </row>
    <row r="470" spans="1:9" ht="18">
      <c r="A470" s="2">
        <v>469</v>
      </c>
      <c r="B470" s="5" t="s">
        <v>14</v>
      </c>
      <c r="C470" s="5" t="s">
        <v>12</v>
      </c>
      <c r="D470" s="5">
        <v>3</v>
      </c>
      <c r="E470" s="4">
        <f t="shared" si="10"/>
        <v>1</v>
      </c>
      <c r="F470" s="5">
        <v>11</v>
      </c>
      <c r="G470" s="5">
        <v>11</v>
      </c>
      <c r="H470" s="5">
        <v>6</v>
      </c>
      <c r="I470" s="14">
        <v>1351</v>
      </c>
    </row>
    <row r="471" spans="1:9" ht="18">
      <c r="A471" s="2">
        <v>470</v>
      </c>
      <c r="B471" s="5" t="s">
        <v>14</v>
      </c>
      <c r="C471" s="5" t="s">
        <v>12</v>
      </c>
      <c r="D471" s="5">
        <v>3</v>
      </c>
      <c r="E471" s="4">
        <f t="shared" si="10"/>
        <v>1</v>
      </c>
      <c r="F471" s="5">
        <v>21</v>
      </c>
      <c r="G471" s="5">
        <v>13</v>
      </c>
      <c r="H471" s="5">
        <v>5</v>
      </c>
      <c r="I471" s="14">
        <v>850.5</v>
      </c>
    </row>
    <row r="472" spans="1:9" ht="18">
      <c r="A472" s="2">
        <v>471</v>
      </c>
      <c r="B472" s="5" t="s">
        <v>14</v>
      </c>
      <c r="C472" s="5" t="s">
        <v>10</v>
      </c>
      <c r="D472" s="5">
        <v>3</v>
      </c>
      <c r="E472" s="4">
        <f t="shared" si="10"/>
        <v>0</v>
      </c>
      <c r="F472" s="5">
        <v>21</v>
      </c>
      <c r="G472" s="5">
        <v>13</v>
      </c>
      <c r="H472" s="5">
        <v>6</v>
      </c>
      <c r="I472" s="14">
        <v>877.5</v>
      </c>
    </row>
    <row r="473" spans="1:9" ht="18">
      <c r="A473" s="2">
        <v>472</v>
      </c>
      <c r="B473" s="5" t="s">
        <v>23</v>
      </c>
      <c r="C473" s="5" t="s">
        <v>32</v>
      </c>
      <c r="D473" s="5">
        <v>1</v>
      </c>
      <c r="E473" s="4">
        <f t="shared" si="10"/>
        <v>0</v>
      </c>
      <c r="F473" s="5">
        <v>23</v>
      </c>
      <c r="G473" s="5">
        <v>12</v>
      </c>
      <c r="H473" s="5">
        <v>5</v>
      </c>
      <c r="I473" s="14">
        <v>1161</v>
      </c>
    </row>
    <row r="474" spans="1:9" ht="18">
      <c r="A474" s="2">
        <v>473</v>
      </c>
      <c r="B474" s="5" t="s">
        <v>33</v>
      </c>
      <c r="C474" s="5" t="s">
        <v>12</v>
      </c>
      <c r="D474" s="5">
        <v>1</v>
      </c>
      <c r="E474" s="4">
        <f t="shared" si="10"/>
        <v>1</v>
      </c>
      <c r="F474" s="5">
        <v>25</v>
      </c>
      <c r="G474" s="5">
        <v>18</v>
      </c>
      <c r="H474" s="5">
        <v>6</v>
      </c>
      <c r="I474" s="14">
        <v>1300.05</v>
      </c>
    </row>
    <row r="475" spans="1:9" ht="18">
      <c r="A475" s="2">
        <v>474</v>
      </c>
      <c r="B475" s="5" t="s">
        <v>14</v>
      </c>
      <c r="C475" s="5" t="s">
        <v>12</v>
      </c>
      <c r="D475" s="5">
        <v>3</v>
      </c>
      <c r="E475" s="4">
        <f t="shared" si="10"/>
        <v>1</v>
      </c>
      <c r="F475" s="5">
        <v>25</v>
      </c>
      <c r="G475" s="5">
        <v>13</v>
      </c>
      <c r="H475" s="5">
        <v>6</v>
      </c>
      <c r="I475" s="14">
        <v>1201.5</v>
      </c>
    </row>
    <row r="476" spans="1:9" ht="18">
      <c r="A476" s="2">
        <v>475</v>
      </c>
      <c r="B476" s="5" t="s">
        <v>34</v>
      </c>
      <c r="C476" s="5" t="s">
        <v>12</v>
      </c>
      <c r="D476" s="5">
        <v>1</v>
      </c>
      <c r="E476" s="4">
        <f t="shared" si="10"/>
        <v>1</v>
      </c>
      <c r="F476" s="5">
        <v>26</v>
      </c>
      <c r="G476" s="5">
        <v>16</v>
      </c>
      <c r="H476" s="5">
        <v>10</v>
      </c>
      <c r="I476" s="14">
        <v>702</v>
      </c>
    </row>
    <row r="477" spans="1:9" ht="18">
      <c r="A477" s="2">
        <v>476</v>
      </c>
      <c r="B477" s="5" t="s">
        <v>14</v>
      </c>
      <c r="C477" s="5" t="s">
        <v>12</v>
      </c>
      <c r="D477" s="5">
        <v>3</v>
      </c>
      <c r="E477" s="4">
        <f t="shared" si="10"/>
        <v>1</v>
      </c>
      <c r="F477" s="5">
        <v>26</v>
      </c>
      <c r="G477" s="5">
        <v>16</v>
      </c>
      <c r="H477" s="5">
        <v>6</v>
      </c>
      <c r="I477" s="14">
        <v>850.5</v>
      </c>
    </row>
    <row r="478" spans="1:9" ht="18">
      <c r="A478" s="2">
        <v>477</v>
      </c>
      <c r="B478" s="5" t="s">
        <v>14</v>
      </c>
      <c r="C478" s="5" t="s">
        <v>10</v>
      </c>
      <c r="D478" s="5">
        <v>3</v>
      </c>
      <c r="E478" s="4">
        <f t="shared" si="10"/>
        <v>0</v>
      </c>
      <c r="F478" s="5">
        <v>27</v>
      </c>
      <c r="G478" s="5">
        <v>13</v>
      </c>
      <c r="H478" s="5">
        <v>6</v>
      </c>
      <c r="I478" s="14">
        <v>1674</v>
      </c>
    </row>
    <row r="479" spans="1:9" ht="18">
      <c r="A479" s="2">
        <v>478</v>
      </c>
      <c r="B479" s="5" t="s">
        <v>15</v>
      </c>
      <c r="C479" s="5" t="s">
        <v>10</v>
      </c>
      <c r="D479" s="5">
        <v>3</v>
      </c>
      <c r="E479" s="4">
        <f t="shared" si="10"/>
        <v>0</v>
      </c>
      <c r="F479" s="5">
        <v>27</v>
      </c>
      <c r="G479" s="5">
        <v>21</v>
      </c>
      <c r="H479" s="5">
        <v>6</v>
      </c>
      <c r="I479" s="14">
        <v>945</v>
      </c>
    </row>
    <row r="480" spans="1:9" ht="18">
      <c r="A480" s="2">
        <v>479</v>
      </c>
      <c r="B480" s="5" t="s">
        <v>15</v>
      </c>
      <c r="C480" s="5" t="s">
        <v>12</v>
      </c>
      <c r="D480" s="5">
        <v>3</v>
      </c>
      <c r="E480" s="4">
        <f t="shared" si="10"/>
        <v>1</v>
      </c>
      <c r="F480" s="5">
        <v>27</v>
      </c>
      <c r="G480" s="5">
        <v>14</v>
      </c>
      <c r="H480" s="5">
        <v>6</v>
      </c>
      <c r="I480" s="14">
        <v>661.5</v>
      </c>
    </row>
    <row r="481" spans="1:9" ht="18">
      <c r="A481" s="2">
        <v>480</v>
      </c>
      <c r="B481" s="5" t="s">
        <v>15</v>
      </c>
      <c r="C481" s="5" t="s">
        <v>12</v>
      </c>
      <c r="D481" s="5">
        <v>3</v>
      </c>
      <c r="E481" s="4">
        <f t="shared" si="10"/>
        <v>1</v>
      </c>
      <c r="F481" s="5">
        <v>27</v>
      </c>
      <c r="G481" s="5">
        <v>16.399999999999999</v>
      </c>
      <c r="H481" s="5">
        <v>5</v>
      </c>
      <c r="I481" s="14">
        <v>569.70000000000005</v>
      </c>
    </row>
    <row r="482" spans="1:9" ht="18">
      <c r="A482" s="2">
        <v>481</v>
      </c>
      <c r="B482" s="5" t="s">
        <v>15</v>
      </c>
      <c r="C482" s="5" t="s">
        <v>12</v>
      </c>
      <c r="D482" s="5">
        <v>3</v>
      </c>
      <c r="E482" s="4">
        <f t="shared" si="10"/>
        <v>1</v>
      </c>
      <c r="F482" s="5">
        <v>27.7</v>
      </c>
      <c r="G482" s="5">
        <v>17.8</v>
      </c>
      <c r="H482" s="5">
        <v>4.3</v>
      </c>
      <c r="I482" s="14">
        <v>1161</v>
      </c>
    </row>
    <row r="483" spans="1:9" ht="18">
      <c r="A483" s="2">
        <v>482</v>
      </c>
      <c r="B483" s="5" t="s">
        <v>33</v>
      </c>
      <c r="C483" s="5" t="s">
        <v>10</v>
      </c>
      <c r="D483" s="5">
        <v>1</v>
      </c>
      <c r="E483" s="4">
        <f t="shared" si="10"/>
        <v>0</v>
      </c>
      <c r="F483" s="5">
        <v>28</v>
      </c>
      <c r="G483" s="5">
        <v>14</v>
      </c>
      <c r="H483" s="5">
        <v>8</v>
      </c>
      <c r="I483" s="14">
        <v>702</v>
      </c>
    </row>
    <row r="484" spans="1:9" ht="18">
      <c r="A484" s="2">
        <v>483</v>
      </c>
      <c r="B484" s="5" t="s">
        <v>24</v>
      </c>
      <c r="C484" s="5" t="s">
        <v>12</v>
      </c>
      <c r="D484" s="5">
        <v>2</v>
      </c>
      <c r="E484" s="4">
        <f t="shared" si="10"/>
        <v>1</v>
      </c>
      <c r="F484" s="5">
        <v>28</v>
      </c>
      <c r="G484" s="5">
        <v>18</v>
      </c>
      <c r="H484" s="5">
        <v>6</v>
      </c>
      <c r="I484" s="14">
        <v>1449.9</v>
      </c>
    </row>
    <row r="485" spans="1:9" ht="18">
      <c r="A485" s="2">
        <v>484</v>
      </c>
      <c r="B485" s="5" t="s">
        <v>15</v>
      </c>
      <c r="C485" s="5" t="s">
        <v>32</v>
      </c>
      <c r="D485" s="5">
        <v>3</v>
      </c>
      <c r="E485" s="4">
        <f t="shared" si="10"/>
        <v>0</v>
      </c>
      <c r="F485" s="5">
        <v>28</v>
      </c>
      <c r="G485" s="5">
        <v>16</v>
      </c>
      <c r="H485" s="5">
        <v>6</v>
      </c>
      <c r="I485" s="14">
        <v>657.99</v>
      </c>
    </row>
    <row r="486" spans="1:9" ht="18">
      <c r="A486" s="2">
        <v>485</v>
      </c>
      <c r="B486" s="5" t="s">
        <v>14</v>
      </c>
      <c r="C486" s="5" t="s">
        <v>10</v>
      </c>
      <c r="D486" s="5">
        <v>3</v>
      </c>
      <c r="E486" s="4">
        <f t="shared" si="10"/>
        <v>0</v>
      </c>
      <c r="F486" s="5">
        <v>28.3</v>
      </c>
      <c r="G486" s="5">
        <v>18.7</v>
      </c>
      <c r="H486" s="5">
        <v>4</v>
      </c>
      <c r="I486" s="14">
        <v>796.5</v>
      </c>
    </row>
    <row r="487" spans="1:9" ht="18">
      <c r="A487" s="2">
        <v>486</v>
      </c>
      <c r="B487" s="5" t="s">
        <v>14</v>
      </c>
      <c r="C487" s="5" t="s">
        <v>32</v>
      </c>
      <c r="D487" s="5">
        <v>3</v>
      </c>
      <c r="E487" s="4">
        <f t="shared" si="10"/>
        <v>0</v>
      </c>
      <c r="F487" s="5">
        <v>28.3</v>
      </c>
      <c r="G487" s="5">
        <v>25.7</v>
      </c>
      <c r="H487" s="5">
        <v>2.6</v>
      </c>
      <c r="I487" s="14">
        <v>1242</v>
      </c>
    </row>
    <row r="488" spans="1:9" ht="18">
      <c r="A488" s="2">
        <v>487</v>
      </c>
      <c r="B488" s="5" t="s">
        <v>14</v>
      </c>
      <c r="C488" s="5" t="s">
        <v>10</v>
      </c>
      <c r="D488" s="5">
        <v>3</v>
      </c>
      <c r="E488" s="4">
        <f t="shared" si="10"/>
        <v>0</v>
      </c>
      <c r="F488" s="5">
        <v>28.8</v>
      </c>
      <c r="G488" s="5">
        <v>14.3</v>
      </c>
      <c r="H488" s="5">
        <v>9.1999999999999993</v>
      </c>
      <c r="I488" s="14">
        <v>1107</v>
      </c>
    </row>
    <row r="489" spans="1:9" ht="18">
      <c r="A489" s="2">
        <v>488</v>
      </c>
      <c r="B489" s="5" t="s">
        <v>14</v>
      </c>
      <c r="C489" s="5" t="s">
        <v>32</v>
      </c>
      <c r="D489" s="5">
        <v>3</v>
      </c>
      <c r="E489" s="4">
        <f t="shared" si="10"/>
        <v>0</v>
      </c>
      <c r="F489" s="5">
        <v>28.8</v>
      </c>
      <c r="G489" s="5">
        <v>19.7</v>
      </c>
      <c r="H489" s="5">
        <v>5.7</v>
      </c>
      <c r="I489" s="14">
        <v>1053</v>
      </c>
    </row>
    <row r="490" spans="1:9" ht="18">
      <c r="A490" s="2">
        <v>489</v>
      </c>
      <c r="B490" s="5" t="s">
        <v>23</v>
      </c>
      <c r="C490" s="5" t="s">
        <v>10</v>
      </c>
      <c r="D490" s="5">
        <v>1</v>
      </c>
      <c r="E490" s="4">
        <f t="shared" si="10"/>
        <v>0</v>
      </c>
      <c r="F490" s="5">
        <v>29</v>
      </c>
      <c r="G490" s="5">
        <v>15</v>
      </c>
      <c r="H490" s="5">
        <v>6.5</v>
      </c>
      <c r="I490" s="14">
        <v>1444.5</v>
      </c>
    </row>
    <row r="491" spans="1:9" ht="18">
      <c r="A491" s="2">
        <v>490</v>
      </c>
      <c r="B491" s="5" t="s">
        <v>14</v>
      </c>
      <c r="C491" s="5" t="s">
        <v>12</v>
      </c>
      <c r="D491" s="5">
        <v>3</v>
      </c>
      <c r="E491" s="4">
        <f t="shared" si="10"/>
        <v>1</v>
      </c>
      <c r="F491" s="5">
        <v>29</v>
      </c>
      <c r="G491" s="5">
        <v>16</v>
      </c>
      <c r="H491" s="5">
        <v>6</v>
      </c>
      <c r="I491" s="14">
        <v>1112.4000000000001</v>
      </c>
    </row>
    <row r="492" spans="1:9" ht="18">
      <c r="A492" s="2">
        <v>491</v>
      </c>
      <c r="B492" s="5" t="s">
        <v>14</v>
      </c>
      <c r="C492" s="5" t="s">
        <v>32</v>
      </c>
      <c r="D492" s="5">
        <v>3</v>
      </c>
      <c r="E492" s="4">
        <f t="shared" si="10"/>
        <v>0</v>
      </c>
      <c r="F492" s="5">
        <v>29</v>
      </c>
      <c r="G492" s="5">
        <v>17</v>
      </c>
      <c r="H492" s="5">
        <v>8</v>
      </c>
      <c r="I492" s="14">
        <v>999</v>
      </c>
    </row>
    <row r="493" spans="1:9" ht="18">
      <c r="A493" s="2">
        <v>492</v>
      </c>
      <c r="B493" s="5" t="s">
        <v>14</v>
      </c>
      <c r="C493" s="5" t="s">
        <v>10</v>
      </c>
      <c r="D493" s="5">
        <v>3</v>
      </c>
      <c r="E493" s="4">
        <f t="shared" si="10"/>
        <v>0</v>
      </c>
      <c r="F493" s="5">
        <v>29</v>
      </c>
      <c r="G493" s="5">
        <v>16</v>
      </c>
      <c r="H493" s="5">
        <v>6</v>
      </c>
      <c r="I493" s="14">
        <v>1101.5999999999999</v>
      </c>
    </row>
    <row r="494" spans="1:9" ht="18">
      <c r="A494" s="2">
        <v>493</v>
      </c>
      <c r="B494" s="5" t="s">
        <v>33</v>
      </c>
      <c r="C494" s="5" t="s">
        <v>12</v>
      </c>
      <c r="D494" s="5">
        <v>1</v>
      </c>
      <c r="E494" s="4">
        <f t="shared" si="10"/>
        <v>1</v>
      </c>
      <c r="F494" s="5">
        <v>30</v>
      </c>
      <c r="G494" s="5">
        <v>16</v>
      </c>
      <c r="H494" s="5">
        <v>6</v>
      </c>
      <c r="I494" s="14">
        <v>1150.2</v>
      </c>
    </row>
    <row r="495" spans="1:9" ht="18">
      <c r="A495" s="2">
        <v>494</v>
      </c>
      <c r="B495" s="5" t="s">
        <v>35</v>
      </c>
      <c r="C495" s="5" t="s">
        <v>32</v>
      </c>
      <c r="D495" s="5">
        <v>1</v>
      </c>
      <c r="E495" s="4">
        <f t="shared" si="10"/>
        <v>0</v>
      </c>
      <c r="F495" s="5">
        <v>30</v>
      </c>
      <c r="G495" s="5">
        <v>17</v>
      </c>
      <c r="H495" s="5">
        <v>6</v>
      </c>
      <c r="I495" s="14">
        <v>1201.5</v>
      </c>
    </row>
    <row r="496" spans="1:9" ht="18">
      <c r="A496" s="2">
        <v>495</v>
      </c>
      <c r="B496" s="5" t="s">
        <v>24</v>
      </c>
      <c r="C496" s="5" t="s">
        <v>32</v>
      </c>
      <c r="D496" s="5">
        <v>2</v>
      </c>
      <c r="E496" s="4">
        <f t="shared" si="10"/>
        <v>0</v>
      </c>
      <c r="F496" s="5">
        <v>30</v>
      </c>
      <c r="G496" s="5">
        <v>17</v>
      </c>
      <c r="H496" s="5">
        <v>6.5</v>
      </c>
      <c r="I496" s="14">
        <v>1215</v>
      </c>
    </row>
    <row r="497" spans="1:9" ht="18">
      <c r="A497" s="2">
        <v>496</v>
      </c>
      <c r="B497" s="5" t="s">
        <v>24</v>
      </c>
      <c r="C497" s="5" t="s">
        <v>32</v>
      </c>
      <c r="D497" s="5">
        <v>2</v>
      </c>
      <c r="E497" s="4">
        <f t="shared" si="10"/>
        <v>0</v>
      </c>
      <c r="F497" s="5">
        <v>30</v>
      </c>
      <c r="G497" s="5">
        <v>16.2</v>
      </c>
      <c r="H497" s="5">
        <v>6.4</v>
      </c>
      <c r="I497" s="14">
        <v>1350</v>
      </c>
    </row>
    <row r="498" spans="1:9" ht="18">
      <c r="A498" s="2">
        <v>497</v>
      </c>
      <c r="B498" s="5" t="s">
        <v>14</v>
      </c>
      <c r="C498" s="5" t="s">
        <v>12</v>
      </c>
      <c r="D498" s="5">
        <v>3</v>
      </c>
      <c r="E498" s="4">
        <f t="shared" si="10"/>
        <v>1</v>
      </c>
      <c r="F498" s="5">
        <v>30</v>
      </c>
      <c r="G498" s="5">
        <v>18</v>
      </c>
      <c r="H498" s="5">
        <v>6</v>
      </c>
      <c r="I498" s="14">
        <v>1301.4000000000001</v>
      </c>
    </row>
    <row r="499" spans="1:9" ht="18">
      <c r="A499" s="2">
        <v>498</v>
      </c>
      <c r="B499" s="5" t="s">
        <v>14</v>
      </c>
      <c r="C499" s="5" t="s">
        <v>12</v>
      </c>
      <c r="D499" s="5">
        <v>3</v>
      </c>
      <c r="E499" s="4">
        <f t="shared" si="10"/>
        <v>1</v>
      </c>
      <c r="F499" s="5">
        <v>30</v>
      </c>
      <c r="G499" s="5">
        <v>21</v>
      </c>
      <c r="H499" s="5">
        <v>0</v>
      </c>
      <c r="I499" s="14">
        <v>1080</v>
      </c>
    </row>
    <row r="500" spans="1:9" ht="18">
      <c r="A500" s="2">
        <v>499</v>
      </c>
      <c r="B500" s="5" t="s">
        <v>14</v>
      </c>
      <c r="C500" s="5" t="s">
        <v>12</v>
      </c>
      <c r="D500" s="5">
        <v>3</v>
      </c>
      <c r="E500" s="4">
        <f t="shared" si="10"/>
        <v>1</v>
      </c>
      <c r="F500" s="5">
        <v>30</v>
      </c>
      <c r="G500" s="5">
        <v>19</v>
      </c>
      <c r="H500" s="5">
        <v>6</v>
      </c>
      <c r="I500" s="14">
        <v>1093.5</v>
      </c>
    </row>
    <row r="501" spans="1:9" ht="18">
      <c r="A501" s="2">
        <v>500</v>
      </c>
      <c r="B501" s="5" t="s">
        <v>14</v>
      </c>
      <c r="C501" s="5" t="s">
        <v>12</v>
      </c>
      <c r="D501" s="5">
        <v>3</v>
      </c>
      <c r="E501" s="4">
        <f t="shared" si="10"/>
        <v>1</v>
      </c>
      <c r="F501" s="5">
        <v>30</v>
      </c>
      <c r="G501" s="5">
        <v>18</v>
      </c>
      <c r="H501" s="5">
        <v>6</v>
      </c>
      <c r="I501" s="14">
        <v>1593</v>
      </c>
    </row>
    <row r="502" spans="1:9" ht="18">
      <c r="A502" s="2">
        <v>501</v>
      </c>
      <c r="B502" s="5" t="s">
        <v>14</v>
      </c>
      <c r="C502" s="5" t="s">
        <v>12</v>
      </c>
      <c r="D502" s="5">
        <v>3</v>
      </c>
      <c r="E502" s="4">
        <f t="shared" si="10"/>
        <v>1</v>
      </c>
      <c r="F502" s="5">
        <v>30</v>
      </c>
      <c r="G502" s="5">
        <v>17</v>
      </c>
      <c r="H502" s="5">
        <v>6</v>
      </c>
      <c r="I502" s="14">
        <v>1188</v>
      </c>
    </row>
    <row r="503" spans="1:9" ht="18">
      <c r="A503" s="2">
        <v>502</v>
      </c>
      <c r="B503" s="5" t="s">
        <v>14</v>
      </c>
      <c r="C503" s="5" t="s">
        <v>12</v>
      </c>
      <c r="D503" s="5">
        <v>3</v>
      </c>
      <c r="E503" s="4">
        <f t="shared" si="10"/>
        <v>1</v>
      </c>
      <c r="F503" s="5">
        <v>30</v>
      </c>
      <c r="G503" s="5">
        <v>18</v>
      </c>
      <c r="H503" s="5">
        <v>6</v>
      </c>
      <c r="I503" s="14">
        <v>1301.4000000000001</v>
      </c>
    </row>
    <row r="504" spans="1:9" ht="18">
      <c r="A504" s="2">
        <v>503</v>
      </c>
      <c r="B504" s="5" t="s">
        <v>14</v>
      </c>
      <c r="C504" s="5" t="s">
        <v>10</v>
      </c>
      <c r="D504" s="5">
        <v>3</v>
      </c>
      <c r="E504" s="4">
        <f t="shared" si="10"/>
        <v>0</v>
      </c>
      <c r="F504" s="5">
        <v>30</v>
      </c>
      <c r="G504" s="5">
        <v>27</v>
      </c>
      <c r="H504" s="5">
        <v>7</v>
      </c>
      <c r="I504" s="14">
        <v>1198.8</v>
      </c>
    </row>
    <row r="505" spans="1:9" ht="18">
      <c r="A505" s="2">
        <v>504</v>
      </c>
      <c r="B505" s="5" t="s">
        <v>14</v>
      </c>
      <c r="C505" s="5" t="s">
        <v>32</v>
      </c>
      <c r="D505" s="5">
        <v>3</v>
      </c>
      <c r="E505" s="4">
        <f t="shared" si="10"/>
        <v>0</v>
      </c>
      <c r="F505" s="5">
        <v>30</v>
      </c>
      <c r="G505" s="5">
        <v>26</v>
      </c>
      <c r="H505" s="5">
        <v>4</v>
      </c>
      <c r="I505" s="14">
        <v>1174.5</v>
      </c>
    </row>
    <row r="506" spans="1:9" ht="18">
      <c r="A506" s="2">
        <v>505</v>
      </c>
      <c r="B506" s="5" t="s">
        <v>15</v>
      </c>
      <c r="C506" s="5" t="s">
        <v>32</v>
      </c>
      <c r="D506" s="5">
        <v>3</v>
      </c>
      <c r="E506" s="4">
        <f t="shared" si="10"/>
        <v>0</v>
      </c>
      <c r="F506" s="5">
        <v>30</v>
      </c>
      <c r="G506" s="5">
        <v>18</v>
      </c>
      <c r="H506" s="5">
        <v>6</v>
      </c>
      <c r="I506" s="14">
        <v>1242</v>
      </c>
    </row>
    <row r="507" spans="1:9" ht="18">
      <c r="A507" s="2">
        <v>506</v>
      </c>
      <c r="B507" s="5" t="s">
        <v>15</v>
      </c>
      <c r="C507" s="5" t="s">
        <v>12</v>
      </c>
      <c r="D507" s="5">
        <v>3</v>
      </c>
      <c r="E507" s="4">
        <f t="shared" si="10"/>
        <v>1</v>
      </c>
      <c r="F507" s="5">
        <v>30</v>
      </c>
      <c r="G507" s="5">
        <v>18</v>
      </c>
      <c r="H507" s="5">
        <v>8</v>
      </c>
      <c r="I507" s="14">
        <v>1200.1500000000001</v>
      </c>
    </row>
    <row r="508" spans="1:9" ht="18">
      <c r="A508" s="2">
        <v>507</v>
      </c>
      <c r="B508" s="5" t="s">
        <v>36</v>
      </c>
      <c r="C508" s="5" t="s">
        <v>10</v>
      </c>
      <c r="D508" s="5">
        <v>2</v>
      </c>
      <c r="E508" s="4">
        <f t="shared" si="10"/>
        <v>0</v>
      </c>
      <c r="F508" s="5">
        <v>30.5</v>
      </c>
      <c r="G508" s="5">
        <v>15</v>
      </c>
      <c r="H508" s="5">
        <v>8.6</v>
      </c>
      <c r="I508" s="14">
        <v>1350</v>
      </c>
    </row>
    <row r="509" spans="1:9" ht="18">
      <c r="A509" s="2">
        <v>508</v>
      </c>
      <c r="B509" s="5" t="s">
        <v>14</v>
      </c>
      <c r="C509" s="5" t="s">
        <v>10</v>
      </c>
      <c r="D509" s="5">
        <v>3</v>
      </c>
      <c r="E509" s="4">
        <f t="shared" si="10"/>
        <v>0</v>
      </c>
      <c r="F509" s="5">
        <v>30.5</v>
      </c>
      <c r="G509" s="5">
        <v>16.399999999999999</v>
      </c>
      <c r="H509" s="5">
        <v>6.4</v>
      </c>
      <c r="I509" s="14">
        <v>1120.5</v>
      </c>
    </row>
    <row r="510" spans="1:9" ht="18">
      <c r="A510" s="2">
        <v>509</v>
      </c>
      <c r="B510" s="5" t="s">
        <v>14</v>
      </c>
      <c r="C510" s="5" t="s">
        <v>10</v>
      </c>
      <c r="D510" s="5">
        <v>3</v>
      </c>
      <c r="E510" s="4">
        <f t="shared" si="10"/>
        <v>0</v>
      </c>
      <c r="F510" s="5">
        <v>30.8</v>
      </c>
      <c r="G510" s="5">
        <v>17.3</v>
      </c>
      <c r="H510" s="5">
        <v>6</v>
      </c>
      <c r="I510" s="14">
        <v>1755</v>
      </c>
    </row>
    <row r="511" spans="1:9" ht="18">
      <c r="A511" s="2">
        <v>510</v>
      </c>
      <c r="B511" s="5" t="s">
        <v>21</v>
      </c>
      <c r="C511" s="5" t="s">
        <v>32</v>
      </c>
      <c r="D511" s="5">
        <v>1</v>
      </c>
      <c r="E511" s="4">
        <f t="shared" si="10"/>
        <v>0</v>
      </c>
      <c r="F511" s="5">
        <v>31</v>
      </c>
      <c r="G511" s="5">
        <v>24</v>
      </c>
      <c r="H511" s="5">
        <v>7</v>
      </c>
      <c r="I511" s="14">
        <v>945</v>
      </c>
    </row>
    <row r="512" spans="1:9" ht="18">
      <c r="A512" s="2">
        <v>511</v>
      </c>
      <c r="B512" s="5" t="s">
        <v>33</v>
      </c>
      <c r="C512" s="5" t="s">
        <v>12</v>
      </c>
      <c r="D512" s="5">
        <v>1</v>
      </c>
      <c r="E512" s="4">
        <f t="shared" si="10"/>
        <v>1</v>
      </c>
      <c r="F512" s="5">
        <v>31</v>
      </c>
      <c r="G512" s="5">
        <v>17</v>
      </c>
      <c r="H512" s="5">
        <v>6</v>
      </c>
      <c r="I512" s="14">
        <v>1300.05</v>
      </c>
    </row>
    <row r="513" spans="1:9" ht="18">
      <c r="A513" s="2">
        <v>512</v>
      </c>
      <c r="B513" s="5" t="s">
        <v>35</v>
      </c>
      <c r="C513" s="5" t="s">
        <v>10</v>
      </c>
      <c r="D513" s="5">
        <v>1</v>
      </c>
      <c r="E513" s="4">
        <f t="shared" si="10"/>
        <v>0</v>
      </c>
      <c r="F513" s="5">
        <v>31</v>
      </c>
      <c r="G513" s="5">
        <v>17</v>
      </c>
      <c r="H513" s="5">
        <v>6</v>
      </c>
      <c r="I513" s="14">
        <v>1447.2</v>
      </c>
    </row>
    <row r="514" spans="1:9" ht="18">
      <c r="A514" s="2">
        <v>513</v>
      </c>
      <c r="B514" s="5" t="s">
        <v>11</v>
      </c>
      <c r="C514" s="5" t="s">
        <v>12</v>
      </c>
      <c r="D514" s="5">
        <v>1</v>
      </c>
      <c r="E514" s="4">
        <f t="shared" ref="E514:E577" si="11">IF(C514="кирпичный",1,0)</f>
        <v>1</v>
      </c>
      <c r="F514" s="5">
        <v>31</v>
      </c>
      <c r="G514" s="5">
        <v>15</v>
      </c>
      <c r="H514" s="5">
        <v>8</v>
      </c>
      <c r="I514" s="14">
        <v>1309.5</v>
      </c>
    </row>
    <row r="515" spans="1:9" ht="18">
      <c r="A515" s="2">
        <v>514</v>
      </c>
      <c r="B515" s="5" t="s">
        <v>24</v>
      </c>
      <c r="C515" s="5" t="s">
        <v>32</v>
      </c>
      <c r="D515" s="5">
        <v>2</v>
      </c>
      <c r="E515" s="4">
        <f t="shared" si="11"/>
        <v>0</v>
      </c>
      <c r="F515" s="5">
        <v>31</v>
      </c>
      <c r="G515" s="5">
        <v>17</v>
      </c>
      <c r="H515" s="5">
        <v>7</v>
      </c>
      <c r="I515" s="14">
        <v>999</v>
      </c>
    </row>
    <row r="516" spans="1:9" ht="18">
      <c r="A516" s="2">
        <v>515</v>
      </c>
      <c r="B516" s="5" t="s">
        <v>24</v>
      </c>
      <c r="C516" s="5" t="s">
        <v>32</v>
      </c>
      <c r="D516" s="5">
        <v>2</v>
      </c>
      <c r="E516" s="4">
        <f t="shared" si="11"/>
        <v>0</v>
      </c>
      <c r="F516" s="5">
        <v>31</v>
      </c>
      <c r="G516" s="5">
        <v>17</v>
      </c>
      <c r="H516" s="5">
        <v>7</v>
      </c>
      <c r="I516" s="14">
        <v>1201.5</v>
      </c>
    </row>
    <row r="517" spans="1:9" ht="18">
      <c r="A517" s="2">
        <v>516</v>
      </c>
      <c r="B517" s="5" t="s">
        <v>24</v>
      </c>
      <c r="C517" s="5" t="s">
        <v>32</v>
      </c>
      <c r="D517" s="5">
        <v>2</v>
      </c>
      <c r="E517" s="4">
        <f t="shared" si="11"/>
        <v>0</v>
      </c>
      <c r="F517" s="5">
        <v>31</v>
      </c>
      <c r="G517" s="5">
        <v>17</v>
      </c>
      <c r="H517" s="5">
        <v>6</v>
      </c>
      <c r="I517" s="14">
        <v>1250.0999999999999</v>
      </c>
    </row>
    <row r="518" spans="1:9" ht="18">
      <c r="A518" s="2">
        <v>517</v>
      </c>
      <c r="B518" s="5" t="s">
        <v>24</v>
      </c>
      <c r="C518" s="5" t="s">
        <v>32</v>
      </c>
      <c r="D518" s="5">
        <v>2</v>
      </c>
      <c r="E518" s="4">
        <f t="shared" si="11"/>
        <v>0</v>
      </c>
      <c r="F518" s="5">
        <v>31</v>
      </c>
      <c r="G518" s="5">
        <v>19</v>
      </c>
      <c r="H518" s="5">
        <v>6</v>
      </c>
      <c r="I518" s="14">
        <v>1300.05</v>
      </c>
    </row>
    <row r="519" spans="1:9" ht="18">
      <c r="A519" s="2">
        <v>518</v>
      </c>
      <c r="B519" s="5" t="s">
        <v>24</v>
      </c>
      <c r="C519" s="5" t="s">
        <v>32</v>
      </c>
      <c r="D519" s="5">
        <v>2</v>
      </c>
      <c r="E519" s="4">
        <f t="shared" si="11"/>
        <v>0</v>
      </c>
      <c r="F519" s="5">
        <v>31</v>
      </c>
      <c r="G519" s="5">
        <v>19</v>
      </c>
      <c r="H519" s="5">
        <v>6</v>
      </c>
      <c r="I519" s="14">
        <v>1300.05</v>
      </c>
    </row>
    <row r="520" spans="1:9" ht="18">
      <c r="A520" s="2">
        <v>519</v>
      </c>
      <c r="B520" s="5" t="s">
        <v>24</v>
      </c>
      <c r="C520" s="5" t="s">
        <v>12</v>
      </c>
      <c r="D520" s="5">
        <v>2</v>
      </c>
      <c r="E520" s="4">
        <f t="shared" si="11"/>
        <v>1</v>
      </c>
      <c r="F520" s="5">
        <v>31</v>
      </c>
      <c r="G520" s="5">
        <v>17</v>
      </c>
      <c r="H520" s="5">
        <v>6</v>
      </c>
      <c r="I520" s="14">
        <v>1250.0999999999999</v>
      </c>
    </row>
    <row r="521" spans="1:9" ht="18">
      <c r="A521" s="2">
        <v>520</v>
      </c>
      <c r="B521" s="5" t="s">
        <v>24</v>
      </c>
      <c r="C521" s="5" t="s">
        <v>32</v>
      </c>
      <c r="D521" s="5">
        <v>2</v>
      </c>
      <c r="E521" s="4">
        <f t="shared" si="11"/>
        <v>0</v>
      </c>
      <c r="F521" s="5">
        <v>31</v>
      </c>
      <c r="G521" s="5">
        <v>17</v>
      </c>
      <c r="H521" s="5">
        <v>6</v>
      </c>
      <c r="I521" s="14">
        <v>1350</v>
      </c>
    </row>
    <row r="522" spans="1:9" ht="18">
      <c r="A522" s="2">
        <v>521</v>
      </c>
      <c r="B522" s="5" t="s">
        <v>24</v>
      </c>
      <c r="C522" s="5" t="s">
        <v>32</v>
      </c>
      <c r="D522" s="5">
        <v>2</v>
      </c>
      <c r="E522" s="4">
        <f t="shared" si="11"/>
        <v>0</v>
      </c>
      <c r="F522" s="5">
        <v>31</v>
      </c>
      <c r="G522" s="5">
        <v>17</v>
      </c>
      <c r="H522" s="5">
        <v>6</v>
      </c>
      <c r="I522" s="14">
        <v>1350</v>
      </c>
    </row>
    <row r="523" spans="1:9" ht="18">
      <c r="A523" s="2">
        <v>522</v>
      </c>
      <c r="B523" s="5" t="s">
        <v>14</v>
      </c>
      <c r="C523" s="5" t="s">
        <v>12</v>
      </c>
      <c r="D523" s="5">
        <v>2</v>
      </c>
      <c r="E523" s="4">
        <f t="shared" si="11"/>
        <v>1</v>
      </c>
      <c r="F523" s="5">
        <v>31</v>
      </c>
      <c r="G523" s="5">
        <v>17</v>
      </c>
      <c r="H523" s="5">
        <v>7</v>
      </c>
      <c r="I523" s="14">
        <v>1201.5</v>
      </c>
    </row>
    <row r="524" spans="1:9" ht="18">
      <c r="A524" s="2">
        <v>523</v>
      </c>
      <c r="B524" s="5" t="s">
        <v>14</v>
      </c>
      <c r="C524" s="5" t="s">
        <v>12</v>
      </c>
      <c r="D524" s="5">
        <v>3</v>
      </c>
      <c r="E524" s="4">
        <f t="shared" si="11"/>
        <v>1</v>
      </c>
      <c r="F524" s="5">
        <v>31</v>
      </c>
      <c r="G524" s="5">
        <v>17</v>
      </c>
      <c r="H524" s="5">
        <v>6</v>
      </c>
      <c r="I524" s="14">
        <v>1107</v>
      </c>
    </row>
    <row r="525" spans="1:9" ht="18">
      <c r="A525" s="2">
        <v>524</v>
      </c>
      <c r="B525" s="5" t="s">
        <v>14</v>
      </c>
      <c r="C525" s="5" t="s">
        <v>10</v>
      </c>
      <c r="D525" s="5">
        <v>3</v>
      </c>
      <c r="E525" s="4">
        <f t="shared" si="11"/>
        <v>0</v>
      </c>
      <c r="F525" s="5">
        <v>31</v>
      </c>
      <c r="G525" s="5">
        <v>17</v>
      </c>
      <c r="H525" s="5">
        <v>6.5</v>
      </c>
      <c r="I525" s="14">
        <v>1350</v>
      </c>
    </row>
    <row r="526" spans="1:9" ht="18">
      <c r="A526" s="2">
        <v>525</v>
      </c>
      <c r="B526" s="5" t="s">
        <v>14</v>
      </c>
      <c r="C526" s="5" t="s">
        <v>32</v>
      </c>
      <c r="D526" s="5">
        <v>3</v>
      </c>
      <c r="E526" s="4">
        <f t="shared" si="11"/>
        <v>0</v>
      </c>
      <c r="F526" s="5">
        <v>31</v>
      </c>
      <c r="G526" s="5">
        <v>23.3</v>
      </c>
      <c r="H526" s="5">
        <v>4.5</v>
      </c>
      <c r="I526" s="14">
        <v>1026</v>
      </c>
    </row>
    <row r="527" spans="1:9" ht="18">
      <c r="A527" s="2">
        <v>526</v>
      </c>
      <c r="B527" s="5" t="s">
        <v>15</v>
      </c>
      <c r="C527" s="5" t="s">
        <v>12</v>
      </c>
      <c r="D527" s="5">
        <v>3</v>
      </c>
      <c r="E527" s="4">
        <f t="shared" si="11"/>
        <v>1</v>
      </c>
      <c r="F527" s="5">
        <v>31</v>
      </c>
      <c r="G527" s="5">
        <v>17</v>
      </c>
      <c r="H527" s="5">
        <v>6</v>
      </c>
      <c r="I527" s="14">
        <v>1215</v>
      </c>
    </row>
    <row r="528" spans="1:9" ht="18">
      <c r="A528" s="2">
        <v>527</v>
      </c>
      <c r="B528" s="5" t="s">
        <v>15</v>
      </c>
      <c r="C528" s="5" t="s">
        <v>32</v>
      </c>
      <c r="D528" s="5">
        <v>3</v>
      </c>
      <c r="E528" s="4">
        <f t="shared" si="11"/>
        <v>0</v>
      </c>
      <c r="F528" s="5">
        <v>31</v>
      </c>
      <c r="G528" s="5">
        <v>17</v>
      </c>
      <c r="H528" s="5">
        <v>7</v>
      </c>
      <c r="I528" s="14">
        <v>1250.0999999999999</v>
      </c>
    </row>
    <row r="529" spans="1:9" ht="18">
      <c r="A529" s="2">
        <v>528</v>
      </c>
      <c r="B529" s="5" t="s">
        <v>15</v>
      </c>
      <c r="C529" s="5" t="s">
        <v>32</v>
      </c>
      <c r="D529" s="5">
        <v>3</v>
      </c>
      <c r="E529" s="4">
        <f t="shared" si="11"/>
        <v>0</v>
      </c>
      <c r="F529" s="5">
        <v>31</v>
      </c>
      <c r="G529" s="5">
        <v>17</v>
      </c>
      <c r="H529" s="5">
        <v>7</v>
      </c>
      <c r="I529" s="14">
        <v>1250.0999999999999</v>
      </c>
    </row>
    <row r="530" spans="1:9" ht="18">
      <c r="A530" s="2">
        <v>529</v>
      </c>
      <c r="B530" s="5" t="s">
        <v>15</v>
      </c>
      <c r="C530" s="5" t="s">
        <v>32</v>
      </c>
      <c r="D530" s="5">
        <v>3</v>
      </c>
      <c r="E530" s="4">
        <f t="shared" si="11"/>
        <v>0</v>
      </c>
      <c r="F530" s="5">
        <v>31</v>
      </c>
      <c r="G530" s="5">
        <v>17</v>
      </c>
      <c r="H530" s="5">
        <v>6</v>
      </c>
      <c r="I530" s="14">
        <v>1250.0999999999999</v>
      </c>
    </row>
    <row r="531" spans="1:9" ht="18">
      <c r="A531" s="2">
        <v>530</v>
      </c>
      <c r="B531" s="5" t="s">
        <v>15</v>
      </c>
      <c r="C531" s="5" t="s">
        <v>32</v>
      </c>
      <c r="D531" s="5">
        <v>3</v>
      </c>
      <c r="E531" s="4">
        <f t="shared" si="11"/>
        <v>0</v>
      </c>
      <c r="F531" s="5">
        <v>31</v>
      </c>
      <c r="G531" s="5">
        <v>17</v>
      </c>
      <c r="H531" s="5">
        <v>6</v>
      </c>
      <c r="I531" s="14">
        <v>1217.7</v>
      </c>
    </row>
    <row r="532" spans="1:9" ht="18">
      <c r="A532" s="2">
        <v>531</v>
      </c>
      <c r="B532" s="5" t="s">
        <v>15</v>
      </c>
      <c r="C532" s="5" t="s">
        <v>12</v>
      </c>
      <c r="D532" s="5">
        <v>3</v>
      </c>
      <c r="E532" s="4">
        <f t="shared" si="11"/>
        <v>1</v>
      </c>
      <c r="F532" s="5">
        <v>31</v>
      </c>
      <c r="G532" s="5">
        <v>17</v>
      </c>
      <c r="H532" s="5">
        <v>7</v>
      </c>
      <c r="I532" s="14">
        <v>1250.0999999999999</v>
      </c>
    </row>
    <row r="533" spans="1:9" ht="18">
      <c r="A533" s="2">
        <v>532</v>
      </c>
      <c r="B533" s="5" t="s">
        <v>15</v>
      </c>
      <c r="C533" s="5" t="s">
        <v>12</v>
      </c>
      <c r="D533" s="5">
        <v>3</v>
      </c>
      <c r="E533" s="4">
        <f t="shared" si="11"/>
        <v>1</v>
      </c>
      <c r="F533" s="5">
        <v>31</v>
      </c>
      <c r="G533" s="5">
        <v>17</v>
      </c>
      <c r="H533" s="5">
        <v>6</v>
      </c>
      <c r="I533" s="14">
        <v>1150.2</v>
      </c>
    </row>
    <row r="534" spans="1:9" ht="18">
      <c r="A534" s="2">
        <v>533</v>
      </c>
      <c r="B534" s="5" t="s">
        <v>15</v>
      </c>
      <c r="C534" s="5" t="s">
        <v>12</v>
      </c>
      <c r="D534" s="5">
        <v>3</v>
      </c>
      <c r="E534" s="4">
        <f t="shared" si="11"/>
        <v>1</v>
      </c>
      <c r="F534" s="5">
        <v>31</v>
      </c>
      <c r="G534" s="5">
        <v>17.5</v>
      </c>
      <c r="H534" s="5">
        <v>6.7</v>
      </c>
      <c r="I534" s="14">
        <v>1236.5999999999999</v>
      </c>
    </row>
    <row r="535" spans="1:9" ht="18">
      <c r="A535" s="2">
        <v>534</v>
      </c>
      <c r="B535" s="5" t="s">
        <v>15</v>
      </c>
      <c r="C535" s="5" t="s">
        <v>12</v>
      </c>
      <c r="D535" s="5">
        <v>3</v>
      </c>
      <c r="E535" s="4">
        <f t="shared" si="11"/>
        <v>1</v>
      </c>
      <c r="F535" s="5">
        <v>31</v>
      </c>
      <c r="G535" s="5">
        <v>18.5</v>
      </c>
      <c r="H535" s="5">
        <v>6.5</v>
      </c>
      <c r="I535" s="14">
        <v>1255.5</v>
      </c>
    </row>
    <row r="536" spans="1:9" ht="18">
      <c r="A536" s="2">
        <v>535</v>
      </c>
      <c r="B536" s="5" t="s">
        <v>15</v>
      </c>
      <c r="C536" s="5" t="s">
        <v>12</v>
      </c>
      <c r="D536" s="5">
        <v>3</v>
      </c>
      <c r="E536" s="4">
        <f t="shared" si="11"/>
        <v>1</v>
      </c>
      <c r="F536" s="5">
        <v>31</v>
      </c>
      <c r="G536" s="5">
        <v>16</v>
      </c>
      <c r="H536" s="5">
        <v>7</v>
      </c>
      <c r="I536" s="14">
        <v>1366.2</v>
      </c>
    </row>
    <row r="537" spans="1:9" ht="18">
      <c r="A537" s="2">
        <v>536</v>
      </c>
      <c r="B537" s="5" t="s">
        <v>14</v>
      </c>
      <c r="C537" s="5" t="s">
        <v>10</v>
      </c>
      <c r="D537" s="5">
        <v>3</v>
      </c>
      <c r="E537" s="4">
        <f t="shared" si="11"/>
        <v>0</v>
      </c>
      <c r="F537" s="5">
        <v>31.4</v>
      </c>
      <c r="G537" s="5">
        <v>16.600000000000001</v>
      </c>
      <c r="H537" s="5">
        <v>6</v>
      </c>
      <c r="I537" s="14">
        <v>1458</v>
      </c>
    </row>
    <row r="538" spans="1:9" ht="18">
      <c r="A538" s="2">
        <v>537</v>
      </c>
      <c r="B538" s="5" t="s">
        <v>23</v>
      </c>
      <c r="C538" s="5" t="s">
        <v>32</v>
      </c>
      <c r="D538" s="5">
        <v>1</v>
      </c>
      <c r="E538" s="4">
        <f t="shared" si="11"/>
        <v>0</v>
      </c>
      <c r="F538" s="5">
        <v>31.6</v>
      </c>
      <c r="G538" s="5">
        <v>17.7</v>
      </c>
      <c r="H538" s="5">
        <v>7</v>
      </c>
      <c r="I538" s="14">
        <v>1439.1</v>
      </c>
    </row>
    <row r="539" spans="1:9" ht="18">
      <c r="A539" s="2">
        <v>538</v>
      </c>
      <c r="B539" s="5" t="s">
        <v>21</v>
      </c>
      <c r="C539" s="5" t="s">
        <v>12</v>
      </c>
      <c r="D539" s="5">
        <v>1</v>
      </c>
      <c r="E539" s="4">
        <f t="shared" si="11"/>
        <v>1</v>
      </c>
      <c r="F539" s="5">
        <v>32</v>
      </c>
      <c r="G539" s="5">
        <v>18</v>
      </c>
      <c r="H539" s="5">
        <v>9</v>
      </c>
      <c r="I539" s="14">
        <v>1250.0999999999999</v>
      </c>
    </row>
    <row r="540" spans="1:9" ht="18">
      <c r="A540" s="2">
        <v>539</v>
      </c>
      <c r="B540" s="5" t="s">
        <v>33</v>
      </c>
      <c r="C540" s="5" t="s">
        <v>12</v>
      </c>
      <c r="D540" s="5">
        <v>1</v>
      </c>
      <c r="E540" s="4">
        <f t="shared" si="11"/>
        <v>1</v>
      </c>
      <c r="F540" s="5">
        <v>32</v>
      </c>
      <c r="G540" s="5">
        <v>17</v>
      </c>
      <c r="H540" s="5">
        <v>6</v>
      </c>
      <c r="I540" s="14">
        <v>1209.5999999999999</v>
      </c>
    </row>
    <row r="541" spans="1:9" ht="18">
      <c r="A541" s="2">
        <v>540</v>
      </c>
      <c r="B541" s="5" t="s">
        <v>33</v>
      </c>
      <c r="C541" s="5" t="s">
        <v>12</v>
      </c>
      <c r="D541" s="5">
        <v>1</v>
      </c>
      <c r="E541" s="4">
        <f t="shared" si="11"/>
        <v>1</v>
      </c>
      <c r="F541" s="5">
        <v>32</v>
      </c>
      <c r="G541" s="5">
        <v>18</v>
      </c>
      <c r="H541" s="5">
        <v>6</v>
      </c>
      <c r="I541" s="14">
        <v>1188</v>
      </c>
    </row>
    <row r="542" spans="1:9" ht="18">
      <c r="A542" s="2">
        <v>541</v>
      </c>
      <c r="B542" s="5" t="s">
        <v>35</v>
      </c>
      <c r="C542" s="5" t="s">
        <v>32</v>
      </c>
      <c r="D542" s="5">
        <v>1</v>
      </c>
      <c r="E542" s="4">
        <f t="shared" si="11"/>
        <v>0</v>
      </c>
      <c r="F542" s="5">
        <v>32</v>
      </c>
      <c r="G542" s="5">
        <v>18</v>
      </c>
      <c r="H542" s="5">
        <v>7</v>
      </c>
      <c r="I542" s="14">
        <v>1401.3</v>
      </c>
    </row>
    <row r="543" spans="1:9" ht="18">
      <c r="A543" s="2">
        <v>542</v>
      </c>
      <c r="B543" s="5" t="s">
        <v>35</v>
      </c>
      <c r="C543" s="5" t="s">
        <v>32</v>
      </c>
      <c r="D543" s="5">
        <v>1</v>
      </c>
      <c r="E543" s="4">
        <f t="shared" si="11"/>
        <v>0</v>
      </c>
      <c r="F543" s="5">
        <v>32</v>
      </c>
      <c r="G543" s="5">
        <v>18</v>
      </c>
      <c r="H543" s="5">
        <v>7</v>
      </c>
      <c r="I543" s="14">
        <v>1188</v>
      </c>
    </row>
    <row r="544" spans="1:9" ht="18">
      <c r="A544" s="2">
        <v>543</v>
      </c>
      <c r="B544" s="5" t="s">
        <v>11</v>
      </c>
      <c r="C544" s="5" t="s">
        <v>32</v>
      </c>
      <c r="D544" s="5">
        <v>1</v>
      </c>
      <c r="E544" s="4">
        <f t="shared" si="11"/>
        <v>0</v>
      </c>
      <c r="F544" s="5">
        <v>32</v>
      </c>
      <c r="G544" s="5">
        <v>18</v>
      </c>
      <c r="H544" s="5">
        <v>7</v>
      </c>
      <c r="I544" s="14">
        <v>1039.5</v>
      </c>
    </row>
    <row r="545" spans="1:9" ht="18">
      <c r="A545" s="2">
        <v>544</v>
      </c>
      <c r="B545" s="5" t="s">
        <v>24</v>
      </c>
      <c r="C545" s="5" t="s">
        <v>32</v>
      </c>
      <c r="D545" s="5">
        <v>2</v>
      </c>
      <c r="E545" s="4">
        <f t="shared" si="11"/>
        <v>0</v>
      </c>
      <c r="F545" s="5">
        <v>32</v>
      </c>
      <c r="G545" s="5">
        <v>18</v>
      </c>
      <c r="H545" s="5">
        <v>6</v>
      </c>
      <c r="I545" s="14">
        <v>874.8</v>
      </c>
    </row>
    <row r="546" spans="1:9" ht="18">
      <c r="A546" s="2">
        <v>545</v>
      </c>
      <c r="B546" s="5" t="s">
        <v>24</v>
      </c>
      <c r="C546" s="5" t="s">
        <v>32</v>
      </c>
      <c r="D546" s="5">
        <v>2</v>
      </c>
      <c r="E546" s="4">
        <f t="shared" si="11"/>
        <v>0</v>
      </c>
      <c r="F546" s="5">
        <v>32</v>
      </c>
      <c r="G546" s="5">
        <v>17</v>
      </c>
      <c r="H546" s="5">
        <v>6</v>
      </c>
      <c r="I546" s="14">
        <v>1198.8</v>
      </c>
    </row>
    <row r="547" spans="1:9" ht="18">
      <c r="A547" s="2">
        <v>546</v>
      </c>
      <c r="B547" s="5" t="s">
        <v>14</v>
      </c>
      <c r="C547" s="5" t="s">
        <v>12</v>
      </c>
      <c r="D547" s="5">
        <v>3</v>
      </c>
      <c r="E547" s="4">
        <f t="shared" si="11"/>
        <v>1</v>
      </c>
      <c r="F547" s="5">
        <v>32</v>
      </c>
      <c r="G547" s="5">
        <v>16</v>
      </c>
      <c r="H547" s="5">
        <v>10</v>
      </c>
      <c r="I547" s="14">
        <v>1100.25</v>
      </c>
    </row>
    <row r="548" spans="1:9" ht="18">
      <c r="A548" s="2">
        <v>547</v>
      </c>
      <c r="B548" s="5" t="s">
        <v>14</v>
      </c>
      <c r="C548" s="5" t="s">
        <v>10</v>
      </c>
      <c r="D548" s="5">
        <v>3</v>
      </c>
      <c r="E548" s="4">
        <f t="shared" si="11"/>
        <v>0</v>
      </c>
      <c r="F548" s="5">
        <v>32</v>
      </c>
      <c r="G548" s="5">
        <v>20</v>
      </c>
      <c r="H548" s="5">
        <v>6</v>
      </c>
      <c r="I548" s="14">
        <v>1300.05</v>
      </c>
    </row>
    <row r="549" spans="1:9" ht="18">
      <c r="A549" s="2">
        <v>548</v>
      </c>
      <c r="B549" s="5" t="s">
        <v>15</v>
      </c>
      <c r="C549" s="5" t="s">
        <v>12</v>
      </c>
      <c r="D549" s="5">
        <v>3</v>
      </c>
      <c r="E549" s="4">
        <f t="shared" si="11"/>
        <v>1</v>
      </c>
      <c r="F549" s="5">
        <v>32</v>
      </c>
      <c r="G549" s="5">
        <v>18</v>
      </c>
      <c r="H549" s="5">
        <v>6</v>
      </c>
      <c r="I549" s="14">
        <v>1350</v>
      </c>
    </row>
    <row r="550" spans="1:9" ht="18">
      <c r="A550" s="2">
        <v>549</v>
      </c>
      <c r="B550" s="5" t="s">
        <v>15</v>
      </c>
      <c r="C550" s="5" t="s">
        <v>32</v>
      </c>
      <c r="D550" s="5">
        <v>3</v>
      </c>
      <c r="E550" s="4">
        <f t="shared" si="11"/>
        <v>0</v>
      </c>
      <c r="F550" s="5">
        <v>32</v>
      </c>
      <c r="G550" s="5">
        <v>16</v>
      </c>
      <c r="H550" s="5">
        <v>9</v>
      </c>
      <c r="I550" s="14">
        <v>837</v>
      </c>
    </row>
    <row r="551" spans="1:9" ht="18">
      <c r="A551" s="2">
        <v>550</v>
      </c>
      <c r="B551" s="5" t="s">
        <v>15</v>
      </c>
      <c r="C551" s="5" t="s">
        <v>32</v>
      </c>
      <c r="D551" s="5">
        <v>3</v>
      </c>
      <c r="E551" s="4">
        <f t="shared" si="11"/>
        <v>0</v>
      </c>
      <c r="F551" s="5">
        <v>32</v>
      </c>
      <c r="G551" s="5">
        <v>18</v>
      </c>
      <c r="H551" s="5">
        <v>6</v>
      </c>
      <c r="I551" s="14">
        <v>1300.05</v>
      </c>
    </row>
    <row r="552" spans="1:9" ht="18">
      <c r="A552" s="2">
        <v>551</v>
      </c>
      <c r="B552" s="5" t="s">
        <v>15</v>
      </c>
      <c r="C552" s="5" t="s">
        <v>32</v>
      </c>
      <c r="D552" s="5">
        <v>3</v>
      </c>
      <c r="E552" s="4">
        <f t="shared" si="11"/>
        <v>0</v>
      </c>
      <c r="F552" s="5">
        <v>32</v>
      </c>
      <c r="G552" s="5">
        <v>17</v>
      </c>
      <c r="H552" s="5">
        <v>6</v>
      </c>
      <c r="I552" s="14">
        <v>1300.05</v>
      </c>
    </row>
    <row r="553" spans="1:9" ht="18">
      <c r="A553" s="2">
        <v>552</v>
      </c>
      <c r="B553" s="5" t="s">
        <v>15</v>
      </c>
      <c r="C553" s="5" t="s">
        <v>32</v>
      </c>
      <c r="D553" s="5">
        <v>3</v>
      </c>
      <c r="E553" s="4">
        <f t="shared" si="11"/>
        <v>0</v>
      </c>
      <c r="F553" s="5">
        <v>32</v>
      </c>
      <c r="G553" s="5">
        <v>17</v>
      </c>
      <c r="H553" s="5">
        <v>6</v>
      </c>
      <c r="I553" s="14">
        <v>1198.8</v>
      </c>
    </row>
    <row r="554" spans="1:9" ht="18">
      <c r="A554" s="2">
        <v>553</v>
      </c>
      <c r="B554" s="5" t="s">
        <v>15</v>
      </c>
      <c r="C554" s="5" t="s">
        <v>32</v>
      </c>
      <c r="D554" s="5">
        <v>3</v>
      </c>
      <c r="E554" s="4">
        <f t="shared" si="11"/>
        <v>0</v>
      </c>
      <c r="F554" s="5">
        <v>32</v>
      </c>
      <c r="G554" s="5">
        <v>18</v>
      </c>
      <c r="H554" s="5">
        <v>6</v>
      </c>
      <c r="I554" s="14">
        <v>1301.4000000000001</v>
      </c>
    </row>
    <row r="555" spans="1:9" ht="18">
      <c r="A555" s="2">
        <v>554</v>
      </c>
      <c r="B555" s="5" t="s">
        <v>15</v>
      </c>
      <c r="C555" s="5" t="s">
        <v>32</v>
      </c>
      <c r="D555" s="5">
        <v>3</v>
      </c>
      <c r="E555" s="4">
        <f t="shared" si="11"/>
        <v>0</v>
      </c>
      <c r="F555" s="5">
        <v>32</v>
      </c>
      <c r="G555" s="5">
        <v>18</v>
      </c>
      <c r="H555" s="5">
        <v>6</v>
      </c>
      <c r="I555" s="14">
        <v>1301.4000000000001</v>
      </c>
    </row>
    <row r="556" spans="1:9" ht="18">
      <c r="A556" s="2">
        <v>555</v>
      </c>
      <c r="B556" s="5" t="s">
        <v>15</v>
      </c>
      <c r="C556" s="5" t="s">
        <v>32</v>
      </c>
      <c r="D556" s="5">
        <v>3</v>
      </c>
      <c r="E556" s="4">
        <f t="shared" si="11"/>
        <v>0</v>
      </c>
      <c r="F556" s="5">
        <v>32</v>
      </c>
      <c r="G556" s="5">
        <v>17</v>
      </c>
      <c r="H556" s="5">
        <v>6</v>
      </c>
      <c r="I556" s="14">
        <v>1300.05</v>
      </c>
    </row>
    <row r="557" spans="1:9" ht="18">
      <c r="A557" s="2">
        <v>556</v>
      </c>
      <c r="B557" s="5" t="s">
        <v>15</v>
      </c>
      <c r="C557" s="5" t="s">
        <v>32</v>
      </c>
      <c r="D557" s="5">
        <v>3</v>
      </c>
      <c r="E557" s="4">
        <f t="shared" si="11"/>
        <v>0</v>
      </c>
      <c r="F557" s="5">
        <v>32</v>
      </c>
      <c r="G557" s="5">
        <v>17</v>
      </c>
      <c r="H557" s="5">
        <v>6</v>
      </c>
      <c r="I557" s="14">
        <v>1250.0999999999999</v>
      </c>
    </row>
    <row r="558" spans="1:9" ht="18">
      <c r="A558" s="2">
        <v>557</v>
      </c>
      <c r="B558" s="5" t="s">
        <v>15</v>
      </c>
      <c r="C558" s="5" t="s">
        <v>12</v>
      </c>
      <c r="D558" s="5">
        <v>3</v>
      </c>
      <c r="E558" s="4">
        <f t="shared" si="11"/>
        <v>1</v>
      </c>
      <c r="F558" s="5">
        <v>32</v>
      </c>
      <c r="G558" s="5">
        <v>18</v>
      </c>
      <c r="H558" s="5">
        <v>6</v>
      </c>
      <c r="I558" s="14">
        <v>1539</v>
      </c>
    </row>
    <row r="559" spans="1:9" ht="18">
      <c r="A559" s="2">
        <v>558</v>
      </c>
      <c r="B559" s="5" t="s">
        <v>15</v>
      </c>
      <c r="C559" s="5" t="s">
        <v>12</v>
      </c>
      <c r="D559" s="5">
        <v>3</v>
      </c>
      <c r="E559" s="4">
        <f t="shared" si="11"/>
        <v>1</v>
      </c>
      <c r="F559" s="5">
        <v>32</v>
      </c>
      <c r="G559" s="5">
        <v>18</v>
      </c>
      <c r="H559" s="5">
        <v>7</v>
      </c>
      <c r="I559" s="14">
        <v>1220.4000000000001</v>
      </c>
    </row>
    <row r="560" spans="1:9" ht="18">
      <c r="A560" s="2">
        <v>559</v>
      </c>
      <c r="B560" s="5" t="s">
        <v>15</v>
      </c>
      <c r="C560" s="5" t="s">
        <v>12</v>
      </c>
      <c r="D560" s="5">
        <v>3</v>
      </c>
      <c r="E560" s="4">
        <f t="shared" si="11"/>
        <v>1</v>
      </c>
      <c r="F560" s="5">
        <v>32</v>
      </c>
      <c r="G560" s="5">
        <v>18</v>
      </c>
      <c r="H560" s="5">
        <v>6</v>
      </c>
      <c r="I560" s="14">
        <v>1198.8</v>
      </c>
    </row>
    <row r="561" spans="1:9" ht="18">
      <c r="A561" s="2">
        <v>560</v>
      </c>
      <c r="B561" s="5" t="s">
        <v>15</v>
      </c>
      <c r="C561" s="5" t="s">
        <v>12</v>
      </c>
      <c r="D561" s="5">
        <v>3</v>
      </c>
      <c r="E561" s="4">
        <f t="shared" si="11"/>
        <v>1</v>
      </c>
      <c r="F561" s="5">
        <v>32</v>
      </c>
      <c r="G561" s="5">
        <v>16</v>
      </c>
      <c r="H561" s="5">
        <v>9</v>
      </c>
      <c r="I561" s="14">
        <v>864</v>
      </c>
    </row>
    <row r="562" spans="1:9" ht="18">
      <c r="A562" s="2">
        <v>561</v>
      </c>
      <c r="B562" s="5" t="s">
        <v>15</v>
      </c>
      <c r="C562" s="5" t="s">
        <v>12</v>
      </c>
      <c r="D562" s="5">
        <v>3</v>
      </c>
      <c r="E562" s="4">
        <f t="shared" si="11"/>
        <v>1</v>
      </c>
      <c r="F562" s="5">
        <v>32</v>
      </c>
      <c r="G562" s="5">
        <v>17.2</v>
      </c>
      <c r="H562" s="5">
        <v>6.5</v>
      </c>
      <c r="I562" s="14">
        <v>1296</v>
      </c>
    </row>
    <row r="563" spans="1:9" ht="18">
      <c r="A563" s="2">
        <v>562</v>
      </c>
      <c r="B563" s="5" t="s">
        <v>14</v>
      </c>
      <c r="C563" s="5" t="s">
        <v>10</v>
      </c>
      <c r="D563" s="5">
        <v>3</v>
      </c>
      <c r="E563" s="4">
        <f t="shared" si="11"/>
        <v>0</v>
      </c>
      <c r="F563" s="5">
        <v>32.5</v>
      </c>
      <c r="G563" s="5">
        <v>17.399999999999999</v>
      </c>
      <c r="H563" s="5">
        <v>6.7</v>
      </c>
      <c r="I563" s="14">
        <v>1242</v>
      </c>
    </row>
    <row r="564" spans="1:9" ht="18">
      <c r="A564" s="2">
        <v>563</v>
      </c>
      <c r="B564" s="5" t="s">
        <v>15</v>
      </c>
      <c r="C564" s="5" t="s">
        <v>12</v>
      </c>
      <c r="D564" s="5">
        <v>3</v>
      </c>
      <c r="E564" s="4">
        <f t="shared" si="11"/>
        <v>1</v>
      </c>
      <c r="F564" s="5">
        <v>32.5</v>
      </c>
      <c r="G564" s="5">
        <v>16.5</v>
      </c>
      <c r="H564" s="5">
        <v>8.8000000000000007</v>
      </c>
      <c r="I564" s="14">
        <v>945</v>
      </c>
    </row>
    <row r="565" spans="1:9" ht="18">
      <c r="A565" s="2">
        <v>564</v>
      </c>
      <c r="B565" s="5" t="s">
        <v>14</v>
      </c>
      <c r="C565" s="5" t="s">
        <v>32</v>
      </c>
      <c r="D565" s="5">
        <v>3</v>
      </c>
      <c r="E565" s="4">
        <f t="shared" si="11"/>
        <v>0</v>
      </c>
      <c r="F565" s="5">
        <v>32.700000000000003</v>
      </c>
      <c r="G565" s="5">
        <v>17.8</v>
      </c>
      <c r="H565" s="5">
        <v>10.3</v>
      </c>
      <c r="I565" s="14">
        <v>1485</v>
      </c>
    </row>
    <row r="566" spans="1:9" ht="18">
      <c r="A566" s="2">
        <v>565</v>
      </c>
      <c r="B566" s="5" t="s">
        <v>11</v>
      </c>
      <c r="C566" s="5" t="s">
        <v>12</v>
      </c>
      <c r="D566" s="5">
        <v>1</v>
      </c>
      <c r="E566" s="4">
        <f t="shared" si="11"/>
        <v>1</v>
      </c>
      <c r="F566" s="5">
        <v>33</v>
      </c>
      <c r="G566" s="5">
        <v>18</v>
      </c>
      <c r="H566" s="5">
        <v>6</v>
      </c>
      <c r="I566" s="14">
        <v>1228.5</v>
      </c>
    </row>
    <row r="567" spans="1:9" ht="18">
      <c r="A567" s="2">
        <v>566</v>
      </c>
      <c r="B567" s="5" t="s">
        <v>11</v>
      </c>
      <c r="C567" s="5" t="s">
        <v>12</v>
      </c>
      <c r="D567" s="5">
        <v>2</v>
      </c>
      <c r="E567" s="4">
        <f t="shared" si="11"/>
        <v>1</v>
      </c>
      <c r="F567" s="5">
        <v>33</v>
      </c>
      <c r="G567" s="5">
        <v>19</v>
      </c>
      <c r="H567" s="5">
        <v>7</v>
      </c>
      <c r="I567" s="14">
        <v>1260.9000000000001</v>
      </c>
    </row>
    <row r="568" spans="1:9" ht="18">
      <c r="A568" s="2">
        <v>567</v>
      </c>
      <c r="B568" s="5" t="s">
        <v>11</v>
      </c>
      <c r="C568" s="5" t="s">
        <v>12</v>
      </c>
      <c r="D568" s="5">
        <v>2</v>
      </c>
      <c r="E568" s="4">
        <f t="shared" si="11"/>
        <v>1</v>
      </c>
      <c r="F568" s="5">
        <v>33</v>
      </c>
      <c r="G568" s="5">
        <v>18</v>
      </c>
      <c r="H568" s="5">
        <v>11</v>
      </c>
      <c r="I568" s="14">
        <v>1449.9</v>
      </c>
    </row>
    <row r="569" spans="1:9" ht="18">
      <c r="A569" s="2">
        <v>568</v>
      </c>
      <c r="B569" s="5" t="s">
        <v>11</v>
      </c>
      <c r="C569" s="5" t="s">
        <v>12</v>
      </c>
      <c r="D569" s="5">
        <v>2</v>
      </c>
      <c r="E569" s="4">
        <f t="shared" si="11"/>
        <v>1</v>
      </c>
      <c r="F569" s="5">
        <v>33</v>
      </c>
      <c r="G569" s="5">
        <v>18</v>
      </c>
      <c r="H569" s="5">
        <v>11</v>
      </c>
      <c r="I569" s="14">
        <v>1198.8</v>
      </c>
    </row>
    <row r="570" spans="1:9" ht="18">
      <c r="A570" s="2">
        <v>569</v>
      </c>
      <c r="B570" s="5" t="s">
        <v>24</v>
      </c>
      <c r="C570" s="5" t="s">
        <v>32</v>
      </c>
      <c r="D570" s="5">
        <v>2</v>
      </c>
      <c r="E570" s="4">
        <f t="shared" si="11"/>
        <v>0</v>
      </c>
      <c r="F570" s="5">
        <v>33</v>
      </c>
      <c r="G570" s="5">
        <v>17</v>
      </c>
      <c r="H570" s="5">
        <v>6</v>
      </c>
      <c r="I570" s="14">
        <v>1296</v>
      </c>
    </row>
    <row r="571" spans="1:9" ht="18">
      <c r="A571" s="2">
        <v>570</v>
      </c>
      <c r="B571" s="5" t="s">
        <v>14</v>
      </c>
      <c r="C571" s="5" t="s">
        <v>32</v>
      </c>
      <c r="D571" s="5">
        <v>3</v>
      </c>
      <c r="E571" s="4">
        <f t="shared" si="11"/>
        <v>0</v>
      </c>
      <c r="F571" s="5">
        <v>33</v>
      </c>
      <c r="G571" s="5">
        <v>19</v>
      </c>
      <c r="H571" s="5">
        <v>6</v>
      </c>
      <c r="I571" s="14">
        <v>1800.9</v>
      </c>
    </row>
    <row r="572" spans="1:9" ht="18">
      <c r="A572" s="2">
        <v>571</v>
      </c>
      <c r="B572" s="5" t="s">
        <v>14</v>
      </c>
      <c r="C572" s="5" t="s">
        <v>10</v>
      </c>
      <c r="D572" s="5">
        <v>3</v>
      </c>
      <c r="E572" s="4">
        <f t="shared" si="11"/>
        <v>0</v>
      </c>
      <c r="F572" s="5">
        <v>33</v>
      </c>
      <c r="G572" s="5">
        <v>17</v>
      </c>
      <c r="H572" s="5">
        <v>6</v>
      </c>
      <c r="I572" s="14">
        <v>1399.95</v>
      </c>
    </row>
    <row r="573" spans="1:9" ht="18">
      <c r="A573" s="2">
        <v>572</v>
      </c>
      <c r="B573" s="5" t="s">
        <v>14</v>
      </c>
      <c r="C573" s="5" t="s">
        <v>10</v>
      </c>
      <c r="D573" s="5">
        <v>3</v>
      </c>
      <c r="E573" s="4">
        <f t="shared" si="11"/>
        <v>0</v>
      </c>
      <c r="F573" s="5">
        <v>33</v>
      </c>
      <c r="G573" s="5">
        <v>18</v>
      </c>
      <c r="H573" s="5">
        <v>7</v>
      </c>
      <c r="I573" s="14">
        <v>1296</v>
      </c>
    </row>
    <row r="574" spans="1:9" ht="18">
      <c r="A574" s="2">
        <v>573</v>
      </c>
      <c r="B574" s="5" t="s">
        <v>14</v>
      </c>
      <c r="C574" s="5" t="s">
        <v>10</v>
      </c>
      <c r="D574" s="5">
        <v>3</v>
      </c>
      <c r="E574" s="4">
        <f t="shared" si="11"/>
        <v>0</v>
      </c>
      <c r="F574" s="5">
        <v>33</v>
      </c>
      <c r="G574" s="5">
        <v>24</v>
      </c>
      <c r="H574" s="5">
        <v>6</v>
      </c>
      <c r="I574" s="14">
        <v>1755</v>
      </c>
    </row>
    <row r="575" spans="1:9" ht="18">
      <c r="A575" s="2">
        <v>574</v>
      </c>
      <c r="B575" s="5" t="s">
        <v>14</v>
      </c>
      <c r="C575" s="5" t="s">
        <v>32</v>
      </c>
      <c r="D575" s="5">
        <v>3</v>
      </c>
      <c r="E575" s="4">
        <f t="shared" si="11"/>
        <v>0</v>
      </c>
      <c r="F575" s="5">
        <v>33</v>
      </c>
      <c r="G575" s="5">
        <v>23</v>
      </c>
      <c r="H575" s="5">
        <v>5.8</v>
      </c>
      <c r="I575" s="14">
        <v>1458</v>
      </c>
    </row>
    <row r="576" spans="1:9" ht="18">
      <c r="A576" s="2">
        <v>575</v>
      </c>
      <c r="B576" s="5" t="s">
        <v>15</v>
      </c>
      <c r="C576" s="5" t="s">
        <v>12</v>
      </c>
      <c r="D576" s="5">
        <v>3</v>
      </c>
      <c r="E576" s="4">
        <f t="shared" si="11"/>
        <v>1</v>
      </c>
      <c r="F576" s="5">
        <v>33</v>
      </c>
      <c r="G576" s="5">
        <v>16</v>
      </c>
      <c r="H576" s="5">
        <v>7</v>
      </c>
      <c r="I576" s="14">
        <v>783</v>
      </c>
    </row>
    <row r="577" spans="1:9" ht="18">
      <c r="A577" s="2">
        <v>576</v>
      </c>
      <c r="B577" s="5" t="s">
        <v>15</v>
      </c>
      <c r="C577" s="5" t="s">
        <v>32</v>
      </c>
      <c r="D577" s="5">
        <v>3</v>
      </c>
      <c r="E577" s="4">
        <f t="shared" si="11"/>
        <v>0</v>
      </c>
      <c r="F577" s="5">
        <v>33</v>
      </c>
      <c r="G577" s="5">
        <v>17</v>
      </c>
      <c r="H577" s="5">
        <v>11</v>
      </c>
      <c r="I577" s="14">
        <v>900.18</v>
      </c>
    </row>
    <row r="578" spans="1:9" ht="18">
      <c r="A578" s="2">
        <v>577</v>
      </c>
      <c r="B578" s="5" t="s">
        <v>15</v>
      </c>
      <c r="C578" s="5" t="s">
        <v>32</v>
      </c>
      <c r="D578" s="5">
        <v>3</v>
      </c>
      <c r="E578" s="4">
        <f t="shared" ref="E578:E641" si="12">IF(C578="кирпичный",1,0)</f>
        <v>0</v>
      </c>
      <c r="F578" s="5">
        <v>33</v>
      </c>
      <c r="G578" s="5">
        <v>18</v>
      </c>
      <c r="H578" s="5">
        <v>8</v>
      </c>
      <c r="I578" s="14">
        <v>1198.8</v>
      </c>
    </row>
    <row r="579" spans="1:9" ht="18">
      <c r="A579" s="2">
        <v>578</v>
      </c>
      <c r="B579" s="5" t="s">
        <v>15</v>
      </c>
      <c r="C579" s="5" t="s">
        <v>12</v>
      </c>
      <c r="D579" s="5">
        <v>3</v>
      </c>
      <c r="E579" s="4">
        <f t="shared" si="12"/>
        <v>1</v>
      </c>
      <c r="F579" s="5">
        <v>33</v>
      </c>
      <c r="G579" s="5">
        <v>19.5</v>
      </c>
      <c r="H579" s="5">
        <v>6.5</v>
      </c>
      <c r="I579" s="14">
        <v>1323</v>
      </c>
    </row>
    <row r="580" spans="1:9" ht="18">
      <c r="A580" s="2">
        <v>579</v>
      </c>
      <c r="B580" s="5" t="s">
        <v>9</v>
      </c>
      <c r="C580" s="5" t="s">
        <v>32</v>
      </c>
      <c r="D580" s="5">
        <v>4</v>
      </c>
      <c r="E580" s="4">
        <f t="shared" si="12"/>
        <v>0</v>
      </c>
      <c r="F580" s="5">
        <v>33</v>
      </c>
      <c r="G580" s="5">
        <v>18</v>
      </c>
      <c r="H580" s="5">
        <v>9</v>
      </c>
      <c r="I580" s="14">
        <v>1498.5</v>
      </c>
    </row>
    <row r="581" spans="1:9" ht="18">
      <c r="A581" s="2">
        <v>580</v>
      </c>
      <c r="B581" s="5" t="s">
        <v>9</v>
      </c>
      <c r="C581" s="5" t="s">
        <v>10</v>
      </c>
      <c r="D581" s="5">
        <v>4</v>
      </c>
      <c r="E581" s="4">
        <f t="shared" si="12"/>
        <v>0</v>
      </c>
      <c r="F581" s="5">
        <v>33</v>
      </c>
      <c r="G581" s="5">
        <v>18</v>
      </c>
      <c r="H581" s="5">
        <v>11</v>
      </c>
      <c r="I581" s="14">
        <v>1449.9</v>
      </c>
    </row>
    <row r="582" spans="1:9" ht="18">
      <c r="A582" s="2">
        <v>581</v>
      </c>
      <c r="B582" s="5" t="s">
        <v>15</v>
      </c>
      <c r="C582" s="5" t="s">
        <v>12</v>
      </c>
      <c r="D582" s="5">
        <v>3</v>
      </c>
      <c r="E582" s="4">
        <f t="shared" si="12"/>
        <v>1</v>
      </c>
      <c r="F582" s="5">
        <v>33.6</v>
      </c>
      <c r="G582" s="5">
        <v>16</v>
      </c>
      <c r="H582" s="5">
        <v>17.600000000000001</v>
      </c>
      <c r="I582" s="14">
        <v>810</v>
      </c>
    </row>
    <row r="583" spans="1:9" ht="18">
      <c r="A583" s="2">
        <v>582</v>
      </c>
      <c r="B583" s="5" t="s">
        <v>23</v>
      </c>
      <c r="C583" s="5" t="s">
        <v>32</v>
      </c>
      <c r="D583" s="5">
        <v>1</v>
      </c>
      <c r="E583" s="4">
        <f t="shared" si="12"/>
        <v>0</v>
      </c>
      <c r="F583" s="5">
        <v>34</v>
      </c>
      <c r="G583" s="5">
        <v>19.5</v>
      </c>
      <c r="H583" s="5">
        <v>7</v>
      </c>
      <c r="I583" s="14">
        <v>1188</v>
      </c>
    </row>
    <row r="584" spans="1:9" ht="18">
      <c r="A584" s="2">
        <v>583</v>
      </c>
      <c r="B584" s="5" t="s">
        <v>33</v>
      </c>
      <c r="C584" s="5" t="s">
        <v>12</v>
      </c>
      <c r="D584" s="5">
        <v>1</v>
      </c>
      <c r="E584" s="4">
        <f t="shared" si="12"/>
        <v>1</v>
      </c>
      <c r="F584" s="5">
        <v>34</v>
      </c>
      <c r="G584" s="5">
        <v>17</v>
      </c>
      <c r="H584" s="5">
        <v>6</v>
      </c>
      <c r="I584" s="14">
        <v>1150.2</v>
      </c>
    </row>
    <row r="585" spans="1:9" ht="18">
      <c r="A585" s="2">
        <v>584</v>
      </c>
      <c r="B585" s="5" t="s">
        <v>33</v>
      </c>
      <c r="C585" s="5" t="s">
        <v>12</v>
      </c>
      <c r="D585" s="5">
        <v>1</v>
      </c>
      <c r="E585" s="4">
        <f t="shared" si="12"/>
        <v>1</v>
      </c>
      <c r="F585" s="5">
        <v>34</v>
      </c>
      <c r="G585" s="5">
        <v>17</v>
      </c>
      <c r="H585" s="5">
        <v>6</v>
      </c>
      <c r="I585" s="14">
        <v>1134</v>
      </c>
    </row>
    <row r="586" spans="1:9" ht="18">
      <c r="A586" s="2">
        <v>585</v>
      </c>
      <c r="B586" s="5" t="s">
        <v>33</v>
      </c>
      <c r="C586" s="5" t="s">
        <v>12</v>
      </c>
      <c r="D586" s="5">
        <v>1</v>
      </c>
      <c r="E586" s="4">
        <f t="shared" si="12"/>
        <v>1</v>
      </c>
      <c r="F586" s="5">
        <v>34</v>
      </c>
      <c r="G586" s="5">
        <v>17</v>
      </c>
      <c r="H586" s="5">
        <v>12</v>
      </c>
      <c r="I586" s="14">
        <v>1099.98</v>
      </c>
    </row>
    <row r="587" spans="1:9" ht="18">
      <c r="A587" s="2">
        <v>586</v>
      </c>
      <c r="B587" s="5" t="s">
        <v>35</v>
      </c>
      <c r="C587" s="5" t="s">
        <v>32</v>
      </c>
      <c r="D587" s="5">
        <v>1</v>
      </c>
      <c r="E587" s="4">
        <f t="shared" si="12"/>
        <v>0</v>
      </c>
      <c r="F587" s="5">
        <v>34</v>
      </c>
      <c r="G587" s="5">
        <v>17</v>
      </c>
      <c r="H587" s="5">
        <v>6</v>
      </c>
      <c r="I587" s="14">
        <v>918</v>
      </c>
    </row>
    <row r="588" spans="1:9" ht="18">
      <c r="A588" s="2">
        <v>587</v>
      </c>
      <c r="B588" s="5" t="s">
        <v>34</v>
      </c>
      <c r="C588" s="5" t="s">
        <v>12</v>
      </c>
      <c r="D588" s="5">
        <v>1</v>
      </c>
      <c r="E588" s="4">
        <f t="shared" si="12"/>
        <v>1</v>
      </c>
      <c r="F588" s="5">
        <v>34</v>
      </c>
      <c r="G588" s="5">
        <v>17</v>
      </c>
      <c r="H588" s="5">
        <v>7</v>
      </c>
      <c r="I588" s="14">
        <v>1099.98</v>
      </c>
    </row>
    <row r="589" spans="1:9" ht="18">
      <c r="A589" s="2">
        <v>588</v>
      </c>
      <c r="B589" s="5" t="s">
        <v>11</v>
      </c>
      <c r="C589" s="5" t="s">
        <v>12</v>
      </c>
      <c r="D589" s="5">
        <v>1</v>
      </c>
      <c r="E589" s="4">
        <f t="shared" si="12"/>
        <v>1</v>
      </c>
      <c r="F589" s="5">
        <v>34</v>
      </c>
      <c r="G589" s="5">
        <v>19</v>
      </c>
      <c r="H589" s="5">
        <v>7</v>
      </c>
      <c r="I589" s="14">
        <v>1250.0999999999999</v>
      </c>
    </row>
    <row r="590" spans="1:9" ht="18">
      <c r="A590" s="2">
        <v>589</v>
      </c>
      <c r="B590" s="5" t="s">
        <v>11</v>
      </c>
      <c r="C590" s="5" t="s">
        <v>12</v>
      </c>
      <c r="D590" s="5">
        <v>2</v>
      </c>
      <c r="E590" s="4">
        <f t="shared" si="12"/>
        <v>1</v>
      </c>
      <c r="F590" s="5">
        <v>34</v>
      </c>
      <c r="G590" s="5">
        <v>19</v>
      </c>
      <c r="H590" s="5">
        <v>6</v>
      </c>
      <c r="I590" s="14">
        <v>1135.08</v>
      </c>
    </row>
    <row r="591" spans="1:9" ht="18">
      <c r="A591" s="2">
        <v>590</v>
      </c>
      <c r="B591" s="5" t="s">
        <v>14</v>
      </c>
      <c r="C591" s="5" t="s">
        <v>12</v>
      </c>
      <c r="D591" s="5">
        <v>2</v>
      </c>
      <c r="E591" s="4">
        <f t="shared" si="12"/>
        <v>1</v>
      </c>
      <c r="F591" s="5">
        <v>34</v>
      </c>
      <c r="G591" s="5">
        <v>23</v>
      </c>
      <c r="H591" s="5">
        <v>6</v>
      </c>
      <c r="I591" s="14">
        <v>1498.5</v>
      </c>
    </row>
    <row r="592" spans="1:9" ht="18">
      <c r="A592" s="2">
        <v>591</v>
      </c>
      <c r="B592" s="5" t="s">
        <v>14</v>
      </c>
      <c r="C592" s="5" t="s">
        <v>12</v>
      </c>
      <c r="D592" s="5">
        <v>2</v>
      </c>
      <c r="E592" s="4">
        <f t="shared" si="12"/>
        <v>1</v>
      </c>
      <c r="F592" s="5">
        <v>34</v>
      </c>
      <c r="G592" s="5">
        <v>18</v>
      </c>
      <c r="H592" s="5">
        <v>8</v>
      </c>
      <c r="I592" s="14">
        <v>1350</v>
      </c>
    </row>
    <row r="593" spans="1:9" ht="18">
      <c r="A593" s="2">
        <v>592</v>
      </c>
      <c r="B593" s="5" t="s">
        <v>14</v>
      </c>
      <c r="C593" s="5" t="s">
        <v>32</v>
      </c>
      <c r="D593" s="5">
        <v>3</v>
      </c>
      <c r="E593" s="4">
        <f t="shared" si="12"/>
        <v>0</v>
      </c>
      <c r="F593" s="5">
        <v>34</v>
      </c>
      <c r="G593" s="5">
        <v>18</v>
      </c>
      <c r="H593" s="5">
        <v>7</v>
      </c>
      <c r="I593" s="14">
        <v>1026</v>
      </c>
    </row>
    <row r="594" spans="1:9" ht="18">
      <c r="A594" s="2">
        <v>593</v>
      </c>
      <c r="B594" s="5" t="s">
        <v>14</v>
      </c>
      <c r="C594" s="5" t="s">
        <v>10</v>
      </c>
      <c r="D594" s="5">
        <v>3</v>
      </c>
      <c r="E594" s="4">
        <f t="shared" si="12"/>
        <v>0</v>
      </c>
      <c r="F594" s="5">
        <v>34</v>
      </c>
      <c r="G594" s="5">
        <v>20</v>
      </c>
      <c r="H594" s="5">
        <v>8</v>
      </c>
      <c r="I594" s="14">
        <v>1350</v>
      </c>
    </row>
    <row r="595" spans="1:9" ht="18">
      <c r="A595" s="2">
        <v>594</v>
      </c>
      <c r="B595" s="5" t="s">
        <v>15</v>
      </c>
      <c r="C595" s="5" t="s">
        <v>12</v>
      </c>
      <c r="D595" s="5">
        <v>3</v>
      </c>
      <c r="E595" s="4">
        <f t="shared" si="12"/>
        <v>1</v>
      </c>
      <c r="F595" s="5">
        <v>34</v>
      </c>
      <c r="G595" s="5">
        <v>16</v>
      </c>
      <c r="H595" s="5">
        <v>10</v>
      </c>
      <c r="I595" s="14">
        <v>950.4</v>
      </c>
    </row>
    <row r="596" spans="1:9" ht="18">
      <c r="A596" s="2">
        <v>595</v>
      </c>
      <c r="B596" s="5" t="s">
        <v>15</v>
      </c>
      <c r="C596" s="5" t="s">
        <v>32</v>
      </c>
      <c r="D596" s="5">
        <v>3</v>
      </c>
      <c r="E596" s="4">
        <f t="shared" si="12"/>
        <v>0</v>
      </c>
      <c r="F596" s="5">
        <v>34</v>
      </c>
      <c r="G596" s="5">
        <v>19</v>
      </c>
      <c r="H596" s="5">
        <v>17</v>
      </c>
      <c r="I596" s="14">
        <v>1485</v>
      </c>
    </row>
    <row r="597" spans="1:9" ht="18">
      <c r="A597" s="2">
        <v>596</v>
      </c>
      <c r="B597" s="5" t="s">
        <v>15</v>
      </c>
      <c r="C597" s="5" t="s">
        <v>32</v>
      </c>
      <c r="D597" s="5">
        <v>3</v>
      </c>
      <c r="E597" s="4">
        <f t="shared" si="12"/>
        <v>0</v>
      </c>
      <c r="F597" s="5">
        <v>34</v>
      </c>
      <c r="G597" s="5">
        <v>18</v>
      </c>
      <c r="H597" s="5">
        <v>11</v>
      </c>
      <c r="I597" s="14">
        <v>842.4</v>
      </c>
    </row>
    <row r="598" spans="1:9" ht="18">
      <c r="A598" s="2">
        <v>597</v>
      </c>
      <c r="B598" s="5" t="s">
        <v>15</v>
      </c>
      <c r="C598" s="5" t="s">
        <v>32</v>
      </c>
      <c r="D598" s="5">
        <v>3</v>
      </c>
      <c r="E598" s="4">
        <f t="shared" si="12"/>
        <v>0</v>
      </c>
      <c r="F598" s="5">
        <v>34</v>
      </c>
      <c r="G598" s="5">
        <v>19</v>
      </c>
      <c r="H598" s="5">
        <v>10</v>
      </c>
      <c r="I598" s="14">
        <v>1161</v>
      </c>
    </row>
    <row r="599" spans="1:9" ht="18">
      <c r="A599" s="2">
        <v>598</v>
      </c>
      <c r="B599" s="5" t="s">
        <v>15</v>
      </c>
      <c r="C599" s="5" t="s">
        <v>12</v>
      </c>
      <c r="D599" s="5">
        <v>3</v>
      </c>
      <c r="E599" s="4">
        <f t="shared" si="12"/>
        <v>1</v>
      </c>
      <c r="F599" s="5">
        <v>34</v>
      </c>
      <c r="G599" s="5">
        <v>17</v>
      </c>
      <c r="H599" s="5">
        <v>8</v>
      </c>
      <c r="I599" s="14">
        <v>1201.5</v>
      </c>
    </row>
    <row r="600" spans="1:9" ht="18">
      <c r="A600" s="2">
        <v>599</v>
      </c>
      <c r="B600" s="5" t="s">
        <v>15</v>
      </c>
      <c r="C600" s="5" t="s">
        <v>12</v>
      </c>
      <c r="D600" s="5">
        <v>3</v>
      </c>
      <c r="E600" s="4">
        <f t="shared" si="12"/>
        <v>1</v>
      </c>
      <c r="F600" s="5">
        <v>34</v>
      </c>
      <c r="G600" s="5">
        <v>17</v>
      </c>
      <c r="H600" s="5">
        <v>10</v>
      </c>
      <c r="I600" s="14">
        <v>1350</v>
      </c>
    </row>
    <row r="601" spans="1:9" ht="18">
      <c r="A601" s="2">
        <v>600</v>
      </c>
      <c r="B601" s="5" t="s">
        <v>9</v>
      </c>
      <c r="C601" s="5" t="s">
        <v>10</v>
      </c>
      <c r="D601" s="5">
        <v>4</v>
      </c>
      <c r="E601" s="4">
        <f t="shared" si="12"/>
        <v>0</v>
      </c>
      <c r="F601" s="5">
        <v>34</v>
      </c>
      <c r="G601" s="5">
        <v>19</v>
      </c>
      <c r="H601" s="5">
        <v>6</v>
      </c>
      <c r="I601" s="14">
        <v>1134</v>
      </c>
    </row>
    <row r="602" spans="1:9" ht="18">
      <c r="A602" s="2">
        <v>601</v>
      </c>
      <c r="B602" s="5" t="s">
        <v>9</v>
      </c>
      <c r="C602" s="5" t="s">
        <v>10</v>
      </c>
      <c r="D602" s="5">
        <v>4</v>
      </c>
      <c r="E602" s="4">
        <f t="shared" si="12"/>
        <v>0</v>
      </c>
      <c r="F602" s="5">
        <v>34</v>
      </c>
      <c r="G602" s="5">
        <v>18</v>
      </c>
      <c r="H602" s="5">
        <v>8</v>
      </c>
      <c r="I602" s="14">
        <v>1350</v>
      </c>
    </row>
    <row r="603" spans="1:9" ht="18">
      <c r="A603" s="2">
        <v>602</v>
      </c>
      <c r="B603" s="5" t="s">
        <v>9</v>
      </c>
      <c r="C603" s="5" t="s">
        <v>10</v>
      </c>
      <c r="D603" s="5">
        <v>4</v>
      </c>
      <c r="E603" s="4">
        <f t="shared" si="12"/>
        <v>0</v>
      </c>
      <c r="F603" s="5">
        <v>34</v>
      </c>
      <c r="G603" s="5">
        <v>19</v>
      </c>
      <c r="H603" s="5">
        <v>8</v>
      </c>
      <c r="I603" s="14">
        <v>1512</v>
      </c>
    </row>
    <row r="604" spans="1:9" ht="18">
      <c r="A604" s="2">
        <v>603</v>
      </c>
      <c r="B604" s="5" t="s">
        <v>9</v>
      </c>
      <c r="C604" s="5" t="s">
        <v>10</v>
      </c>
      <c r="D604" s="5">
        <v>4</v>
      </c>
      <c r="E604" s="4">
        <f t="shared" si="12"/>
        <v>0</v>
      </c>
      <c r="F604" s="5">
        <v>34</v>
      </c>
      <c r="G604" s="5">
        <v>19</v>
      </c>
      <c r="H604" s="5">
        <v>15</v>
      </c>
      <c r="I604" s="14">
        <v>1301.4000000000001</v>
      </c>
    </row>
    <row r="605" spans="1:9" ht="18">
      <c r="A605" s="2">
        <v>604</v>
      </c>
      <c r="B605" s="5" t="s">
        <v>9</v>
      </c>
      <c r="C605" s="5" t="s">
        <v>12</v>
      </c>
      <c r="D605" s="5">
        <v>5</v>
      </c>
      <c r="E605" s="4">
        <f t="shared" si="12"/>
        <v>1</v>
      </c>
      <c r="F605" s="5">
        <v>34</v>
      </c>
      <c r="G605" s="5">
        <v>18</v>
      </c>
      <c r="H605" s="5">
        <v>9</v>
      </c>
      <c r="I605" s="14">
        <v>1350</v>
      </c>
    </row>
    <row r="606" spans="1:9" ht="18">
      <c r="A606" s="2">
        <v>605</v>
      </c>
      <c r="B606" s="5" t="s">
        <v>14</v>
      </c>
      <c r="C606" s="5" t="s">
        <v>32</v>
      </c>
      <c r="D606" s="5">
        <v>3</v>
      </c>
      <c r="E606" s="4">
        <f t="shared" si="12"/>
        <v>0</v>
      </c>
      <c r="F606" s="5">
        <v>34.299999999999997</v>
      </c>
      <c r="G606" s="5">
        <v>25.7</v>
      </c>
      <c r="H606" s="5">
        <v>8.5</v>
      </c>
      <c r="I606" s="14">
        <v>1134</v>
      </c>
    </row>
    <row r="607" spans="1:9" ht="18">
      <c r="A607" s="2">
        <v>606</v>
      </c>
      <c r="B607" s="5" t="s">
        <v>23</v>
      </c>
      <c r="C607" s="5" t="s">
        <v>10</v>
      </c>
      <c r="D607" s="5">
        <v>1</v>
      </c>
      <c r="E607" s="4">
        <f t="shared" si="12"/>
        <v>0</v>
      </c>
      <c r="F607" s="5">
        <v>35</v>
      </c>
      <c r="G607" s="5">
        <v>27</v>
      </c>
      <c r="H607" s="5">
        <v>5</v>
      </c>
      <c r="I607" s="14">
        <v>1485</v>
      </c>
    </row>
    <row r="608" spans="1:9" ht="18">
      <c r="A608" s="2">
        <v>607</v>
      </c>
      <c r="B608" s="5" t="s">
        <v>35</v>
      </c>
      <c r="C608" s="5" t="s">
        <v>32</v>
      </c>
      <c r="D608" s="5">
        <v>1</v>
      </c>
      <c r="E608" s="4">
        <f t="shared" si="12"/>
        <v>0</v>
      </c>
      <c r="F608" s="5">
        <v>35</v>
      </c>
      <c r="G608" s="5">
        <v>18</v>
      </c>
      <c r="H608" s="5">
        <v>7</v>
      </c>
      <c r="I608" s="14">
        <v>1512</v>
      </c>
    </row>
    <row r="609" spans="1:9" ht="18">
      <c r="A609" s="2">
        <v>608</v>
      </c>
      <c r="B609" s="5" t="s">
        <v>11</v>
      </c>
      <c r="C609" s="5" t="s">
        <v>12</v>
      </c>
      <c r="D609" s="5">
        <v>2</v>
      </c>
      <c r="E609" s="4">
        <f t="shared" si="12"/>
        <v>1</v>
      </c>
      <c r="F609" s="5">
        <v>35</v>
      </c>
      <c r="G609" s="5">
        <v>18</v>
      </c>
      <c r="H609" s="5">
        <v>9</v>
      </c>
      <c r="I609" s="14">
        <v>1242</v>
      </c>
    </row>
    <row r="610" spans="1:9" ht="18">
      <c r="A610" s="2">
        <v>609</v>
      </c>
      <c r="B610" s="5" t="s">
        <v>36</v>
      </c>
      <c r="C610" s="5" t="s">
        <v>10</v>
      </c>
      <c r="D610" s="5">
        <v>2</v>
      </c>
      <c r="E610" s="4">
        <f t="shared" si="12"/>
        <v>0</v>
      </c>
      <c r="F610" s="5">
        <v>35</v>
      </c>
      <c r="G610" s="5">
        <v>17</v>
      </c>
      <c r="H610" s="5">
        <v>7</v>
      </c>
      <c r="I610" s="14">
        <v>1215</v>
      </c>
    </row>
    <row r="611" spans="1:9" ht="18">
      <c r="A611" s="2">
        <v>610</v>
      </c>
      <c r="B611" s="5" t="s">
        <v>14</v>
      </c>
      <c r="C611" s="5" t="s">
        <v>12</v>
      </c>
      <c r="D611" s="5">
        <v>2</v>
      </c>
      <c r="E611" s="4">
        <f t="shared" si="12"/>
        <v>1</v>
      </c>
      <c r="F611" s="5">
        <v>35</v>
      </c>
      <c r="G611" s="5">
        <v>23</v>
      </c>
      <c r="H611" s="5">
        <v>5</v>
      </c>
      <c r="I611" s="14">
        <v>2349</v>
      </c>
    </row>
    <row r="612" spans="1:9" ht="18">
      <c r="A612" s="2">
        <v>611</v>
      </c>
      <c r="B612" s="5" t="s">
        <v>14</v>
      </c>
      <c r="C612" s="5" t="s">
        <v>12</v>
      </c>
      <c r="D612" s="5">
        <v>2</v>
      </c>
      <c r="E612" s="4">
        <f t="shared" si="12"/>
        <v>1</v>
      </c>
      <c r="F612" s="5">
        <v>35</v>
      </c>
      <c r="G612" s="5">
        <v>27</v>
      </c>
      <c r="H612" s="5">
        <v>7</v>
      </c>
      <c r="I612" s="14">
        <v>1323</v>
      </c>
    </row>
    <row r="613" spans="1:9" ht="18">
      <c r="A613" s="2">
        <v>612</v>
      </c>
      <c r="B613" s="5" t="s">
        <v>14</v>
      </c>
      <c r="C613" s="5" t="s">
        <v>32</v>
      </c>
      <c r="D613" s="5">
        <v>3</v>
      </c>
      <c r="E613" s="4">
        <f t="shared" si="12"/>
        <v>0</v>
      </c>
      <c r="F613" s="5">
        <v>35</v>
      </c>
      <c r="G613" s="5">
        <v>22</v>
      </c>
      <c r="H613" s="5">
        <v>8</v>
      </c>
      <c r="I613" s="14">
        <v>1485</v>
      </c>
    </row>
    <row r="614" spans="1:9" ht="18">
      <c r="A614" s="2">
        <v>613</v>
      </c>
      <c r="B614" s="5" t="s">
        <v>14</v>
      </c>
      <c r="C614" s="5" t="s">
        <v>32</v>
      </c>
      <c r="D614" s="5">
        <v>3</v>
      </c>
      <c r="E614" s="4">
        <f t="shared" si="12"/>
        <v>0</v>
      </c>
      <c r="F614" s="5">
        <v>35</v>
      </c>
      <c r="G614" s="5">
        <v>18</v>
      </c>
      <c r="H614" s="5">
        <v>6</v>
      </c>
      <c r="I614" s="14">
        <v>1250.0999999999999</v>
      </c>
    </row>
    <row r="615" spans="1:9" ht="18">
      <c r="A615" s="2">
        <v>614</v>
      </c>
      <c r="B615" s="5" t="s">
        <v>14</v>
      </c>
      <c r="C615" s="5" t="s">
        <v>32</v>
      </c>
      <c r="D615" s="5">
        <v>3</v>
      </c>
      <c r="E615" s="4">
        <f t="shared" si="12"/>
        <v>0</v>
      </c>
      <c r="F615" s="5">
        <v>35</v>
      </c>
      <c r="G615" s="5">
        <v>18</v>
      </c>
      <c r="H615" s="5">
        <v>6</v>
      </c>
      <c r="I615" s="14">
        <v>1250.0999999999999</v>
      </c>
    </row>
    <row r="616" spans="1:9" ht="18">
      <c r="A616" s="2">
        <v>615</v>
      </c>
      <c r="B616" s="5" t="s">
        <v>14</v>
      </c>
      <c r="C616" s="5" t="s">
        <v>10</v>
      </c>
      <c r="D616" s="5">
        <v>3</v>
      </c>
      <c r="E616" s="4">
        <f t="shared" si="12"/>
        <v>0</v>
      </c>
      <c r="F616" s="5">
        <v>35</v>
      </c>
      <c r="G616" s="5">
        <v>18</v>
      </c>
      <c r="H616" s="5">
        <v>7</v>
      </c>
      <c r="I616" s="14">
        <v>1250.0999999999999</v>
      </c>
    </row>
    <row r="617" spans="1:9" ht="18">
      <c r="A617" s="2">
        <v>616</v>
      </c>
      <c r="B617" s="5" t="s">
        <v>14</v>
      </c>
      <c r="C617" s="5" t="s">
        <v>10</v>
      </c>
      <c r="D617" s="5">
        <v>3</v>
      </c>
      <c r="E617" s="4">
        <f t="shared" si="12"/>
        <v>0</v>
      </c>
      <c r="F617" s="5">
        <v>35</v>
      </c>
      <c r="G617" s="5">
        <v>18</v>
      </c>
      <c r="H617" s="5">
        <v>9</v>
      </c>
      <c r="I617" s="14">
        <v>1404</v>
      </c>
    </row>
    <row r="618" spans="1:9" ht="18">
      <c r="A618" s="2">
        <v>617</v>
      </c>
      <c r="B618" s="5" t="s">
        <v>23</v>
      </c>
      <c r="C618" s="5" t="s">
        <v>32</v>
      </c>
      <c r="D618" s="5">
        <v>1</v>
      </c>
      <c r="E618" s="4">
        <f t="shared" si="12"/>
        <v>0</v>
      </c>
      <c r="F618" s="5">
        <v>36</v>
      </c>
      <c r="G618" s="5">
        <v>18.7</v>
      </c>
      <c r="H618" s="5">
        <v>10.8</v>
      </c>
      <c r="I618" s="14">
        <v>1250.0999999999999</v>
      </c>
    </row>
    <row r="619" spans="1:9" ht="18">
      <c r="A619" s="2">
        <v>618</v>
      </c>
      <c r="B619" s="5" t="s">
        <v>33</v>
      </c>
      <c r="C619" s="5" t="s">
        <v>12</v>
      </c>
      <c r="D619" s="5">
        <v>1</v>
      </c>
      <c r="E619" s="4">
        <f t="shared" si="12"/>
        <v>1</v>
      </c>
      <c r="F619" s="5">
        <v>36</v>
      </c>
      <c r="G619" s="5">
        <v>18</v>
      </c>
      <c r="H619" s="5">
        <v>10</v>
      </c>
      <c r="I619" s="14">
        <v>1179.9000000000001</v>
      </c>
    </row>
    <row r="620" spans="1:9" ht="18">
      <c r="A620" s="2">
        <v>619</v>
      </c>
      <c r="B620" s="5" t="s">
        <v>14</v>
      </c>
      <c r="C620" s="5" t="s">
        <v>12</v>
      </c>
      <c r="D620" s="5">
        <v>2</v>
      </c>
      <c r="E620" s="4">
        <f t="shared" si="12"/>
        <v>1</v>
      </c>
      <c r="F620" s="5">
        <v>36</v>
      </c>
      <c r="G620" s="5">
        <v>24</v>
      </c>
      <c r="H620" s="5">
        <v>4</v>
      </c>
      <c r="I620" s="14">
        <v>1890</v>
      </c>
    </row>
    <row r="621" spans="1:9" ht="18">
      <c r="A621" s="2">
        <v>620</v>
      </c>
      <c r="B621" s="5" t="s">
        <v>14</v>
      </c>
      <c r="C621" s="5" t="s">
        <v>10</v>
      </c>
      <c r="D621" s="5">
        <v>3</v>
      </c>
      <c r="E621" s="4">
        <f t="shared" si="12"/>
        <v>0</v>
      </c>
      <c r="F621" s="5">
        <v>36</v>
      </c>
      <c r="G621" s="5">
        <v>18</v>
      </c>
      <c r="H621" s="5">
        <v>8</v>
      </c>
      <c r="I621" s="14">
        <v>1201.5</v>
      </c>
    </row>
    <row r="622" spans="1:9" ht="18">
      <c r="A622" s="2">
        <v>621</v>
      </c>
      <c r="B622" s="5" t="s">
        <v>14</v>
      </c>
      <c r="C622" s="5" t="s">
        <v>10</v>
      </c>
      <c r="D622" s="5">
        <v>3</v>
      </c>
      <c r="E622" s="4">
        <f t="shared" si="12"/>
        <v>0</v>
      </c>
      <c r="F622" s="5">
        <v>36</v>
      </c>
      <c r="G622" s="5">
        <v>19</v>
      </c>
      <c r="H622" s="5">
        <v>8.5</v>
      </c>
      <c r="I622" s="14">
        <v>2430</v>
      </c>
    </row>
    <row r="623" spans="1:9" ht="18">
      <c r="A623" s="2">
        <v>622</v>
      </c>
      <c r="B623" s="5" t="s">
        <v>15</v>
      </c>
      <c r="C623" s="5" t="s">
        <v>32</v>
      </c>
      <c r="D623" s="5">
        <v>3</v>
      </c>
      <c r="E623" s="4">
        <f t="shared" si="12"/>
        <v>0</v>
      </c>
      <c r="F623" s="5">
        <v>36</v>
      </c>
      <c r="G623" s="5">
        <v>15</v>
      </c>
      <c r="H623" s="5">
        <v>10</v>
      </c>
      <c r="I623" s="14">
        <v>865.08</v>
      </c>
    </row>
    <row r="624" spans="1:9" ht="18">
      <c r="A624" s="2">
        <v>623</v>
      </c>
      <c r="B624" s="5" t="s">
        <v>15</v>
      </c>
      <c r="C624" s="5" t="s">
        <v>12</v>
      </c>
      <c r="D624" s="5">
        <v>3</v>
      </c>
      <c r="E624" s="4">
        <f t="shared" si="12"/>
        <v>1</v>
      </c>
      <c r="F624" s="5">
        <v>36</v>
      </c>
      <c r="G624" s="5">
        <v>18</v>
      </c>
      <c r="H624" s="5">
        <v>10</v>
      </c>
      <c r="I624" s="14">
        <v>810</v>
      </c>
    </row>
    <row r="625" spans="1:9" ht="18">
      <c r="A625" s="2">
        <v>624</v>
      </c>
      <c r="B625" s="5" t="s">
        <v>15</v>
      </c>
      <c r="C625" s="5" t="s">
        <v>10</v>
      </c>
      <c r="D625" s="5">
        <v>3</v>
      </c>
      <c r="E625" s="4">
        <f t="shared" si="12"/>
        <v>0</v>
      </c>
      <c r="F625" s="5">
        <v>36</v>
      </c>
      <c r="G625" s="5">
        <v>27</v>
      </c>
      <c r="H625" s="5">
        <v>8</v>
      </c>
      <c r="I625" s="14">
        <v>1350</v>
      </c>
    </row>
    <row r="626" spans="1:9" ht="18">
      <c r="A626" s="2">
        <v>625</v>
      </c>
      <c r="B626" s="5" t="s">
        <v>37</v>
      </c>
      <c r="C626" s="5" t="s">
        <v>10</v>
      </c>
      <c r="D626" s="5">
        <v>3</v>
      </c>
      <c r="E626" s="4">
        <f t="shared" si="12"/>
        <v>0</v>
      </c>
      <c r="F626" s="5">
        <v>36</v>
      </c>
      <c r="G626" s="5">
        <v>16</v>
      </c>
      <c r="H626" s="5">
        <v>9</v>
      </c>
      <c r="I626" s="14">
        <v>1250.0999999999999</v>
      </c>
    </row>
    <row r="627" spans="1:9" ht="18">
      <c r="A627" s="2">
        <v>626</v>
      </c>
      <c r="B627" s="5" t="s">
        <v>14</v>
      </c>
      <c r="C627" s="5" t="s">
        <v>10</v>
      </c>
      <c r="D627" s="5">
        <v>3</v>
      </c>
      <c r="E627" s="4">
        <f t="shared" si="12"/>
        <v>0</v>
      </c>
      <c r="F627" s="5">
        <v>36.200000000000003</v>
      </c>
      <c r="G627" s="5">
        <v>19.3</v>
      </c>
      <c r="H627" s="5">
        <v>7.6</v>
      </c>
      <c r="I627" s="14">
        <v>1512</v>
      </c>
    </row>
    <row r="628" spans="1:9" ht="18">
      <c r="A628" s="2">
        <v>627</v>
      </c>
      <c r="B628" s="5" t="s">
        <v>11</v>
      </c>
      <c r="C628" s="5" t="s">
        <v>10</v>
      </c>
      <c r="D628" s="5">
        <v>2</v>
      </c>
      <c r="E628" s="4">
        <f t="shared" si="12"/>
        <v>0</v>
      </c>
      <c r="F628" s="5">
        <v>36.6</v>
      </c>
      <c r="G628" s="5">
        <v>24.1</v>
      </c>
      <c r="H628" s="5">
        <v>7.1</v>
      </c>
      <c r="I628" s="14">
        <v>1039.5</v>
      </c>
    </row>
    <row r="629" spans="1:9" ht="18">
      <c r="A629" s="2">
        <v>628</v>
      </c>
      <c r="B629" s="5" t="s">
        <v>14</v>
      </c>
      <c r="C629" s="5" t="s">
        <v>32</v>
      </c>
      <c r="D629" s="5">
        <v>3</v>
      </c>
      <c r="E629" s="4">
        <f t="shared" si="12"/>
        <v>0</v>
      </c>
      <c r="F629" s="5">
        <v>36.6</v>
      </c>
      <c r="G629" s="5">
        <v>23</v>
      </c>
      <c r="H629" s="5">
        <v>8</v>
      </c>
      <c r="I629" s="14">
        <v>810</v>
      </c>
    </row>
    <row r="630" spans="1:9" ht="18">
      <c r="A630" s="2">
        <v>629</v>
      </c>
      <c r="B630" s="5" t="s">
        <v>14</v>
      </c>
      <c r="C630" s="5" t="s">
        <v>32</v>
      </c>
      <c r="D630" s="5">
        <v>3</v>
      </c>
      <c r="E630" s="4">
        <f t="shared" si="12"/>
        <v>0</v>
      </c>
      <c r="F630" s="5">
        <v>36.700000000000003</v>
      </c>
      <c r="G630" s="5">
        <v>22.4</v>
      </c>
      <c r="H630" s="5">
        <v>6</v>
      </c>
      <c r="I630" s="14">
        <v>1242</v>
      </c>
    </row>
    <row r="631" spans="1:9" ht="18">
      <c r="A631" s="2">
        <v>630</v>
      </c>
      <c r="B631" s="5" t="s">
        <v>34</v>
      </c>
      <c r="C631" s="5" t="s">
        <v>12</v>
      </c>
      <c r="D631" s="5">
        <v>1</v>
      </c>
      <c r="E631" s="4">
        <f t="shared" si="12"/>
        <v>1</v>
      </c>
      <c r="F631" s="5">
        <v>37</v>
      </c>
      <c r="G631" s="5">
        <v>24</v>
      </c>
      <c r="H631" s="5">
        <v>5</v>
      </c>
      <c r="I631" s="14">
        <v>599.4</v>
      </c>
    </row>
    <row r="632" spans="1:9" ht="18">
      <c r="A632" s="2">
        <v>631</v>
      </c>
      <c r="B632" s="5" t="s">
        <v>24</v>
      </c>
      <c r="C632" s="5" t="s">
        <v>32</v>
      </c>
      <c r="D632" s="5">
        <v>2</v>
      </c>
      <c r="E632" s="4">
        <f t="shared" si="12"/>
        <v>0</v>
      </c>
      <c r="F632" s="5">
        <v>37</v>
      </c>
      <c r="G632" s="5">
        <v>19</v>
      </c>
      <c r="H632" s="5">
        <v>8</v>
      </c>
      <c r="I632" s="14">
        <v>1301.4000000000001</v>
      </c>
    </row>
    <row r="633" spans="1:9" ht="18">
      <c r="A633" s="2">
        <v>632</v>
      </c>
      <c r="B633" s="5" t="s">
        <v>14</v>
      </c>
      <c r="C633" s="5" t="s">
        <v>10</v>
      </c>
      <c r="D633" s="5">
        <v>3</v>
      </c>
      <c r="E633" s="4">
        <f t="shared" si="12"/>
        <v>0</v>
      </c>
      <c r="F633" s="5">
        <v>37</v>
      </c>
      <c r="G633" s="5">
        <v>18</v>
      </c>
      <c r="H633" s="5">
        <v>8</v>
      </c>
      <c r="I633" s="14">
        <v>1250.0999999999999</v>
      </c>
    </row>
    <row r="634" spans="1:9" ht="18">
      <c r="A634" s="2">
        <v>633</v>
      </c>
      <c r="B634" s="5" t="s">
        <v>14</v>
      </c>
      <c r="C634" s="5" t="s">
        <v>10</v>
      </c>
      <c r="D634" s="5">
        <v>3</v>
      </c>
      <c r="E634" s="4">
        <f t="shared" si="12"/>
        <v>0</v>
      </c>
      <c r="F634" s="5">
        <v>37</v>
      </c>
      <c r="G634" s="5">
        <v>19</v>
      </c>
      <c r="H634" s="5">
        <v>10</v>
      </c>
      <c r="I634" s="14">
        <v>1134</v>
      </c>
    </row>
    <row r="635" spans="1:9" ht="18">
      <c r="A635" s="2">
        <v>634</v>
      </c>
      <c r="B635" s="5" t="s">
        <v>9</v>
      </c>
      <c r="C635" s="5" t="s">
        <v>10</v>
      </c>
      <c r="D635" s="5">
        <v>4</v>
      </c>
      <c r="E635" s="4">
        <f t="shared" si="12"/>
        <v>0</v>
      </c>
      <c r="F635" s="5">
        <v>37</v>
      </c>
      <c r="G635" s="5">
        <v>19</v>
      </c>
      <c r="H635" s="5">
        <v>8</v>
      </c>
      <c r="I635" s="14">
        <v>1439.1</v>
      </c>
    </row>
    <row r="636" spans="1:9" ht="18">
      <c r="A636" s="2">
        <v>635</v>
      </c>
      <c r="B636" s="5" t="s">
        <v>9</v>
      </c>
      <c r="C636" s="5" t="s">
        <v>32</v>
      </c>
      <c r="D636" s="5">
        <v>5</v>
      </c>
      <c r="E636" s="4">
        <f t="shared" si="12"/>
        <v>0</v>
      </c>
      <c r="F636" s="5">
        <v>37</v>
      </c>
      <c r="G636" s="5">
        <v>18</v>
      </c>
      <c r="H636" s="5">
        <v>10</v>
      </c>
      <c r="I636" s="14">
        <v>1620</v>
      </c>
    </row>
    <row r="637" spans="1:9" ht="18">
      <c r="A637" s="2">
        <v>636</v>
      </c>
      <c r="B637" s="5" t="s">
        <v>11</v>
      </c>
      <c r="C637" s="5" t="s">
        <v>12</v>
      </c>
      <c r="D637" s="5">
        <v>2</v>
      </c>
      <c r="E637" s="4">
        <f t="shared" si="12"/>
        <v>1</v>
      </c>
      <c r="F637" s="5">
        <v>38</v>
      </c>
      <c r="G637" s="5">
        <v>18</v>
      </c>
      <c r="H637" s="5">
        <v>10</v>
      </c>
      <c r="I637" s="14">
        <v>1379.7</v>
      </c>
    </row>
    <row r="638" spans="1:9" ht="18">
      <c r="A638" s="2">
        <v>637</v>
      </c>
      <c r="B638" s="5" t="s">
        <v>24</v>
      </c>
      <c r="C638" s="5" t="s">
        <v>12</v>
      </c>
      <c r="D638" s="5">
        <v>2</v>
      </c>
      <c r="E638" s="4">
        <f t="shared" si="12"/>
        <v>1</v>
      </c>
      <c r="F638" s="5">
        <v>38</v>
      </c>
      <c r="G638" s="5">
        <v>18</v>
      </c>
      <c r="H638" s="5">
        <v>11</v>
      </c>
      <c r="I638" s="14">
        <v>1215</v>
      </c>
    </row>
    <row r="639" spans="1:9" ht="18">
      <c r="A639" s="2">
        <v>638</v>
      </c>
      <c r="B639" s="5" t="s">
        <v>14</v>
      </c>
      <c r="C639" s="5" t="s">
        <v>12</v>
      </c>
      <c r="D639" s="5">
        <v>2</v>
      </c>
      <c r="E639" s="4">
        <f t="shared" si="12"/>
        <v>1</v>
      </c>
      <c r="F639" s="5">
        <v>38</v>
      </c>
      <c r="G639" s="5">
        <v>33</v>
      </c>
      <c r="H639" s="5">
        <v>5</v>
      </c>
      <c r="I639" s="14">
        <v>1485</v>
      </c>
    </row>
    <row r="640" spans="1:9" ht="18">
      <c r="A640" s="2">
        <v>639</v>
      </c>
      <c r="B640" s="5" t="s">
        <v>14</v>
      </c>
      <c r="C640" s="5" t="s">
        <v>12</v>
      </c>
      <c r="D640" s="5">
        <v>2</v>
      </c>
      <c r="E640" s="4">
        <f t="shared" si="12"/>
        <v>1</v>
      </c>
      <c r="F640" s="5">
        <v>38</v>
      </c>
      <c r="G640" s="5">
        <v>18</v>
      </c>
      <c r="H640" s="5">
        <v>9</v>
      </c>
      <c r="I640" s="14">
        <v>1350</v>
      </c>
    </row>
    <row r="641" spans="1:9" ht="18">
      <c r="A641" s="2">
        <v>640</v>
      </c>
      <c r="B641" s="5" t="s">
        <v>9</v>
      </c>
      <c r="C641" s="5" t="s">
        <v>12</v>
      </c>
      <c r="D641" s="5">
        <v>5</v>
      </c>
      <c r="E641" s="4">
        <f t="shared" si="12"/>
        <v>1</v>
      </c>
      <c r="F641" s="5">
        <v>38</v>
      </c>
      <c r="G641" s="5">
        <v>18</v>
      </c>
      <c r="H641" s="5">
        <v>11</v>
      </c>
      <c r="I641" s="14">
        <v>1300.05</v>
      </c>
    </row>
    <row r="642" spans="1:9" ht="18">
      <c r="A642" s="2">
        <v>641</v>
      </c>
      <c r="B642" s="5" t="s">
        <v>9</v>
      </c>
      <c r="C642" s="5" t="s">
        <v>12</v>
      </c>
      <c r="D642" s="5">
        <v>5</v>
      </c>
      <c r="E642" s="4">
        <f t="shared" ref="E642:E705" si="13">IF(C642="кирпичный",1,0)</f>
        <v>1</v>
      </c>
      <c r="F642" s="5">
        <v>38</v>
      </c>
      <c r="G642" s="5">
        <v>18</v>
      </c>
      <c r="H642" s="5">
        <v>11</v>
      </c>
      <c r="I642" s="14">
        <v>1300.05</v>
      </c>
    </row>
    <row r="643" spans="1:9" ht="18">
      <c r="A643" s="2">
        <v>642</v>
      </c>
      <c r="B643" s="5" t="s">
        <v>11</v>
      </c>
      <c r="C643" s="5" t="s">
        <v>32</v>
      </c>
      <c r="D643" s="5">
        <v>1</v>
      </c>
      <c r="E643" s="4">
        <f t="shared" si="13"/>
        <v>0</v>
      </c>
      <c r="F643" s="5">
        <v>39</v>
      </c>
      <c r="G643" s="5">
        <v>25</v>
      </c>
      <c r="H643" s="5">
        <v>6</v>
      </c>
      <c r="I643" s="14">
        <v>1649.7</v>
      </c>
    </row>
    <row r="644" spans="1:9" ht="18">
      <c r="A644" s="2">
        <v>643</v>
      </c>
      <c r="B644" s="5" t="s">
        <v>24</v>
      </c>
      <c r="C644" s="5" t="s">
        <v>32</v>
      </c>
      <c r="D644" s="5">
        <v>2</v>
      </c>
      <c r="E644" s="4">
        <f t="shared" si="13"/>
        <v>0</v>
      </c>
      <c r="F644" s="5">
        <v>39</v>
      </c>
      <c r="G644" s="5">
        <v>27</v>
      </c>
      <c r="H644" s="5">
        <v>10</v>
      </c>
      <c r="I644" s="14">
        <v>1500.12</v>
      </c>
    </row>
    <row r="645" spans="1:9" ht="18">
      <c r="A645" s="2">
        <v>644</v>
      </c>
      <c r="B645" s="5" t="s">
        <v>24</v>
      </c>
      <c r="C645" s="5" t="s">
        <v>32</v>
      </c>
      <c r="D645" s="5">
        <v>2</v>
      </c>
      <c r="E645" s="4">
        <f t="shared" si="13"/>
        <v>0</v>
      </c>
      <c r="F645" s="5">
        <v>39</v>
      </c>
      <c r="G645" s="5">
        <v>27</v>
      </c>
      <c r="H645" s="5">
        <v>10</v>
      </c>
      <c r="I645" s="14">
        <v>1500.12</v>
      </c>
    </row>
    <row r="646" spans="1:9" ht="18">
      <c r="A646" s="2">
        <v>645</v>
      </c>
      <c r="B646" s="5" t="s">
        <v>24</v>
      </c>
      <c r="C646" s="5" t="s">
        <v>32</v>
      </c>
      <c r="D646" s="5">
        <v>2</v>
      </c>
      <c r="E646" s="4">
        <f t="shared" si="13"/>
        <v>0</v>
      </c>
      <c r="F646" s="5">
        <v>39</v>
      </c>
      <c r="G646" s="5">
        <v>16</v>
      </c>
      <c r="H646" s="5">
        <v>12.5</v>
      </c>
      <c r="I646" s="14">
        <v>2295</v>
      </c>
    </row>
    <row r="647" spans="1:9" ht="18">
      <c r="A647" s="2">
        <v>646</v>
      </c>
      <c r="B647" s="5" t="s">
        <v>14</v>
      </c>
      <c r="C647" s="5" t="s">
        <v>12</v>
      </c>
      <c r="D647" s="5">
        <v>2</v>
      </c>
      <c r="E647" s="4">
        <f t="shared" si="13"/>
        <v>1</v>
      </c>
      <c r="F647" s="5">
        <v>39</v>
      </c>
      <c r="G647" s="5">
        <v>27</v>
      </c>
      <c r="H647" s="5">
        <v>6</v>
      </c>
      <c r="I647" s="14">
        <v>1431</v>
      </c>
    </row>
    <row r="648" spans="1:9" ht="18">
      <c r="A648" s="2">
        <v>647</v>
      </c>
      <c r="B648" s="5" t="s">
        <v>14</v>
      </c>
      <c r="C648" s="5" t="s">
        <v>32</v>
      </c>
      <c r="D648" s="5">
        <v>3</v>
      </c>
      <c r="E648" s="4">
        <f t="shared" si="13"/>
        <v>0</v>
      </c>
      <c r="F648" s="5">
        <v>39</v>
      </c>
      <c r="G648" s="5">
        <v>24</v>
      </c>
      <c r="H648" s="5">
        <v>11</v>
      </c>
      <c r="I648" s="14">
        <v>1134</v>
      </c>
    </row>
    <row r="649" spans="1:9" ht="18">
      <c r="A649" s="2">
        <v>648</v>
      </c>
      <c r="B649" s="5" t="s">
        <v>15</v>
      </c>
      <c r="C649" s="5" t="s">
        <v>32</v>
      </c>
      <c r="D649" s="5">
        <v>3</v>
      </c>
      <c r="E649" s="4">
        <f t="shared" si="13"/>
        <v>0</v>
      </c>
      <c r="F649" s="5">
        <v>39</v>
      </c>
      <c r="G649" s="5">
        <v>18</v>
      </c>
      <c r="H649" s="5">
        <v>11</v>
      </c>
      <c r="I649" s="14">
        <v>1174.5</v>
      </c>
    </row>
    <row r="650" spans="1:9" ht="18">
      <c r="A650" s="2">
        <v>649</v>
      </c>
      <c r="B650" s="5" t="s">
        <v>37</v>
      </c>
      <c r="C650" s="5" t="s">
        <v>10</v>
      </c>
      <c r="D650" s="5">
        <v>3</v>
      </c>
      <c r="E650" s="4">
        <f t="shared" si="13"/>
        <v>0</v>
      </c>
      <c r="F650" s="5">
        <v>39</v>
      </c>
      <c r="G650" s="5">
        <v>20</v>
      </c>
      <c r="H650" s="5">
        <v>8</v>
      </c>
      <c r="I650" s="14">
        <v>1309.5</v>
      </c>
    </row>
    <row r="651" spans="1:9" ht="18">
      <c r="A651" s="2">
        <v>650</v>
      </c>
      <c r="B651" s="5" t="s">
        <v>21</v>
      </c>
      <c r="C651" s="5" t="s">
        <v>12</v>
      </c>
      <c r="D651" s="5">
        <v>1</v>
      </c>
      <c r="E651" s="4">
        <f t="shared" si="13"/>
        <v>1</v>
      </c>
      <c r="F651" s="5">
        <v>40</v>
      </c>
      <c r="G651" s="5">
        <v>20</v>
      </c>
      <c r="H651" s="5">
        <v>10</v>
      </c>
      <c r="I651" s="14">
        <v>1390.5</v>
      </c>
    </row>
    <row r="652" spans="1:9" ht="18">
      <c r="A652" s="2">
        <v>651</v>
      </c>
      <c r="B652" s="5" t="s">
        <v>35</v>
      </c>
      <c r="C652" s="5" t="s">
        <v>32</v>
      </c>
      <c r="D652" s="5">
        <v>1</v>
      </c>
      <c r="E652" s="4">
        <f t="shared" si="13"/>
        <v>0</v>
      </c>
      <c r="F652" s="5">
        <v>40</v>
      </c>
      <c r="G652" s="5">
        <v>23</v>
      </c>
      <c r="H652" s="5">
        <v>10</v>
      </c>
      <c r="I652" s="14">
        <v>1099.98</v>
      </c>
    </row>
    <row r="653" spans="1:9" ht="18">
      <c r="A653" s="2">
        <v>652</v>
      </c>
      <c r="B653" s="5" t="s">
        <v>11</v>
      </c>
      <c r="C653" s="5" t="s">
        <v>32</v>
      </c>
      <c r="D653" s="5">
        <v>1</v>
      </c>
      <c r="E653" s="4">
        <f t="shared" si="13"/>
        <v>0</v>
      </c>
      <c r="F653" s="5">
        <v>40</v>
      </c>
      <c r="G653" s="5">
        <v>20</v>
      </c>
      <c r="H653" s="5">
        <v>10</v>
      </c>
      <c r="I653" s="14">
        <v>1449.9</v>
      </c>
    </row>
    <row r="654" spans="1:9" ht="18">
      <c r="A654" s="2">
        <v>653</v>
      </c>
      <c r="B654" s="5" t="s">
        <v>11</v>
      </c>
      <c r="C654" s="5" t="s">
        <v>10</v>
      </c>
      <c r="D654" s="5">
        <v>1</v>
      </c>
      <c r="E654" s="4">
        <f t="shared" si="13"/>
        <v>0</v>
      </c>
      <c r="F654" s="5">
        <v>40</v>
      </c>
      <c r="G654" s="5">
        <v>20</v>
      </c>
      <c r="H654" s="5">
        <v>10</v>
      </c>
      <c r="I654" s="14">
        <v>1498.5</v>
      </c>
    </row>
    <row r="655" spans="1:9" ht="18">
      <c r="A655" s="2">
        <v>654</v>
      </c>
      <c r="B655" s="5" t="s">
        <v>11</v>
      </c>
      <c r="C655" s="5" t="s">
        <v>12</v>
      </c>
      <c r="D655" s="5">
        <v>1</v>
      </c>
      <c r="E655" s="4">
        <f t="shared" si="13"/>
        <v>1</v>
      </c>
      <c r="F655" s="5">
        <v>40</v>
      </c>
      <c r="G655" s="5">
        <v>22</v>
      </c>
      <c r="H655" s="5">
        <v>10</v>
      </c>
      <c r="I655" s="14">
        <v>1600.02</v>
      </c>
    </row>
    <row r="656" spans="1:9" ht="18">
      <c r="A656" s="2">
        <v>655</v>
      </c>
      <c r="B656" s="5" t="s">
        <v>11</v>
      </c>
      <c r="C656" s="5" t="s">
        <v>12</v>
      </c>
      <c r="D656" s="5">
        <v>2</v>
      </c>
      <c r="E656" s="4">
        <f t="shared" si="13"/>
        <v>1</v>
      </c>
      <c r="F656" s="5">
        <v>40</v>
      </c>
      <c r="G656" s="5">
        <v>20</v>
      </c>
      <c r="H656" s="5">
        <v>10</v>
      </c>
      <c r="I656" s="14">
        <v>1449.9</v>
      </c>
    </row>
    <row r="657" spans="1:9" ht="18">
      <c r="A657" s="2">
        <v>656</v>
      </c>
      <c r="B657" s="5" t="s">
        <v>11</v>
      </c>
      <c r="C657" s="5" t="s">
        <v>12</v>
      </c>
      <c r="D657" s="5">
        <v>2</v>
      </c>
      <c r="E657" s="4">
        <f t="shared" si="13"/>
        <v>1</v>
      </c>
      <c r="F657" s="5">
        <v>40</v>
      </c>
      <c r="G657" s="5">
        <v>20</v>
      </c>
      <c r="H657" s="5">
        <v>10</v>
      </c>
      <c r="I657" s="14">
        <v>1498.5</v>
      </c>
    </row>
    <row r="658" spans="1:9" ht="18">
      <c r="A658" s="2">
        <v>657</v>
      </c>
      <c r="B658" s="5" t="s">
        <v>11</v>
      </c>
      <c r="C658" s="5" t="s">
        <v>12</v>
      </c>
      <c r="D658" s="5">
        <v>2</v>
      </c>
      <c r="E658" s="4">
        <f t="shared" si="13"/>
        <v>1</v>
      </c>
      <c r="F658" s="5">
        <v>40</v>
      </c>
      <c r="G658" s="5">
        <v>20</v>
      </c>
      <c r="H658" s="5">
        <v>10</v>
      </c>
      <c r="I658" s="14">
        <v>1498.5</v>
      </c>
    </row>
    <row r="659" spans="1:9" ht="18">
      <c r="A659" s="2">
        <v>658</v>
      </c>
      <c r="B659" s="5" t="s">
        <v>11</v>
      </c>
      <c r="C659" s="5" t="s">
        <v>12</v>
      </c>
      <c r="D659" s="5">
        <v>2</v>
      </c>
      <c r="E659" s="4">
        <f t="shared" si="13"/>
        <v>1</v>
      </c>
      <c r="F659" s="5">
        <v>40</v>
      </c>
      <c r="G659" s="5">
        <v>20</v>
      </c>
      <c r="H659" s="5">
        <v>10</v>
      </c>
      <c r="I659" s="14">
        <v>1404</v>
      </c>
    </row>
    <row r="660" spans="1:9" ht="18">
      <c r="A660" s="2">
        <v>659</v>
      </c>
      <c r="B660" s="5" t="s">
        <v>11</v>
      </c>
      <c r="C660" s="5" t="s">
        <v>12</v>
      </c>
      <c r="D660" s="5">
        <v>2</v>
      </c>
      <c r="E660" s="4">
        <f t="shared" si="13"/>
        <v>1</v>
      </c>
      <c r="F660" s="5">
        <v>40</v>
      </c>
      <c r="G660" s="5">
        <v>20</v>
      </c>
      <c r="H660" s="5">
        <v>10</v>
      </c>
      <c r="I660" s="14">
        <v>1501.2</v>
      </c>
    </row>
    <row r="661" spans="1:9" ht="18">
      <c r="A661" s="2">
        <v>660</v>
      </c>
      <c r="B661" s="5" t="s">
        <v>36</v>
      </c>
      <c r="C661" s="5" t="s">
        <v>10</v>
      </c>
      <c r="D661" s="5">
        <v>2</v>
      </c>
      <c r="E661" s="4">
        <f t="shared" si="13"/>
        <v>0</v>
      </c>
      <c r="F661" s="5">
        <v>40</v>
      </c>
      <c r="G661" s="5">
        <v>20</v>
      </c>
      <c r="H661" s="5">
        <v>8</v>
      </c>
      <c r="I661" s="14">
        <v>1296</v>
      </c>
    </row>
    <row r="662" spans="1:9" ht="18">
      <c r="A662" s="2">
        <v>661</v>
      </c>
      <c r="B662" s="5" t="s">
        <v>24</v>
      </c>
      <c r="C662" s="5" t="s">
        <v>12</v>
      </c>
      <c r="D662" s="5">
        <v>2</v>
      </c>
      <c r="E662" s="4">
        <f t="shared" si="13"/>
        <v>1</v>
      </c>
      <c r="F662" s="5">
        <v>40</v>
      </c>
      <c r="G662" s="5">
        <v>25</v>
      </c>
      <c r="H662" s="5">
        <v>6</v>
      </c>
      <c r="I662" s="14">
        <v>1501.2</v>
      </c>
    </row>
    <row r="663" spans="1:9" ht="18">
      <c r="A663" s="2">
        <v>662</v>
      </c>
      <c r="B663" s="5" t="s">
        <v>24</v>
      </c>
      <c r="C663" s="5" t="s">
        <v>10</v>
      </c>
      <c r="D663" s="5">
        <v>2</v>
      </c>
      <c r="E663" s="4">
        <f t="shared" si="13"/>
        <v>0</v>
      </c>
      <c r="F663" s="5">
        <v>40</v>
      </c>
      <c r="G663" s="5">
        <v>18</v>
      </c>
      <c r="H663" s="5">
        <v>11</v>
      </c>
      <c r="I663" s="14">
        <v>1501.2</v>
      </c>
    </row>
    <row r="664" spans="1:9" ht="18">
      <c r="A664" s="2">
        <v>663</v>
      </c>
      <c r="B664" s="5" t="s">
        <v>24</v>
      </c>
      <c r="C664" s="5" t="s">
        <v>10</v>
      </c>
      <c r="D664" s="5">
        <v>2</v>
      </c>
      <c r="E664" s="4">
        <f t="shared" si="13"/>
        <v>0</v>
      </c>
      <c r="F664" s="5">
        <v>40</v>
      </c>
      <c r="G664" s="5">
        <v>20</v>
      </c>
      <c r="H664" s="5">
        <v>10</v>
      </c>
      <c r="I664" s="14">
        <v>1512</v>
      </c>
    </row>
    <row r="665" spans="1:9" ht="18">
      <c r="A665" s="2">
        <v>664</v>
      </c>
      <c r="B665" s="5" t="s">
        <v>24</v>
      </c>
      <c r="C665" s="5" t="s">
        <v>10</v>
      </c>
      <c r="D665" s="5">
        <v>2</v>
      </c>
      <c r="E665" s="4">
        <f t="shared" si="13"/>
        <v>0</v>
      </c>
      <c r="F665" s="5">
        <v>40</v>
      </c>
      <c r="G665" s="5">
        <v>20</v>
      </c>
      <c r="H665" s="5">
        <v>10</v>
      </c>
      <c r="I665" s="14">
        <v>1215</v>
      </c>
    </row>
    <row r="666" spans="1:9" ht="18">
      <c r="A666" s="2">
        <v>665</v>
      </c>
      <c r="B666" s="5" t="s">
        <v>24</v>
      </c>
      <c r="C666" s="5" t="s">
        <v>12</v>
      </c>
      <c r="D666" s="5">
        <v>2</v>
      </c>
      <c r="E666" s="4">
        <f t="shared" si="13"/>
        <v>1</v>
      </c>
      <c r="F666" s="5">
        <v>40</v>
      </c>
      <c r="G666" s="5">
        <v>20</v>
      </c>
      <c r="H666" s="5">
        <v>10</v>
      </c>
      <c r="I666" s="14">
        <v>1134</v>
      </c>
    </row>
    <row r="667" spans="1:9" ht="18">
      <c r="A667" s="2">
        <v>666</v>
      </c>
      <c r="B667" s="5" t="s">
        <v>24</v>
      </c>
      <c r="C667" s="5" t="s">
        <v>12</v>
      </c>
      <c r="D667" s="5">
        <v>2</v>
      </c>
      <c r="E667" s="4">
        <f t="shared" si="13"/>
        <v>1</v>
      </c>
      <c r="F667" s="5">
        <v>40</v>
      </c>
      <c r="G667" s="5">
        <v>20</v>
      </c>
      <c r="H667" s="5">
        <v>10</v>
      </c>
      <c r="I667" s="14">
        <v>1401.3</v>
      </c>
    </row>
    <row r="668" spans="1:9" ht="18">
      <c r="A668" s="2">
        <v>667</v>
      </c>
      <c r="B668" s="5" t="s">
        <v>24</v>
      </c>
      <c r="C668" s="5" t="s">
        <v>12</v>
      </c>
      <c r="D668" s="5">
        <v>2</v>
      </c>
      <c r="E668" s="4">
        <f t="shared" si="13"/>
        <v>1</v>
      </c>
      <c r="F668" s="5">
        <v>40</v>
      </c>
      <c r="G668" s="5">
        <v>20</v>
      </c>
      <c r="H668" s="5">
        <v>10</v>
      </c>
      <c r="I668" s="14">
        <v>1600.02</v>
      </c>
    </row>
    <row r="669" spans="1:9" ht="18">
      <c r="A669" s="2">
        <v>668</v>
      </c>
      <c r="B669" s="5" t="s">
        <v>24</v>
      </c>
      <c r="C669" s="5" t="s">
        <v>12</v>
      </c>
      <c r="D669" s="5">
        <v>2</v>
      </c>
      <c r="E669" s="4">
        <f t="shared" si="13"/>
        <v>1</v>
      </c>
      <c r="F669" s="5">
        <v>40</v>
      </c>
      <c r="G669" s="5">
        <v>20</v>
      </c>
      <c r="H669" s="5">
        <v>10</v>
      </c>
      <c r="I669" s="14">
        <v>1350</v>
      </c>
    </row>
    <row r="670" spans="1:9" ht="18">
      <c r="A670" s="2">
        <v>669</v>
      </c>
      <c r="B670" s="5" t="s">
        <v>24</v>
      </c>
      <c r="C670" s="5" t="s">
        <v>12</v>
      </c>
      <c r="D670" s="5">
        <v>2</v>
      </c>
      <c r="E670" s="4">
        <f t="shared" si="13"/>
        <v>1</v>
      </c>
      <c r="F670" s="5">
        <v>40</v>
      </c>
      <c r="G670" s="5">
        <v>20</v>
      </c>
      <c r="H670" s="5">
        <v>10</v>
      </c>
      <c r="I670" s="14">
        <v>1399.95</v>
      </c>
    </row>
    <row r="671" spans="1:9" ht="18">
      <c r="A671" s="2">
        <v>670</v>
      </c>
      <c r="B671" s="5" t="s">
        <v>24</v>
      </c>
      <c r="C671" s="5" t="s">
        <v>12</v>
      </c>
      <c r="D671" s="5">
        <v>2</v>
      </c>
      <c r="E671" s="4">
        <f t="shared" si="13"/>
        <v>1</v>
      </c>
      <c r="F671" s="5">
        <v>40</v>
      </c>
      <c r="G671" s="5">
        <v>20</v>
      </c>
      <c r="H671" s="5">
        <v>10</v>
      </c>
      <c r="I671" s="14">
        <v>1149.93</v>
      </c>
    </row>
    <row r="672" spans="1:9" ht="18">
      <c r="A672" s="2">
        <v>671</v>
      </c>
      <c r="B672" s="5" t="s">
        <v>24</v>
      </c>
      <c r="C672" s="5" t="s">
        <v>12</v>
      </c>
      <c r="D672" s="5">
        <v>2</v>
      </c>
      <c r="E672" s="4">
        <f t="shared" si="13"/>
        <v>1</v>
      </c>
      <c r="F672" s="5">
        <v>40</v>
      </c>
      <c r="G672" s="5">
        <v>20</v>
      </c>
      <c r="H672" s="5">
        <v>10</v>
      </c>
      <c r="I672" s="14">
        <v>1359.99</v>
      </c>
    </row>
    <row r="673" spans="1:9" ht="18">
      <c r="A673" s="2">
        <v>672</v>
      </c>
      <c r="B673" s="5" t="s">
        <v>24</v>
      </c>
      <c r="C673" s="5" t="s">
        <v>12</v>
      </c>
      <c r="D673" s="5">
        <v>2</v>
      </c>
      <c r="E673" s="4">
        <f t="shared" si="13"/>
        <v>1</v>
      </c>
      <c r="F673" s="5">
        <v>40</v>
      </c>
      <c r="G673" s="5">
        <v>20</v>
      </c>
      <c r="H673" s="5">
        <v>10</v>
      </c>
      <c r="I673" s="14">
        <v>1399.95</v>
      </c>
    </row>
    <row r="674" spans="1:9" ht="18">
      <c r="A674" s="2">
        <v>673</v>
      </c>
      <c r="B674" s="5" t="s">
        <v>24</v>
      </c>
      <c r="C674" s="5" t="s">
        <v>12</v>
      </c>
      <c r="D674" s="5">
        <v>2</v>
      </c>
      <c r="E674" s="4">
        <f t="shared" si="13"/>
        <v>1</v>
      </c>
      <c r="F674" s="5">
        <v>40</v>
      </c>
      <c r="G674" s="5">
        <v>20</v>
      </c>
      <c r="H674" s="5">
        <v>10</v>
      </c>
      <c r="I674" s="14">
        <v>1250.0999999999999</v>
      </c>
    </row>
    <row r="675" spans="1:9" ht="18">
      <c r="A675" s="2">
        <v>674</v>
      </c>
      <c r="B675" s="5" t="s">
        <v>24</v>
      </c>
      <c r="C675" s="5" t="s">
        <v>12</v>
      </c>
      <c r="D675" s="5">
        <v>2</v>
      </c>
      <c r="E675" s="4">
        <f t="shared" si="13"/>
        <v>1</v>
      </c>
      <c r="F675" s="5">
        <v>40</v>
      </c>
      <c r="G675" s="5">
        <v>20</v>
      </c>
      <c r="H675" s="5">
        <v>10</v>
      </c>
      <c r="I675" s="14">
        <v>1600.02</v>
      </c>
    </row>
    <row r="676" spans="1:9" ht="18">
      <c r="A676" s="2">
        <v>675</v>
      </c>
      <c r="B676" s="5" t="s">
        <v>24</v>
      </c>
      <c r="C676" s="5" t="s">
        <v>12</v>
      </c>
      <c r="D676" s="5">
        <v>2</v>
      </c>
      <c r="E676" s="4">
        <f t="shared" si="13"/>
        <v>1</v>
      </c>
      <c r="F676" s="5">
        <v>40</v>
      </c>
      <c r="G676" s="5">
        <v>20</v>
      </c>
      <c r="H676" s="5">
        <v>10</v>
      </c>
      <c r="I676" s="14">
        <v>1620</v>
      </c>
    </row>
    <row r="677" spans="1:9" ht="18">
      <c r="A677" s="2">
        <v>676</v>
      </c>
      <c r="B677" s="5" t="s">
        <v>24</v>
      </c>
      <c r="C677" s="5" t="s">
        <v>12</v>
      </c>
      <c r="D677" s="5">
        <v>2</v>
      </c>
      <c r="E677" s="4">
        <f t="shared" si="13"/>
        <v>1</v>
      </c>
      <c r="F677" s="5">
        <v>40</v>
      </c>
      <c r="G677" s="5">
        <v>20</v>
      </c>
      <c r="H677" s="5">
        <v>10</v>
      </c>
      <c r="I677" s="14">
        <v>1600.02</v>
      </c>
    </row>
    <row r="678" spans="1:9" ht="18">
      <c r="A678" s="2">
        <v>677</v>
      </c>
      <c r="B678" s="5" t="s">
        <v>24</v>
      </c>
      <c r="C678" s="5" t="s">
        <v>12</v>
      </c>
      <c r="D678" s="5">
        <v>2</v>
      </c>
      <c r="E678" s="4">
        <f t="shared" si="13"/>
        <v>1</v>
      </c>
      <c r="F678" s="5">
        <v>40</v>
      </c>
      <c r="G678" s="5">
        <v>20</v>
      </c>
      <c r="H678" s="5">
        <v>10</v>
      </c>
      <c r="I678" s="14">
        <v>1600.02</v>
      </c>
    </row>
    <row r="679" spans="1:9" ht="18">
      <c r="A679" s="2">
        <v>678</v>
      </c>
      <c r="B679" s="5" t="s">
        <v>24</v>
      </c>
      <c r="C679" s="5" t="s">
        <v>32</v>
      </c>
      <c r="D679" s="5">
        <v>2</v>
      </c>
      <c r="E679" s="4">
        <f t="shared" si="13"/>
        <v>0</v>
      </c>
      <c r="F679" s="5">
        <v>40</v>
      </c>
      <c r="G679" s="5">
        <v>20</v>
      </c>
      <c r="H679" s="5">
        <v>10.5</v>
      </c>
      <c r="I679" s="14">
        <v>1620</v>
      </c>
    </row>
    <row r="680" spans="1:9" ht="18">
      <c r="A680" s="2">
        <v>679</v>
      </c>
      <c r="B680" s="5" t="s">
        <v>14</v>
      </c>
      <c r="C680" s="5" t="s">
        <v>32</v>
      </c>
      <c r="D680" s="5">
        <v>3</v>
      </c>
      <c r="E680" s="4">
        <f t="shared" si="13"/>
        <v>0</v>
      </c>
      <c r="F680" s="5">
        <v>40</v>
      </c>
      <c r="G680" s="5">
        <v>26</v>
      </c>
      <c r="H680" s="5">
        <v>4</v>
      </c>
      <c r="I680" s="14">
        <v>1755</v>
      </c>
    </row>
    <row r="681" spans="1:9" ht="18">
      <c r="A681" s="2">
        <v>680</v>
      </c>
      <c r="B681" s="5" t="s">
        <v>14</v>
      </c>
      <c r="C681" s="5" t="s">
        <v>32</v>
      </c>
      <c r="D681" s="5">
        <v>3</v>
      </c>
      <c r="E681" s="4">
        <f t="shared" si="13"/>
        <v>0</v>
      </c>
      <c r="F681" s="5">
        <v>40</v>
      </c>
      <c r="G681" s="5">
        <v>26</v>
      </c>
      <c r="H681" s="5">
        <v>4</v>
      </c>
      <c r="I681" s="14">
        <v>1755</v>
      </c>
    </row>
    <row r="682" spans="1:9" ht="18">
      <c r="A682" s="2">
        <v>681</v>
      </c>
      <c r="B682" s="5" t="s">
        <v>14</v>
      </c>
      <c r="C682" s="5" t="s">
        <v>10</v>
      </c>
      <c r="D682" s="5">
        <v>3</v>
      </c>
      <c r="E682" s="4">
        <f t="shared" si="13"/>
        <v>0</v>
      </c>
      <c r="F682" s="5">
        <v>40</v>
      </c>
      <c r="G682" s="5">
        <v>25</v>
      </c>
      <c r="H682" s="5">
        <v>12</v>
      </c>
      <c r="I682" s="14">
        <v>1301.4000000000001</v>
      </c>
    </row>
    <row r="683" spans="1:9" ht="18">
      <c r="A683" s="2">
        <v>682</v>
      </c>
      <c r="B683" s="5" t="s">
        <v>14</v>
      </c>
      <c r="C683" s="5" t="s">
        <v>10</v>
      </c>
      <c r="D683" s="5">
        <v>3</v>
      </c>
      <c r="E683" s="4">
        <f t="shared" si="13"/>
        <v>0</v>
      </c>
      <c r="F683" s="5">
        <v>40</v>
      </c>
      <c r="G683" s="5">
        <v>22</v>
      </c>
      <c r="H683" s="5">
        <v>9</v>
      </c>
      <c r="I683" s="14">
        <v>1620</v>
      </c>
    </row>
    <row r="684" spans="1:9" ht="18">
      <c r="A684" s="2">
        <v>683</v>
      </c>
      <c r="B684" s="5" t="s">
        <v>14</v>
      </c>
      <c r="C684" s="5" t="s">
        <v>32</v>
      </c>
      <c r="D684" s="5">
        <v>3</v>
      </c>
      <c r="E684" s="4">
        <f t="shared" si="13"/>
        <v>0</v>
      </c>
      <c r="F684" s="5">
        <v>40</v>
      </c>
      <c r="G684" s="5">
        <v>20</v>
      </c>
      <c r="H684" s="5">
        <v>10</v>
      </c>
      <c r="I684" s="14">
        <v>1485</v>
      </c>
    </row>
    <row r="685" spans="1:9" ht="18">
      <c r="A685" s="2">
        <v>684</v>
      </c>
      <c r="B685" s="5" t="s">
        <v>14</v>
      </c>
      <c r="C685" s="5" t="s">
        <v>32</v>
      </c>
      <c r="D685" s="5">
        <v>3</v>
      </c>
      <c r="E685" s="4">
        <f t="shared" si="13"/>
        <v>0</v>
      </c>
      <c r="F685" s="5">
        <v>40</v>
      </c>
      <c r="G685" s="5">
        <v>17</v>
      </c>
      <c r="H685" s="5">
        <v>7</v>
      </c>
      <c r="I685" s="14">
        <v>1201.5</v>
      </c>
    </row>
    <row r="686" spans="1:9" ht="18">
      <c r="A686" s="2">
        <v>685</v>
      </c>
      <c r="B686" s="5" t="s">
        <v>14</v>
      </c>
      <c r="C686" s="5" t="s">
        <v>32</v>
      </c>
      <c r="D686" s="5">
        <v>3</v>
      </c>
      <c r="E686" s="4">
        <f t="shared" si="13"/>
        <v>0</v>
      </c>
      <c r="F686" s="5">
        <v>40</v>
      </c>
      <c r="G686" s="5">
        <v>20</v>
      </c>
      <c r="H686" s="5">
        <v>10</v>
      </c>
      <c r="I686" s="14">
        <v>3240</v>
      </c>
    </row>
    <row r="687" spans="1:9" ht="18">
      <c r="A687" s="2">
        <v>686</v>
      </c>
      <c r="B687" s="5" t="s">
        <v>14</v>
      </c>
      <c r="C687" s="5" t="s">
        <v>32</v>
      </c>
      <c r="D687" s="5">
        <v>3</v>
      </c>
      <c r="E687" s="4">
        <f t="shared" si="13"/>
        <v>0</v>
      </c>
      <c r="F687" s="5">
        <v>40</v>
      </c>
      <c r="G687" s="5">
        <v>18</v>
      </c>
      <c r="H687" s="5">
        <v>8</v>
      </c>
      <c r="I687" s="14">
        <v>1201.5</v>
      </c>
    </row>
    <row r="688" spans="1:9" ht="18">
      <c r="A688" s="2">
        <v>687</v>
      </c>
      <c r="B688" s="5" t="s">
        <v>14</v>
      </c>
      <c r="C688" s="5" t="s">
        <v>10</v>
      </c>
      <c r="D688" s="5">
        <v>3</v>
      </c>
      <c r="E688" s="4">
        <f t="shared" si="13"/>
        <v>0</v>
      </c>
      <c r="F688" s="5">
        <v>40</v>
      </c>
      <c r="G688" s="5">
        <v>20</v>
      </c>
      <c r="H688" s="5">
        <v>10</v>
      </c>
      <c r="I688" s="14">
        <v>1323</v>
      </c>
    </row>
    <row r="689" spans="1:9" ht="18">
      <c r="A689" s="2">
        <v>688</v>
      </c>
      <c r="B689" s="5" t="s">
        <v>14</v>
      </c>
      <c r="C689" s="5" t="s">
        <v>32</v>
      </c>
      <c r="D689" s="5">
        <v>3</v>
      </c>
      <c r="E689" s="4">
        <f t="shared" si="13"/>
        <v>0</v>
      </c>
      <c r="F689" s="5">
        <v>40</v>
      </c>
      <c r="G689" s="5">
        <v>23</v>
      </c>
      <c r="H689" s="5">
        <v>12</v>
      </c>
      <c r="I689" s="14">
        <v>1269</v>
      </c>
    </row>
    <row r="690" spans="1:9" ht="18">
      <c r="A690" s="2">
        <v>689</v>
      </c>
      <c r="B690" s="5" t="s">
        <v>14</v>
      </c>
      <c r="C690" s="5" t="s">
        <v>32</v>
      </c>
      <c r="D690" s="5">
        <v>3</v>
      </c>
      <c r="E690" s="4">
        <f t="shared" si="13"/>
        <v>0</v>
      </c>
      <c r="F690" s="5">
        <v>40</v>
      </c>
      <c r="G690" s="5">
        <v>28</v>
      </c>
      <c r="H690" s="5">
        <v>8</v>
      </c>
      <c r="I690" s="14">
        <v>1350</v>
      </c>
    </row>
    <row r="691" spans="1:9" ht="18">
      <c r="A691" s="2">
        <v>690</v>
      </c>
      <c r="B691" s="5" t="s">
        <v>15</v>
      </c>
      <c r="C691" s="5" t="s">
        <v>32</v>
      </c>
      <c r="D691" s="5">
        <v>3</v>
      </c>
      <c r="E691" s="4">
        <f t="shared" si="13"/>
        <v>0</v>
      </c>
      <c r="F691" s="5">
        <v>40</v>
      </c>
      <c r="G691" s="5">
        <v>20</v>
      </c>
      <c r="H691" s="5">
        <v>10</v>
      </c>
      <c r="I691" s="14">
        <v>1350</v>
      </c>
    </row>
    <row r="692" spans="1:9" ht="18">
      <c r="A692" s="2">
        <v>691</v>
      </c>
      <c r="B692" s="5" t="s">
        <v>15</v>
      </c>
      <c r="C692" s="5" t="s">
        <v>32</v>
      </c>
      <c r="D692" s="5">
        <v>3</v>
      </c>
      <c r="E692" s="4">
        <f t="shared" si="13"/>
        <v>0</v>
      </c>
      <c r="F692" s="5">
        <v>40</v>
      </c>
      <c r="G692" s="5">
        <v>20</v>
      </c>
      <c r="H692" s="5">
        <v>10</v>
      </c>
      <c r="I692" s="14">
        <v>1652.4</v>
      </c>
    </row>
    <row r="693" spans="1:9" ht="18">
      <c r="A693" s="2">
        <v>692</v>
      </c>
      <c r="B693" s="5" t="s">
        <v>15</v>
      </c>
      <c r="C693" s="5" t="s">
        <v>32</v>
      </c>
      <c r="D693" s="5">
        <v>3</v>
      </c>
      <c r="E693" s="4">
        <f t="shared" si="13"/>
        <v>0</v>
      </c>
      <c r="F693" s="5">
        <v>40</v>
      </c>
      <c r="G693" s="5">
        <v>20</v>
      </c>
      <c r="H693" s="5">
        <v>10</v>
      </c>
      <c r="I693" s="14">
        <v>1001.7</v>
      </c>
    </row>
    <row r="694" spans="1:9" ht="18">
      <c r="A694" s="2">
        <v>693</v>
      </c>
      <c r="B694" s="5" t="s">
        <v>15</v>
      </c>
      <c r="C694" s="5" t="s">
        <v>12</v>
      </c>
      <c r="D694" s="5">
        <v>3</v>
      </c>
      <c r="E694" s="4">
        <f t="shared" si="13"/>
        <v>1</v>
      </c>
      <c r="F694" s="5">
        <v>40</v>
      </c>
      <c r="G694" s="5">
        <v>19</v>
      </c>
      <c r="H694" s="5">
        <v>9</v>
      </c>
      <c r="I694" s="14">
        <v>1498.5</v>
      </c>
    </row>
    <row r="695" spans="1:9" ht="18">
      <c r="A695" s="2">
        <v>694</v>
      </c>
      <c r="B695" s="5" t="s">
        <v>15</v>
      </c>
      <c r="C695" s="5" t="s">
        <v>12</v>
      </c>
      <c r="D695" s="5">
        <v>3</v>
      </c>
      <c r="E695" s="4">
        <f t="shared" si="13"/>
        <v>1</v>
      </c>
      <c r="F695" s="5">
        <v>40</v>
      </c>
      <c r="G695" s="5">
        <v>20</v>
      </c>
      <c r="H695" s="5">
        <v>10</v>
      </c>
      <c r="I695" s="14">
        <v>1198.8</v>
      </c>
    </row>
    <row r="696" spans="1:9" ht="18">
      <c r="A696" s="2">
        <v>695</v>
      </c>
      <c r="B696" s="5" t="s">
        <v>15</v>
      </c>
      <c r="C696" s="5" t="s">
        <v>12</v>
      </c>
      <c r="D696" s="5">
        <v>3</v>
      </c>
      <c r="E696" s="4">
        <f t="shared" si="13"/>
        <v>1</v>
      </c>
      <c r="F696" s="5">
        <v>40</v>
      </c>
      <c r="G696" s="5">
        <v>20</v>
      </c>
      <c r="H696" s="5">
        <v>10</v>
      </c>
      <c r="I696" s="14">
        <v>1404</v>
      </c>
    </row>
    <row r="697" spans="1:9" ht="18">
      <c r="A697" s="2">
        <v>696</v>
      </c>
      <c r="B697" s="5" t="s">
        <v>15</v>
      </c>
      <c r="C697" s="5" t="s">
        <v>12</v>
      </c>
      <c r="D697" s="5">
        <v>3</v>
      </c>
      <c r="E697" s="4">
        <f t="shared" si="13"/>
        <v>1</v>
      </c>
      <c r="F697" s="5">
        <v>40</v>
      </c>
      <c r="G697" s="5">
        <v>20</v>
      </c>
      <c r="H697" s="5">
        <v>10</v>
      </c>
      <c r="I697" s="14">
        <v>2295</v>
      </c>
    </row>
    <row r="698" spans="1:9" ht="18">
      <c r="A698" s="2">
        <v>697</v>
      </c>
      <c r="B698" s="5" t="s">
        <v>37</v>
      </c>
      <c r="C698" s="5" t="s">
        <v>10</v>
      </c>
      <c r="D698" s="5">
        <v>3</v>
      </c>
      <c r="E698" s="4">
        <f t="shared" si="13"/>
        <v>0</v>
      </c>
      <c r="F698" s="5">
        <v>40</v>
      </c>
      <c r="G698" s="5">
        <v>20</v>
      </c>
      <c r="H698" s="5">
        <v>10</v>
      </c>
      <c r="I698" s="14">
        <v>1350</v>
      </c>
    </row>
    <row r="699" spans="1:9" ht="18">
      <c r="A699" s="2">
        <v>698</v>
      </c>
      <c r="B699" s="5" t="s">
        <v>37</v>
      </c>
      <c r="C699" s="5" t="s">
        <v>12</v>
      </c>
      <c r="D699" s="5">
        <v>3</v>
      </c>
      <c r="E699" s="4">
        <f t="shared" si="13"/>
        <v>1</v>
      </c>
      <c r="F699" s="5">
        <v>40</v>
      </c>
      <c r="G699" s="5">
        <v>19</v>
      </c>
      <c r="H699" s="5">
        <v>10</v>
      </c>
      <c r="I699" s="14">
        <v>1350</v>
      </c>
    </row>
    <row r="700" spans="1:9" ht="18">
      <c r="A700" s="2">
        <v>699</v>
      </c>
      <c r="B700" s="5" t="s">
        <v>37</v>
      </c>
      <c r="C700" s="5" t="s">
        <v>12</v>
      </c>
      <c r="D700" s="5">
        <v>3</v>
      </c>
      <c r="E700" s="4">
        <f t="shared" si="13"/>
        <v>1</v>
      </c>
      <c r="F700" s="5">
        <v>40</v>
      </c>
      <c r="G700" s="5">
        <v>19</v>
      </c>
      <c r="H700" s="5">
        <v>10</v>
      </c>
      <c r="I700" s="14">
        <v>1350</v>
      </c>
    </row>
    <row r="701" spans="1:9" ht="18">
      <c r="A701" s="2">
        <v>700</v>
      </c>
      <c r="B701" s="5" t="s">
        <v>9</v>
      </c>
      <c r="C701" s="5" t="s">
        <v>10</v>
      </c>
      <c r="D701" s="5">
        <v>4</v>
      </c>
      <c r="E701" s="4">
        <f t="shared" si="13"/>
        <v>0</v>
      </c>
      <c r="F701" s="5">
        <v>40</v>
      </c>
      <c r="G701" s="5">
        <v>20</v>
      </c>
      <c r="H701" s="5">
        <v>10</v>
      </c>
      <c r="I701" s="14">
        <v>1350</v>
      </c>
    </row>
    <row r="702" spans="1:9" ht="18">
      <c r="A702" s="2">
        <v>701</v>
      </c>
      <c r="B702" s="5" t="s">
        <v>9</v>
      </c>
      <c r="C702" s="5" t="s">
        <v>10</v>
      </c>
      <c r="D702" s="5">
        <v>4</v>
      </c>
      <c r="E702" s="4">
        <f t="shared" si="13"/>
        <v>0</v>
      </c>
      <c r="F702" s="5">
        <v>40</v>
      </c>
      <c r="G702" s="5">
        <v>20</v>
      </c>
      <c r="H702" s="5">
        <v>10</v>
      </c>
      <c r="I702" s="14">
        <v>1350</v>
      </c>
    </row>
    <row r="703" spans="1:9" ht="18">
      <c r="A703" s="2">
        <v>702</v>
      </c>
      <c r="B703" s="5" t="s">
        <v>9</v>
      </c>
      <c r="C703" s="5" t="s">
        <v>10</v>
      </c>
      <c r="D703" s="5">
        <v>4</v>
      </c>
      <c r="E703" s="4">
        <f t="shared" si="13"/>
        <v>0</v>
      </c>
      <c r="F703" s="5">
        <v>40</v>
      </c>
      <c r="G703" s="5">
        <v>20</v>
      </c>
      <c r="H703" s="5">
        <v>10</v>
      </c>
      <c r="I703" s="14">
        <v>1499.9849999999999</v>
      </c>
    </row>
    <row r="704" spans="1:9" ht="18">
      <c r="A704" s="2">
        <v>703</v>
      </c>
      <c r="B704" s="5" t="s">
        <v>9</v>
      </c>
      <c r="C704" s="5" t="s">
        <v>10</v>
      </c>
      <c r="D704" s="5">
        <v>4</v>
      </c>
      <c r="E704" s="4">
        <f t="shared" si="13"/>
        <v>0</v>
      </c>
      <c r="F704" s="5">
        <v>40</v>
      </c>
      <c r="G704" s="5">
        <v>20</v>
      </c>
      <c r="H704" s="5">
        <v>10</v>
      </c>
      <c r="I704" s="14">
        <v>1552.5</v>
      </c>
    </row>
    <row r="705" spans="1:9" ht="18">
      <c r="A705" s="2">
        <v>704</v>
      </c>
      <c r="B705" s="5" t="s">
        <v>9</v>
      </c>
      <c r="C705" s="5" t="s">
        <v>10</v>
      </c>
      <c r="D705" s="5">
        <v>4</v>
      </c>
      <c r="E705" s="4">
        <f t="shared" si="13"/>
        <v>0</v>
      </c>
      <c r="F705" s="5">
        <v>40</v>
      </c>
      <c r="G705" s="5">
        <v>20</v>
      </c>
      <c r="H705" s="5">
        <v>10</v>
      </c>
      <c r="I705" s="14">
        <v>1549.8</v>
      </c>
    </row>
    <row r="706" spans="1:9" ht="18">
      <c r="A706" s="2">
        <v>705</v>
      </c>
      <c r="B706" s="5" t="s">
        <v>9</v>
      </c>
      <c r="C706" s="5" t="s">
        <v>12</v>
      </c>
      <c r="D706" s="5">
        <v>5</v>
      </c>
      <c r="E706" s="4">
        <f t="shared" ref="E706:E769" si="14">IF(C706="кирпичный",1,0)</f>
        <v>1</v>
      </c>
      <c r="F706" s="5">
        <v>40</v>
      </c>
      <c r="G706" s="5">
        <v>20</v>
      </c>
      <c r="H706" s="5">
        <v>10</v>
      </c>
      <c r="I706" s="14">
        <v>1701</v>
      </c>
    </row>
    <row r="707" spans="1:9" ht="18">
      <c r="A707" s="2">
        <v>706</v>
      </c>
      <c r="B707" s="5" t="s">
        <v>9</v>
      </c>
      <c r="C707" s="5" t="s">
        <v>12</v>
      </c>
      <c r="D707" s="5">
        <v>5</v>
      </c>
      <c r="E707" s="4">
        <f t="shared" si="14"/>
        <v>1</v>
      </c>
      <c r="F707" s="5">
        <v>40</v>
      </c>
      <c r="G707" s="5">
        <v>20</v>
      </c>
      <c r="H707" s="5">
        <v>10</v>
      </c>
      <c r="I707" s="14">
        <v>1401.3</v>
      </c>
    </row>
    <row r="708" spans="1:9" ht="18">
      <c r="A708" s="2">
        <v>707</v>
      </c>
      <c r="B708" s="5" t="s">
        <v>9</v>
      </c>
      <c r="C708" s="5" t="s">
        <v>12</v>
      </c>
      <c r="D708" s="5">
        <v>5</v>
      </c>
      <c r="E708" s="4">
        <f t="shared" si="14"/>
        <v>1</v>
      </c>
      <c r="F708" s="5">
        <v>40</v>
      </c>
      <c r="G708" s="5">
        <v>20</v>
      </c>
      <c r="H708" s="5">
        <v>10</v>
      </c>
      <c r="I708" s="14">
        <v>1649.7</v>
      </c>
    </row>
    <row r="709" spans="1:9" ht="18">
      <c r="A709" s="2">
        <v>708</v>
      </c>
      <c r="B709" s="5" t="s">
        <v>9</v>
      </c>
      <c r="C709" s="5" t="s">
        <v>12</v>
      </c>
      <c r="D709" s="5">
        <v>5</v>
      </c>
      <c r="E709" s="4">
        <f t="shared" si="14"/>
        <v>1</v>
      </c>
      <c r="F709" s="5">
        <v>40</v>
      </c>
      <c r="G709" s="5">
        <v>20</v>
      </c>
      <c r="H709" s="5">
        <v>10</v>
      </c>
      <c r="I709" s="14">
        <v>1539</v>
      </c>
    </row>
    <row r="710" spans="1:9" ht="18">
      <c r="A710" s="2">
        <v>709</v>
      </c>
      <c r="B710" s="5" t="s">
        <v>9</v>
      </c>
      <c r="C710" s="5" t="s">
        <v>32</v>
      </c>
      <c r="D710" s="5">
        <v>5</v>
      </c>
      <c r="E710" s="4">
        <f t="shared" si="14"/>
        <v>0</v>
      </c>
      <c r="F710" s="5">
        <v>40</v>
      </c>
      <c r="G710" s="5">
        <v>20</v>
      </c>
      <c r="H710" s="5">
        <v>10</v>
      </c>
      <c r="I710" s="14">
        <v>1701</v>
      </c>
    </row>
    <row r="711" spans="1:9" ht="18">
      <c r="A711" s="2">
        <v>710</v>
      </c>
      <c r="B711" s="5" t="s">
        <v>23</v>
      </c>
      <c r="C711" s="5" t="s">
        <v>10</v>
      </c>
      <c r="D711" s="5">
        <v>1</v>
      </c>
      <c r="E711" s="4">
        <f t="shared" si="14"/>
        <v>0</v>
      </c>
      <c r="F711" s="5">
        <v>40.299999999999997</v>
      </c>
      <c r="G711" s="5">
        <v>21.3</v>
      </c>
      <c r="H711" s="5">
        <v>11.6</v>
      </c>
      <c r="I711" s="14">
        <v>1269</v>
      </c>
    </row>
    <row r="712" spans="1:9" ht="18">
      <c r="A712" s="2">
        <v>711</v>
      </c>
      <c r="B712" s="5" t="s">
        <v>15</v>
      </c>
      <c r="C712" s="5" t="s">
        <v>12</v>
      </c>
      <c r="D712" s="5">
        <v>3</v>
      </c>
      <c r="E712" s="4">
        <f t="shared" si="14"/>
        <v>1</v>
      </c>
      <c r="F712" s="5">
        <v>40.299999999999997</v>
      </c>
      <c r="G712" s="5">
        <v>30.7</v>
      </c>
      <c r="H712" s="5">
        <v>9.6</v>
      </c>
      <c r="I712" s="14">
        <v>999</v>
      </c>
    </row>
    <row r="713" spans="1:9" ht="18">
      <c r="A713" s="2">
        <v>712</v>
      </c>
      <c r="B713" s="5" t="s">
        <v>23</v>
      </c>
      <c r="C713" s="5" t="s">
        <v>10</v>
      </c>
      <c r="D713" s="5">
        <v>1</v>
      </c>
      <c r="E713" s="4">
        <f t="shared" si="14"/>
        <v>0</v>
      </c>
      <c r="F713" s="5">
        <v>41</v>
      </c>
      <c r="G713" s="5">
        <v>20</v>
      </c>
      <c r="H713" s="5">
        <v>11</v>
      </c>
      <c r="I713" s="14">
        <v>1674</v>
      </c>
    </row>
    <row r="714" spans="1:9" ht="18">
      <c r="A714" s="2">
        <v>713</v>
      </c>
      <c r="B714" s="5" t="s">
        <v>14</v>
      </c>
      <c r="C714" s="5" t="s">
        <v>10</v>
      </c>
      <c r="D714" s="5">
        <v>3</v>
      </c>
      <c r="E714" s="4">
        <f t="shared" si="14"/>
        <v>0</v>
      </c>
      <c r="F714" s="5">
        <v>41</v>
      </c>
      <c r="G714" s="5">
        <v>26</v>
      </c>
      <c r="H714" s="5">
        <v>9</v>
      </c>
      <c r="I714" s="14">
        <v>1254.1500000000001</v>
      </c>
    </row>
    <row r="715" spans="1:9" ht="18">
      <c r="A715" s="2">
        <v>714</v>
      </c>
      <c r="B715" s="5" t="s">
        <v>14</v>
      </c>
      <c r="C715" s="5" t="s">
        <v>10</v>
      </c>
      <c r="D715" s="5">
        <v>3</v>
      </c>
      <c r="E715" s="4">
        <f t="shared" si="14"/>
        <v>0</v>
      </c>
      <c r="F715" s="5">
        <v>41</v>
      </c>
      <c r="G715" s="5">
        <v>29</v>
      </c>
      <c r="H715" s="5">
        <v>6</v>
      </c>
      <c r="I715" s="14">
        <v>1300.05</v>
      </c>
    </row>
    <row r="716" spans="1:9" ht="18">
      <c r="A716" s="2">
        <v>715</v>
      </c>
      <c r="B716" s="5" t="s">
        <v>14</v>
      </c>
      <c r="C716" s="5" t="s">
        <v>10</v>
      </c>
      <c r="D716" s="5">
        <v>3</v>
      </c>
      <c r="E716" s="4">
        <f t="shared" si="14"/>
        <v>0</v>
      </c>
      <c r="F716" s="5">
        <v>41</v>
      </c>
      <c r="G716" s="5">
        <v>27</v>
      </c>
      <c r="H716" s="5">
        <v>6</v>
      </c>
      <c r="I716" s="14">
        <v>1890</v>
      </c>
    </row>
    <row r="717" spans="1:9" ht="18">
      <c r="A717" s="2">
        <v>716</v>
      </c>
      <c r="B717" s="5" t="s">
        <v>14</v>
      </c>
      <c r="C717" s="5" t="s">
        <v>32</v>
      </c>
      <c r="D717" s="5">
        <v>3</v>
      </c>
      <c r="E717" s="4">
        <f t="shared" si="14"/>
        <v>0</v>
      </c>
      <c r="F717" s="5">
        <v>41</v>
      </c>
      <c r="G717" s="5">
        <v>22</v>
      </c>
      <c r="H717" s="5">
        <v>6</v>
      </c>
      <c r="I717" s="14">
        <v>945</v>
      </c>
    </row>
    <row r="718" spans="1:9" ht="18">
      <c r="A718" s="2">
        <v>717</v>
      </c>
      <c r="B718" s="5" t="s">
        <v>15</v>
      </c>
      <c r="C718" s="5" t="s">
        <v>12</v>
      </c>
      <c r="D718" s="5">
        <v>3</v>
      </c>
      <c r="E718" s="4">
        <f t="shared" si="14"/>
        <v>1</v>
      </c>
      <c r="F718" s="5">
        <v>41</v>
      </c>
      <c r="G718" s="5">
        <v>21</v>
      </c>
      <c r="H718" s="5">
        <v>9</v>
      </c>
      <c r="I718" s="14">
        <v>1080</v>
      </c>
    </row>
    <row r="719" spans="1:9" ht="18">
      <c r="A719" s="2">
        <v>718</v>
      </c>
      <c r="B719" s="5" t="s">
        <v>9</v>
      </c>
      <c r="C719" s="5" t="s">
        <v>10</v>
      </c>
      <c r="D719" s="5">
        <v>4</v>
      </c>
      <c r="E719" s="4">
        <f t="shared" si="14"/>
        <v>0</v>
      </c>
      <c r="F719" s="5">
        <v>41</v>
      </c>
      <c r="G719" s="5">
        <v>20</v>
      </c>
      <c r="H719" s="5">
        <v>10</v>
      </c>
      <c r="I719" s="14">
        <v>1350</v>
      </c>
    </row>
    <row r="720" spans="1:9" ht="18">
      <c r="A720" s="2">
        <v>719</v>
      </c>
      <c r="B720" s="5" t="s">
        <v>35</v>
      </c>
      <c r="C720" s="5" t="s">
        <v>32</v>
      </c>
      <c r="D720" s="5">
        <v>1</v>
      </c>
      <c r="E720" s="4">
        <f t="shared" si="14"/>
        <v>0</v>
      </c>
      <c r="F720" s="5">
        <v>41.3</v>
      </c>
      <c r="G720" s="5">
        <v>22</v>
      </c>
      <c r="H720" s="5">
        <v>10</v>
      </c>
      <c r="I720" s="14">
        <v>1296</v>
      </c>
    </row>
    <row r="721" spans="1:9" ht="18">
      <c r="A721" s="2">
        <v>720</v>
      </c>
      <c r="B721" s="5" t="s">
        <v>15</v>
      </c>
      <c r="C721" s="5" t="s">
        <v>10</v>
      </c>
      <c r="D721" s="5">
        <v>3</v>
      </c>
      <c r="E721" s="4">
        <f t="shared" si="14"/>
        <v>0</v>
      </c>
      <c r="F721" s="5">
        <v>41.4</v>
      </c>
      <c r="G721" s="5">
        <v>26.4</v>
      </c>
      <c r="H721" s="5">
        <v>6</v>
      </c>
      <c r="I721" s="14">
        <v>1728</v>
      </c>
    </row>
    <row r="722" spans="1:9" ht="18">
      <c r="A722" s="2">
        <v>721</v>
      </c>
      <c r="B722" s="5" t="s">
        <v>14</v>
      </c>
      <c r="C722" s="5" t="s">
        <v>10</v>
      </c>
      <c r="D722" s="5">
        <v>3</v>
      </c>
      <c r="E722" s="4">
        <f t="shared" si="14"/>
        <v>0</v>
      </c>
      <c r="F722" s="5">
        <v>41.6</v>
      </c>
      <c r="G722" s="5">
        <v>18.3</v>
      </c>
      <c r="H722" s="5">
        <v>12.4</v>
      </c>
      <c r="I722" s="14">
        <v>1863</v>
      </c>
    </row>
    <row r="723" spans="1:9" ht="18">
      <c r="A723" s="2">
        <v>722</v>
      </c>
      <c r="B723" s="5" t="s">
        <v>15</v>
      </c>
      <c r="C723" s="5" t="s">
        <v>10</v>
      </c>
      <c r="D723" s="5">
        <v>3</v>
      </c>
      <c r="E723" s="4">
        <f t="shared" si="14"/>
        <v>0</v>
      </c>
      <c r="F723" s="5">
        <v>41.7</v>
      </c>
      <c r="G723" s="5">
        <v>28</v>
      </c>
      <c r="H723" s="5">
        <v>6</v>
      </c>
      <c r="I723" s="14">
        <v>1350</v>
      </c>
    </row>
    <row r="724" spans="1:9" ht="18">
      <c r="A724" s="2">
        <v>723</v>
      </c>
      <c r="B724" s="5" t="s">
        <v>21</v>
      </c>
      <c r="C724" s="5" t="s">
        <v>12</v>
      </c>
      <c r="D724" s="5">
        <v>1</v>
      </c>
      <c r="E724" s="4">
        <f t="shared" si="14"/>
        <v>1</v>
      </c>
      <c r="F724" s="5">
        <v>42</v>
      </c>
      <c r="G724" s="5">
        <v>26</v>
      </c>
      <c r="H724" s="5">
        <v>6</v>
      </c>
      <c r="I724" s="14">
        <v>1377</v>
      </c>
    </row>
    <row r="725" spans="1:9" ht="18">
      <c r="A725" s="2">
        <v>724</v>
      </c>
      <c r="B725" s="5" t="s">
        <v>33</v>
      </c>
      <c r="C725" s="5" t="s">
        <v>12</v>
      </c>
      <c r="D725" s="5">
        <v>1</v>
      </c>
      <c r="E725" s="4">
        <f t="shared" si="14"/>
        <v>1</v>
      </c>
      <c r="F725" s="5">
        <v>42</v>
      </c>
      <c r="G725" s="5">
        <v>18</v>
      </c>
      <c r="H725" s="5">
        <v>11</v>
      </c>
      <c r="I725" s="14">
        <v>1601.1</v>
      </c>
    </row>
    <row r="726" spans="1:9" ht="18">
      <c r="A726" s="2">
        <v>725</v>
      </c>
      <c r="B726" s="5" t="s">
        <v>11</v>
      </c>
      <c r="C726" s="5" t="s">
        <v>32</v>
      </c>
      <c r="D726" s="5">
        <v>1</v>
      </c>
      <c r="E726" s="4">
        <f t="shared" si="14"/>
        <v>0</v>
      </c>
      <c r="F726" s="5">
        <v>42</v>
      </c>
      <c r="G726" s="5">
        <v>30</v>
      </c>
      <c r="H726" s="5">
        <v>6</v>
      </c>
      <c r="I726" s="14">
        <v>1134</v>
      </c>
    </row>
    <row r="727" spans="1:9" ht="18">
      <c r="A727" s="2">
        <v>726</v>
      </c>
      <c r="B727" s="5" t="s">
        <v>24</v>
      </c>
      <c r="C727" s="5" t="s">
        <v>10</v>
      </c>
      <c r="D727" s="5">
        <v>2</v>
      </c>
      <c r="E727" s="4">
        <f t="shared" si="14"/>
        <v>0</v>
      </c>
      <c r="F727" s="5">
        <v>42</v>
      </c>
      <c r="G727" s="5">
        <v>28</v>
      </c>
      <c r="H727" s="5">
        <v>6</v>
      </c>
      <c r="I727" s="14">
        <v>1549.8</v>
      </c>
    </row>
    <row r="728" spans="1:9" ht="18">
      <c r="A728" s="2">
        <v>727</v>
      </c>
      <c r="B728" s="5" t="s">
        <v>24</v>
      </c>
      <c r="C728" s="5" t="s">
        <v>10</v>
      </c>
      <c r="D728" s="5">
        <v>2</v>
      </c>
      <c r="E728" s="4">
        <f t="shared" si="14"/>
        <v>0</v>
      </c>
      <c r="F728" s="5">
        <v>42</v>
      </c>
      <c r="G728" s="5">
        <v>28</v>
      </c>
      <c r="H728" s="5">
        <v>6</v>
      </c>
      <c r="I728" s="14">
        <v>1350</v>
      </c>
    </row>
    <row r="729" spans="1:9" ht="18">
      <c r="A729" s="2">
        <v>728</v>
      </c>
      <c r="B729" s="5" t="s">
        <v>24</v>
      </c>
      <c r="C729" s="5" t="s">
        <v>12</v>
      </c>
      <c r="D729" s="5">
        <v>2</v>
      </c>
      <c r="E729" s="4">
        <f t="shared" si="14"/>
        <v>1</v>
      </c>
      <c r="F729" s="5">
        <v>42</v>
      </c>
      <c r="G729" s="5">
        <v>25</v>
      </c>
      <c r="H729" s="5">
        <v>6</v>
      </c>
      <c r="I729" s="14">
        <v>1428.3</v>
      </c>
    </row>
    <row r="730" spans="1:9" ht="18">
      <c r="A730" s="2">
        <v>729</v>
      </c>
      <c r="B730" s="5" t="s">
        <v>14</v>
      </c>
      <c r="C730" s="5" t="s">
        <v>32</v>
      </c>
      <c r="D730" s="5">
        <v>3</v>
      </c>
      <c r="E730" s="4">
        <f t="shared" si="14"/>
        <v>0</v>
      </c>
      <c r="F730" s="5">
        <v>42</v>
      </c>
      <c r="G730" s="5">
        <v>27</v>
      </c>
      <c r="H730" s="5">
        <v>6</v>
      </c>
      <c r="I730" s="14">
        <v>1571.4</v>
      </c>
    </row>
    <row r="731" spans="1:9" ht="18">
      <c r="A731" s="2">
        <v>730</v>
      </c>
      <c r="B731" s="5" t="s">
        <v>14</v>
      </c>
      <c r="C731" s="5" t="s">
        <v>32</v>
      </c>
      <c r="D731" s="5">
        <v>3</v>
      </c>
      <c r="E731" s="4">
        <f t="shared" si="14"/>
        <v>0</v>
      </c>
      <c r="F731" s="5">
        <v>42</v>
      </c>
      <c r="G731" s="5">
        <v>27</v>
      </c>
      <c r="H731" s="5">
        <v>6</v>
      </c>
      <c r="I731" s="14">
        <v>1501.2</v>
      </c>
    </row>
    <row r="732" spans="1:9" ht="18">
      <c r="A732" s="2">
        <v>731</v>
      </c>
      <c r="B732" s="5" t="s">
        <v>14</v>
      </c>
      <c r="C732" s="5" t="s">
        <v>32</v>
      </c>
      <c r="D732" s="5">
        <v>3</v>
      </c>
      <c r="E732" s="4">
        <f t="shared" si="14"/>
        <v>0</v>
      </c>
      <c r="F732" s="5">
        <v>42</v>
      </c>
      <c r="G732" s="5">
        <v>17</v>
      </c>
      <c r="H732" s="5">
        <v>11</v>
      </c>
      <c r="I732" s="14">
        <v>1215</v>
      </c>
    </row>
    <row r="733" spans="1:9" ht="18">
      <c r="A733" s="2">
        <v>732</v>
      </c>
      <c r="B733" s="5" t="s">
        <v>14</v>
      </c>
      <c r="C733" s="5" t="s">
        <v>32</v>
      </c>
      <c r="D733" s="5">
        <v>3</v>
      </c>
      <c r="E733" s="4">
        <f t="shared" si="14"/>
        <v>0</v>
      </c>
      <c r="F733" s="5">
        <v>42</v>
      </c>
      <c r="G733" s="5">
        <v>37</v>
      </c>
      <c r="H733" s="5">
        <v>4</v>
      </c>
      <c r="I733" s="14">
        <v>1134</v>
      </c>
    </row>
    <row r="734" spans="1:9" ht="18">
      <c r="A734" s="2">
        <v>733</v>
      </c>
      <c r="B734" s="5" t="s">
        <v>15</v>
      </c>
      <c r="C734" s="5" t="s">
        <v>10</v>
      </c>
      <c r="D734" s="5">
        <v>3</v>
      </c>
      <c r="E734" s="4">
        <f t="shared" si="14"/>
        <v>0</v>
      </c>
      <c r="F734" s="5">
        <v>42</v>
      </c>
      <c r="G734" s="5">
        <v>28</v>
      </c>
      <c r="H734" s="5">
        <v>6</v>
      </c>
      <c r="I734" s="14">
        <v>1620</v>
      </c>
    </row>
    <row r="735" spans="1:9" ht="18">
      <c r="A735" s="2">
        <v>734</v>
      </c>
      <c r="B735" s="5" t="s">
        <v>37</v>
      </c>
      <c r="C735" s="5" t="s">
        <v>10</v>
      </c>
      <c r="D735" s="5">
        <v>3</v>
      </c>
      <c r="E735" s="4">
        <f t="shared" si="14"/>
        <v>0</v>
      </c>
      <c r="F735" s="5">
        <v>42</v>
      </c>
      <c r="G735" s="5">
        <v>20</v>
      </c>
      <c r="H735" s="5">
        <v>10</v>
      </c>
      <c r="I735" s="14">
        <v>1401.3</v>
      </c>
    </row>
    <row r="736" spans="1:9" ht="18">
      <c r="A736" s="2">
        <v>735</v>
      </c>
      <c r="B736" s="5" t="s">
        <v>9</v>
      </c>
      <c r="C736" s="5" t="s">
        <v>10</v>
      </c>
      <c r="D736" s="5">
        <v>4</v>
      </c>
      <c r="E736" s="4">
        <f t="shared" si="14"/>
        <v>0</v>
      </c>
      <c r="F736" s="5">
        <v>42</v>
      </c>
      <c r="G736" s="5">
        <v>20</v>
      </c>
      <c r="H736" s="5">
        <v>10</v>
      </c>
      <c r="I736" s="14">
        <v>1501.2</v>
      </c>
    </row>
    <row r="737" spans="1:9" ht="18">
      <c r="A737" s="2">
        <v>736</v>
      </c>
      <c r="B737" s="5" t="s">
        <v>9</v>
      </c>
      <c r="C737" s="5" t="s">
        <v>12</v>
      </c>
      <c r="D737" s="5">
        <v>4</v>
      </c>
      <c r="E737" s="4">
        <f t="shared" si="14"/>
        <v>1</v>
      </c>
      <c r="F737" s="5">
        <v>42</v>
      </c>
      <c r="G737" s="5">
        <v>18</v>
      </c>
      <c r="H737" s="5">
        <v>13</v>
      </c>
      <c r="I737" s="14">
        <v>1560.6</v>
      </c>
    </row>
    <row r="738" spans="1:9" ht="18">
      <c r="A738" s="2">
        <v>737</v>
      </c>
      <c r="B738" s="5" t="s">
        <v>14</v>
      </c>
      <c r="C738" s="5" t="s">
        <v>32</v>
      </c>
      <c r="D738" s="5">
        <v>3</v>
      </c>
      <c r="E738" s="4">
        <f t="shared" si="14"/>
        <v>0</v>
      </c>
      <c r="F738" s="5">
        <v>42.9</v>
      </c>
      <c r="G738" s="5">
        <v>27</v>
      </c>
      <c r="H738" s="5">
        <v>5.8</v>
      </c>
      <c r="I738" s="14">
        <v>1660.5</v>
      </c>
    </row>
    <row r="739" spans="1:9" ht="18">
      <c r="A739" s="2">
        <v>738</v>
      </c>
      <c r="B739" s="5" t="s">
        <v>21</v>
      </c>
      <c r="C739" s="5" t="s">
        <v>12</v>
      </c>
      <c r="D739" s="5">
        <v>1</v>
      </c>
      <c r="E739" s="4">
        <f t="shared" si="14"/>
        <v>1</v>
      </c>
      <c r="F739" s="5">
        <v>43</v>
      </c>
      <c r="G739" s="5">
        <v>27</v>
      </c>
      <c r="H739" s="5">
        <v>6</v>
      </c>
      <c r="I739" s="14">
        <v>1331.1</v>
      </c>
    </row>
    <row r="740" spans="1:9" ht="18">
      <c r="A740" s="2">
        <v>739</v>
      </c>
      <c r="B740" s="5" t="s">
        <v>21</v>
      </c>
      <c r="C740" s="5" t="s">
        <v>12</v>
      </c>
      <c r="D740" s="5">
        <v>1</v>
      </c>
      <c r="E740" s="4">
        <f t="shared" si="14"/>
        <v>1</v>
      </c>
      <c r="F740" s="5">
        <v>43</v>
      </c>
      <c r="G740" s="5">
        <v>27</v>
      </c>
      <c r="H740" s="5">
        <v>7</v>
      </c>
      <c r="I740" s="14">
        <v>1450.008</v>
      </c>
    </row>
    <row r="741" spans="1:9" ht="18">
      <c r="A741" s="2">
        <v>740</v>
      </c>
      <c r="B741" s="5" t="s">
        <v>11</v>
      </c>
      <c r="C741" s="5" t="s">
        <v>32</v>
      </c>
      <c r="D741" s="5">
        <v>1</v>
      </c>
      <c r="E741" s="4">
        <f t="shared" si="14"/>
        <v>0</v>
      </c>
      <c r="F741" s="5">
        <v>43</v>
      </c>
      <c r="G741" s="5">
        <v>27</v>
      </c>
      <c r="H741" s="5">
        <v>6</v>
      </c>
      <c r="I741" s="14">
        <v>1501.2</v>
      </c>
    </row>
    <row r="742" spans="1:9" ht="18">
      <c r="A742" s="2">
        <v>741</v>
      </c>
      <c r="B742" s="5" t="s">
        <v>24</v>
      </c>
      <c r="C742" s="5" t="s">
        <v>12</v>
      </c>
      <c r="D742" s="5">
        <v>2</v>
      </c>
      <c r="E742" s="4">
        <f t="shared" si="14"/>
        <v>1</v>
      </c>
      <c r="F742" s="5">
        <v>43</v>
      </c>
      <c r="G742" s="5">
        <v>27</v>
      </c>
      <c r="H742" s="5">
        <v>6</v>
      </c>
      <c r="I742" s="14">
        <v>1809</v>
      </c>
    </row>
    <row r="743" spans="1:9" ht="18">
      <c r="A743" s="2">
        <v>742</v>
      </c>
      <c r="B743" s="5" t="s">
        <v>24</v>
      </c>
      <c r="C743" s="5" t="s">
        <v>12</v>
      </c>
      <c r="D743" s="5">
        <v>2</v>
      </c>
      <c r="E743" s="4">
        <f t="shared" si="14"/>
        <v>1</v>
      </c>
      <c r="F743" s="5">
        <v>43</v>
      </c>
      <c r="G743" s="5">
        <v>20</v>
      </c>
      <c r="H743" s="5">
        <v>13</v>
      </c>
      <c r="I743" s="14">
        <v>1701</v>
      </c>
    </row>
    <row r="744" spans="1:9" ht="18">
      <c r="A744" s="2">
        <v>743</v>
      </c>
      <c r="B744" s="5" t="s">
        <v>24</v>
      </c>
      <c r="C744" s="5" t="s">
        <v>32</v>
      </c>
      <c r="D744" s="5">
        <v>2</v>
      </c>
      <c r="E744" s="4">
        <f t="shared" si="14"/>
        <v>0</v>
      </c>
      <c r="F744" s="5">
        <v>43</v>
      </c>
      <c r="G744" s="5">
        <v>21.6</v>
      </c>
      <c r="H744" s="5">
        <v>6.6</v>
      </c>
      <c r="I744" s="14">
        <v>1890</v>
      </c>
    </row>
    <row r="745" spans="1:9" ht="18">
      <c r="A745" s="2">
        <v>744</v>
      </c>
      <c r="B745" s="5" t="s">
        <v>14</v>
      </c>
      <c r="C745" s="5" t="s">
        <v>10</v>
      </c>
      <c r="D745" s="5">
        <v>3</v>
      </c>
      <c r="E745" s="4">
        <f t="shared" si="14"/>
        <v>0</v>
      </c>
      <c r="F745" s="5">
        <v>43</v>
      </c>
      <c r="G745" s="5">
        <v>28</v>
      </c>
      <c r="H745" s="5">
        <v>6</v>
      </c>
      <c r="I745" s="14">
        <v>1449.9</v>
      </c>
    </row>
    <row r="746" spans="1:9" ht="18">
      <c r="A746" s="2">
        <v>745</v>
      </c>
      <c r="B746" s="5" t="s">
        <v>14</v>
      </c>
      <c r="C746" s="5" t="s">
        <v>10</v>
      </c>
      <c r="D746" s="5">
        <v>3</v>
      </c>
      <c r="E746" s="4">
        <f t="shared" si="14"/>
        <v>0</v>
      </c>
      <c r="F746" s="5">
        <v>43</v>
      </c>
      <c r="G746" s="5">
        <v>27</v>
      </c>
      <c r="H746" s="5">
        <v>6</v>
      </c>
      <c r="I746" s="14">
        <v>1053</v>
      </c>
    </row>
    <row r="747" spans="1:9" ht="18">
      <c r="A747" s="2">
        <v>746</v>
      </c>
      <c r="B747" s="5" t="s">
        <v>14</v>
      </c>
      <c r="C747" s="5" t="s">
        <v>10</v>
      </c>
      <c r="D747" s="5">
        <v>3</v>
      </c>
      <c r="E747" s="4">
        <f t="shared" si="14"/>
        <v>0</v>
      </c>
      <c r="F747" s="5">
        <v>43</v>
      </c>
      <c r="G747" s="5">
        <v>18</v>
      </c>
      <c r="H747" s="5">
        <v>14</v>
      </c>
      <c r="I747" s="14">
        <v>1117.8</v>
      </c>
    </row>
    <row r="748" spans="1:9" ht="18">
      <c r="A748" s="2">
        <v>747</v>
      </c>
      <c r="B748" s="5" t="s">
        <v>14</v>
      </c>
      <c r="C748" s="5" t="s">
        <v>10</v>
      </c>
      <c r="D748" s="5">
        <v>3</v>
      </c>
      <c r="E748" s="4">
        <f t="shared" si="14"/>
        <v>0</v>
      </c>
      <c r="F748" s="5">
        <v>43</v>
      </c>
      <c r="G748" s="5">
        <v>23</v>
      </c>
      <c r="H748" s="5">
        <v>8.6</v>
      </c>
      <c r="I748" s="14">
        <v>2362.5</v>
      </c>
    </row>
    <row r="749" spans="1:9" ht="18">
      <c r="A749" s="2">
        <v>748</v>
      </c>
      <c r="B749" s="5" t="s">
        <v>14</v>
      </c>
      <c r="C749" s="5" t="s">
        <v>32</v>
      </c>
      <c r="D749" s="5">
        <v>3</v>
      </c>
      <c r="E749" s="4">
        <f t="shared" si="14"/>
        <v>0</v>
      </c>
      <c r="F749" s="5">
        <v>43</v>
      </c>
      <c r="G749" s="5">
        <v>28</v>
      </c>
      <c r="H749" s="5">
        <v>9</v>
      </c>
      <c r="I749" s="14">
        <v>1620</v>
      </c>
    </row>
    <row r="750" spans="1:9" ht="18">
      <c r="A750" s="2">
        <v>749</v>
      </c>
      <c r="B750" s="5" t="s">
        <v>15</v>
      </c>
      <c r="C750" s="5" t="s">
        <v>10</v>
      </c>
      <c r="D750" s="5">
        <v>3</v>
      </c>
      <c r="E750" s="4">
        <f t="shared" si="14"/>
        <v>0</v>
      </c>
      <c r="F750" s="5">
        <v>43</v>
      </c>
      <c r="G750" s="5">
        <v>28</v>
      </c>
      <c r="H750" s="5">
        <v>6</v>
      </c>
      <c r="I750" s="14">
        <v>1552.5</v>
      </c>
    </row>
    <row r="751" spans="1:9" ht="18">
      <c r="A751" s="2">
        <v>750</v>
      </c>
      <c r="B751" s="5" t="s">
        <v>15</v>
      </c>
      <c r="C751" s="5" t="s">
        <v>12</v>
      </c>
      <c r="D751" s="5">
        <v>3</v>
      </c>
      <c r="E751" s="4">
        <f t="shared" si="14"/>
        <v>1</v>
      </c>
      <c r="F751" s="5">
        <v>43</v>
      </c>
      <c r="G751" s="5">
        <v>29</v>
      </c>
      <c r="H751" s="5">
        <v>7</v>
      </c>
      <c r="I751" s="14">
        <v>1499.9849999999999</v>
      </c>
    </row>
    <row r="752" spans="1:9" ht="18">
      <c r="A752" s="2">
        <v>751</v>
      </c>
      <c r="B752" s="5" t="s">
        <v>15</v>
      </c>
      <c r="C752" s="5" t="s">
        <v>12</v>
      </c>
      <c r="D752" s="5">
        <v>3</v>
      </c>
      <c r="E752" s="4">
        <f t="shared" si="14"/>
        <v>1</v>
      </c>
      <c r="F752" s="5">
        <v>43</v>
      </c>
      <c r="G752" s="5">
        <v>29</v>
      </c>
      <c r="H752" s="5">
        <v>6</v>
      </c>
      <c r="I752" s="14">
        <v>1485</v>
      </c>
    </row>
    <row r="753" spans="1:9" ht="18">
      <c r="A753" s="2">
        <v>752</v>
      </c>
      <c r="B753" s="5" t="s">
        <v>14</v>
      </c>
      <c r="C753" s="5" t="s">
        <v>10</v>
      </c>
      <c r="D753" s="5">
        <v>3</v>
      </c>
      <c r="E753" s="4">
        <f t="shared" si="14"/>
        <v>0</v>
      </c>
      <c r="F753" s="5">
        <v>43.5</v>
      </c>
      <c r="G753" s="5">
        <v>19</v>
      </c>
      <c r="H753" s="5">
        <v>15</v>
      </c>
      <c r="I753" s="14">
        <v>2970</v>
      </c>
    </row>
    <row r="754" spans="1:9" ht="18">
      <c r="A754" s="2">
        <v>753</v>
      </c>
      <c r="B754" s="5" t="s">
        <v>14</v>
      </c>
      <c r="C754" s="5" t="s">
        <v>32</v>
      </c>
      <c r="D754" s="5">
        <v>3</v>
      </c>
      <c r="E754" s="4">
        <f t="shared" si="14"/>
        <v>0</v>
      </c>
      <c r="F754" s="5">
        <v>43.5</v>
      </c>
      <c r="G754" s="5">
        <v>28</v>
      </c>
      <c r="H754" s="5">
        <v>6.5</v>
      </c>
      <c r="I754" s="14">
        <v>1471.5</v>
      </c>
    </row>
    <row r="755" spans="1:9" ht="18">
      <c r="A755" s="2">
        <v>754</v>
      </c>
      <c r="B755" s="5" t="s">
        <v>15</v>
      </c>
      <c r="C755" s="5" t="s">
        <v>10</v>
      </c>
      <c r="D755" s="5">
        <v>3</v>
      </c>
      <c r="E755" s="4">
        <f t="shared" si="14"/>
        <v>0</v>
      </c>
      <c r="F755" s="5">
        <v>43.8</v>
      </c>
      <c r="G755" s="5">
        <v>27.8</v>
      </c>
      <c r="H755" s="5">
        <v>6.5</v>
      </c>
      <c r="I755" s="14">
        <v>1539</v>
      </c>
    </row>
    <row r="756" spans="1:9" ht="18">
      <c r="A756" s="2">
        <v>755</v>
      </c>
      <c r="B756" s="5" t="s">
        <v>21</v>
      </c>
      <c r="C756" s="5" t="s">
        <v>12</v>
      </c>
      <c r="D756" s="5">
        <v>1</v>
      </c>
      <c r="E756" s="4">
        <f t="shared" si="14"/>
        <v>1</v>
      </c>
      <c r="F756" s="5">
        <v>44</v>
      </c>
      <c r="G756" s="5">
        <v>21</v>
      </c>
      <c r="H756" s="5">
        <v>11</v>
      </c>
      <c r="I756" s="14">
        <v>796.5</v>
      </c>
    </row>
    <row r="757" spans="1:9" ht="18">
      <c r="A757" s="2">
        <v>756</v>
      </c>
      <c r="B757" s="5" t="s">
        <v>21</v>
      </c>
      <c r="C757" s="5" t="s">
        <v>12</v>
      </c>
      <c r="D757" s="5">
        <v>1</v>
      </c>
      <c r="E757" s="4">
        <f t="shared" si="14"/>
        <v>1</v>
      </c>
      <c r="F757" s="5">
        <v>44</v>
      </c>
      <c r="G757" s="5">
        <v>21</v>
      </c>
      <c r="H757" s="5">
        <v>11</v>
      </c>
      <c r="I757" s="14">
        <v>850.5</v>
      </c>
    </row>
    <row r="758" spans="1:9" ht="18">
      <c r="A758" s="2">
        <v>757</v>
      </c>
      <c r="B758" s="5" t="s">
        <v>33</v>
      </c>
      <c r="C758" s="5" t="s">
        <v>12</v>
      </c>
      <c r="D758" s="5">
        <v>1</v>
      </c>
      <c r="E758" s="4">
        <f t="shared" si="14"/>
        <v>1</v>
      </c>
      <c r="F758" s="5">
        <v>44</v>
      </c>
      <c r="G758" s="5">
        <v>28</v>
      </c>
      <c r="H758" s="5">
        <v>7</v>
      </c>
      <c r="I758" s="14">
        <v>1549.8</v>
      </c>
    </row>
    <row r="759" spans="1:9" ht="18">
      <c r="A759" s="2">
        <v>758</v>
      </c>
      <c r="B759" s="5" t="s">
        <v>33</v>
      </c>
      <c r="C759" s="5" t="s">
        <v>12</v>
      </c>
      <c r="D759" s="5">
        <v>1</v>
      </c>
      <c r="E759" s="4">
        <f t="shared" si="14"/>
        <v>1</v>
      </c>
      <c r="F759" s="5">
        <v>44</v>
      </c>
      <c r="G759" s="5">
        <v>28</v>
      </c>
      <c r="H759" s="5">
        <v>7</v>
      </c>
      <c r="I759" s="14">
        <v>1512</v>
      </c>
    </row>
    <row r="760" spans="1:9" ht="18">
      <c r="A760" s="2">
        <v>759</v>
      </c>
      <c r="B760" s="5" t="s">
        <v>11</v>
      </c>
      <c r="C760" s="5" t="s">
        <v>32</v>
      </c>
      <c r="D760" s="5">
        <v>1</v>
      </c>
      <c r="E760" s="4">
        <f t="shared" si="14"/>
        <v>0</v>
      </c>
      <c r="F760" s="5">
        <v>44</v>
      </c>
      <c r="G760" s="5">
        <v>30</v>
      </c>
      <c r="H760" s="5">
        <v>7</v>
      </c>
      <c r="I760" s="14">
        <v>1350</v>
      </c>
    </row>
    <row r="761" spans="1:9" ht="18">
      <c r="A761" s="2">
        <v>760</v>
      </c>
      <c r="B761" s="5" t="s">
        <v>11</v>
      </c>
      <c r="C761" s="5" t="s">
        <v>32</v>
      </c>
      <c r="D761" s="5">
        <v>1</v>
      </c>
      <c r="E761" s="4">
        <f t="shared" si="14"/>
        <v>0</v>
      </c>
      <c r="F761" s="5">
        <v>44</v>
      </c>
      <c r="G761" s="5">
        <v>28</v>
      </c>
      <c r="H761" s="5">
        <v>6</v>
      </c>
      <c r="I761" s="14">
        <v>1431</v>
      </c>
    </row>
    <row r="762" spans="1:9" ht="18">
      <c r="A762" s="2">
        <v>761</v>
      </c>
      <c r="B762" s="5" t="s">
        <v>24</v>
      </c>
      <c r="C762" s="5" t="s">
        <v>32</v>
      </c>
      <c r="D762" s="5">
        <v>2</v>
      </c>
      <c r="E762" s="4">
        <f t="shared" si="14"/>
        <v>0</v>
      </c>
      <c r="F762" s="5">
        <v>44</v>
      </c>
      <c r="G762" s="5">
        <v>31</v>
      </c>
      <c r="H762" s="5">
        <v>7</v>
      </c>
      <c r="I762" s="14">
        <v>1350</v>
      </c>
    </row>
    <row r="763" spans="1:9" ht="18">
      <c r="A763" s="2">
        <v>762</v>
      </c>
      <c r="B763" s="5" t="s">
        <v>24</v>
      </c>
      <c r="C763" s="5" t="s">
        <v>12</v>
      </c>
      <c r="D763" s="5">
        <v>2</v>
      </c>
      <c r="E763" s="4">
        <f t="shared" si="14"/>
        <v>1</v>
      </c>
      <c r="F763" s="5">
        <v>44</v>
      </c>
      <c r="G763" s="5">
        <v>30</v>
      </c>
      <c r="H763" s="5">
        <v>6</v>
      </c>
      <c r="I763" s="14">
        <v>1600.02</v>
      </c>
    </row>
    <row r="764" spans="1:9" ht="18">
      <c r="A764" s="2">
        <v>763</v>
      </c>
      <c r="B764" s="5" t="s">
        <v>24</v>
      </c>
      <c r="C764" s="5" t="s">
        <v>12</v>
      </c>
      <c r="D764" s="5">
        <v>2</v>
      </c>
      <c r="E764" s="4">
        <f t="shared" si="14"/>
        <v>1</v>
      </c>
      <c r="F764" s="5">
        <v>44</v>
      </c>
      <c r="G764" s="5">
        <v>32</v>
      </c>
      <c r="H764" s="5">
        <v>6</v>
      </c>
      <c r="I764" s="14">
        <v>1512</v>
      </c>
    </row>
    <row r="765" spans="1:9" ht="18">
      <c r="A765" s="2">
        <v>764</v>
      </c>
      <c r="B765" s="5" t="s">
        <v>24</v>
      </c>
      <c r="C765" s="5" t="s">
        <v>12</v>
      </c>
      <c r="D765" s="5">
        <v>2</v>
      </c>
      <c r="E765" s="4">
        <f t="shared" si="14"/>
        <v>1</v>
      </c>
      <c r="F765" s="5">
        <v>44</v>
      </c>
      <c r="G765" s="5">
        <v>30</v>
      </c>
      <c r="H765" s="5">
        <v>6</v>
      </c>
      <c r="I765" s="14">
        <v>1601.1</v>
      </c>
    </row>
    <row r="766" spans="1:9" ht="18">
      <c r="A766" s="2">
        <v>765</v>
      </c>
      <c r="B766" s="5" t="s">
        <v>24</v>
      </c>
      <c r="C766" s="5" t="s">
        <v>12</v>
      </c>
      <c r="D766" s="5">
        <v>2</v>
      </c>
      <c r="E766" s="4">
        <f t="shared" si="14"/>
        <v>1</v>
      </c>
      <c r="F766" s="5">
        <v>44</v>
      </c>
      <c r="G766" s="5">
        <v>20</v>
      </c>
      <c r="H766" s="5">
        <v>11</v>
      </c>
      <c r="I766" s="14">
        <v>1300.05</v>
      </c>
    </row>
    <row r="767" spans="1:9" ht="18">
      <c r="A767" s="2">
        <v>766</v>
      </c>
      <c r="B767" s="5" t="s">
        <v>14</v>
      </c>
      <c r="C767" s="5" t="s">
        <v>10</v>
      </c>
      <c r="D767" s="5">
        <v>3</v>
      </c>
      <c r="E767" s="4">
        <f t="shared" si="14"/>
        <v>0</v>
      </c>
      <c r="F767" s="5">
        <v>44</v>
      </c>
      <c r="G767" s="5">
        <v>28</v>
      </c>
      <c r="H767" s="5">
        <v>8</v>
      </c>
      <c r="I767" s="14">
        <v>1498.5</v>
      </c>
    </row>
    <row r="768" spans="1:9" ht="18">
      <c r="A768" s="2">
        <v>767</v>
      </c>
      <c r="B768" s="5" t="s">
        <v>14</v>
      </c>
      <c r="C768" s="5" t="s">
        <v>10</v>
      </c>
      <c r="D768" s="5">
        <v>3</v>
      </c>
      <c r="E768" s="4">
        <f t="shared" si="14"/>
        <v>0</v>
      </c>
      <c r="F768" s="5">
        <v>44</v>
      </c>
      <c r="G768" s="5">
        <v>25</v>
      </c>
      <c r="H768" s="5">
        <v>8</v>
      </c>
      <c r="I768" s="14">
        <v>1890</v>
      </c>
    </row>
    <row r="769" spans="1:9" ht="18">
      <c r="A769" s="2">
        <v>768</v>
      </c>
      <c r="B769" s="5" t="s">
        <v>14</v>
      </c>
      <c r="C769" s="5" t="s">
        <v>10</v>
      </c>
      <c r="D769" s="5">
        <v>3</v>
      </c>
      <c r="E769" s="4">
        <f t="shared" si="14"/>
        <v>0</v>
      </c>
      <c r="F769" s="5">
        <v>44</v>
      </c>
      <c r="G769" s="5">
        <v>30</v>
      </c>
      <c r="H769" s="5">
        <v>5</v>
      </c>
      <c r="I769" s="14">
        <v>1570.05</v>
      </c>
    </row>
    <row r="770" spans="1:9" ht="18">
      <c r="A770" s="2">
        <v>769</v>
      </c>
      <c r="B770" s="5" t="s">
        <v>14</v>
      </c>
      <c r="C770" s="5" t="s">
        <v>10</v>
      </c>
      <c r="D770" s="5">
        <v>3</v>
      </c>
      <c r="E770" s="4">
        <f t="shared" ref="E770:E833" si="15">IF(C770="кирпичный",1,0)</f>
        <v>0</v>
      </c>
      <c r="F770" s="5">
        <v>44</v>
      </c>
      <c r="G770" s="5">
        <v>21</v>
      </c>
      <c r="H770" s="5">
        <v>11</v>
      </c>
      <c r="I770" s="14">
        <v>1250.0999999999999</v>
      </c>
    </row>
    <row r="771" spans="1:9" ht="18">
      <c r="A771" s="2">
        <v>770</v>
      </c>
      <c r="B771" s="5" t="s">
        <v>14</v>
      </c>
      <c r="C771" s="5" t="s">
        <v>32</v>
      </c>
      <c r="D771" s="5">
        <v>3</v>
      </c>
      <c r="E771" s="4">
        <f t="shared" si="15"/>
        <v>0</v>
      </c>
      <c r="F771" s="5">
        <v>44</v>
      </c>
      <c r="G771" s="5">
        <v>27.5</v>
      </c>
      <c r="H771" s="5">
        <v>6</v>
      </c>
      <c r="I771" s="14">
        <v>1485</v>
      </c>
    </row>
    <row r="772" spans="1:9" ht="18">
      <c r="A772" s="2">
        <v>771</v>
      </c>
      <c r="B772" s="5" t="s">
        <v>15</v>
      </c>
      <c r="C772" s="5" t="s">
        <v>10</v>
      </c>
      <c r="D772" s="5">
        <v>3</v>
      </c>
      <c r="E772" s="4">
        <f t="shared" si="15"/>
        <v>0</v>
      </c>
      <c r="F772" s="5">
        <v>44</v>
      </c>
      <c r="G772" s="5">
        <v>31</v>
      </c>
      <c r="H772" s="5">
        <v>6</v>
      </c>
      <c r="I772" s="14">
        <v>1485</v>
      </c>
    </row>
    <row r="773" spans="1:9" ht="18">
      <c r="A773" s="2">
        <v>772</v>
      </c>
      <c r="B773" s="5" t="s">
        <v>15</v>
      </c>
      <c r="C773" s="5" t="s">
        <v>10</v>
      </c>
      <c r="D773" s="5">
        <v>3</v>
      </c>
      <c r="E773" s="4">
        <f t="shared" si="15"/>
        <v>0</v>
      </c>
      <c r="F773" s="5">
        <v>44</v>
      </c>
      <c r="G773" s="5">
        <v>32</v>
      </c>
      <c r="H773" s="5">
        <v>6</v>
      </c>
      <c r="I773" s="14">
        <v>1449.9</v>
      </c>
    </row>
    <row r="774" spans="1:9" ht="18">
      <c r="A774" s="2">
        <v>773</v>
      </c>
      <c r="B774" s="5" t="s">
        <v>15</v>
      </c>
      <c r="C774" s="5" t="s">
        <v>10</v>
      </c>
      <c r="D774" s="5">
        <v>3</v>
      </c>
      <c r="E774" s="4">
        <f t="shared" si="15"/>
        <v>0</v>
      </c>
      <c r="F774" s="5">
        <v>44</v>
      </c>
      <c r="G774" s="5">
        <v>31</v>
      </c>
      <c r="H774" s="5">
        <v>6</v>
      </c>
      <c r="I774" s="14">
        <v>1899.99</v>
      </c>
    </row>
    <row r="775" spans="1:9" ht="18">
      <c r="A775" s="2">
        <v>774</v>
      </c>
      <c r="B775" s="5" t="s">
        <v>15</v>
      </c>
      <c r="C775" s="5" t="s">
        <v>10</v>
      </c>
      <c r="D775" s="5">
        <v>3</v>
      </c>
      <c r="E775" s="4">
        <f t="shared" si="15"/>
        <v>0</v>
      </c>
      <c r="F775" s="5">
        <v>44</v>
      </c>
      <c r="G775" s="5">
        <v>29</v>
      </c>
      <c r="H775" s="5">
        <v>6</v>
      </c>
      <c r="I775" s="14">
        <v>1499.9849999999999</v>
      </c>
    </row>
    <row r="776" spans="1:9" ht="18">
      <c r="A776" s="2">
        <v>775</v>
      </c>
      <c r="B776" s="5" t="s">
        <v>15</v>
      </c>
      <c r="C776" s="5" t="s">
        <v>12</v>
      </c>
      <c r="D776" s="5">
        <v>3</v>
      </c>
      <c r="E776" s="4">
        <f t="shared" si="15"/>
        <v>1</v>
      </c>
      <c r="F776" s="5">
        <v>44</v>
      </c>
      <c r="G776" s="5">
        <v>28</v>
      </c>
      <c r="H776" s="5">
        <v>6</v>
      </c>
      <c r="I776" s="14">
        <v>1499.9849999999999</v>
      </c>
    </row>
    <row r="777" spans="1:9" ht="18">
      <c r="A777" s="2">
        <v>776</v>
      </c>
      <c r="B777" s="5" t="s">
        <v>9</v>
      </c>
      <c r="C777" s="5" t="s">
        <v>10</v>
      </c>
      <c r="D777" s="5">
        <v>4</v>
      </c>
      <c r="E777" s="4">
        <f t="shared" si="15"/>
        <v>0</v>
      </c>
      <c r="F777" s="5">
        <v>44</v>
      </c>
      <c r="G777" s="5">
        <v>23</v>
      </c>
      <c r="H777" s="5">
        <v>11</v>
      </c>
      <c r="I777" s="14">
        <v>1061.0999999999999</v>
      </c>
    </row>
    <row r="778" spans="1:9" ht="18">
      <c r="A778" s="2">
        <v>777</v>
      </c>
      <c r="B778" s="5" t="s">
        <v>14</v>
      </c>
      <c r="C778" s="5" t="s">
        <v>32</v>
      </c>
      <c r="D778" s="5">
        <v>3</v>
      </c>
      <c r="E778" s="4">
        <f t="shared" si="15"/>
        <v>0</v>
      </c>
      <c r="F778" s="5">
        <v>44.3</v>
      </c>
      <c r="G778" s="5">
        <v>28.8</v>
      </c>
      <c r="H778" s="5">
        <v>6</v>
      </c>
      <c r="I778" s="14">
        <v>1485</v>
      </c>
    </row>
    <row r="779" spans="1:9" ht="18">
      <c r="A779" s="2">
        <v>778</v>
      </c>
      <c r="B779" s="5" t="s">
        <v>34</v>
      </c>
      <c r="C779" s="5" t="s">
        <v>12</v>
      </c>
      <c r="D779" s="5">
        <v>1</v>
      </c>
      <c r="E779" s="4">
        <f t="shared" si="15"/>
        <v>1</v>
      </c>
      <c r="F779" s="5">
        <v>45</v>
      </c>
      <c r="G779" s="5">
        <v>18</v>
      </c>
      <c r="H779" s="5">
        <v>15</v>
      </c>
      <c r="I779" s="14">
        <v>1401.3</v>
      </c>
    </row>
    <row r="780" spans="1:9" ht="18">
      <c r="A780" s="2">
        <v>779</v>
      </c>
      <c r="B780" s="5" t="s">
        <v>34</v>
      </c>
      <c r="C780" s="5" t="s">
        <v>12</v>
      </c>
      <c r="D780" s="5">
        <v>1</v>
      </c>
      <c r="E780" s="4">
        <f t="shared" si="15"/>
        <v>1</v>
      </c>
      <c r="F780" s="5">
        <v>45</v>
      </c>
      <c r="G780" s="5">
        <v>24</v>
      </c>
      <c r="H780" s="5">
        <v>11</v>
      </c>
      <c r="I780" s="14">
        <v>839.7</v>
      </c>
    </row>
    <row r="781" spans="1:9" ht="18">
      <c r="A781" s="2">
        <v>780</v>
      </c>
      <c r="B781" s="5" t="s">
        <v>34</v>
      </c>
      <c r="C781" s="5" t="s">
        <v>32</v>
      </c>
      <c r="D781" s="5">
        <v>1</v>
      </c>
      <c r="E781" s="4">
        <f t="shared" si="15"/>
        <v>0</v>
      </c>
      <c r="F781" s="5">
        <v>45</v>
      </c>
      <c r="G781" s="5">
        <v>28</v>
      </c>
      <c r="H781" s="5">
        <v>6.5</v>
      </c>
      <c r="I781" s="14">
        <v>1431</v>
      </c>
    </row>
    <row r="782" spans="1:9" ht="18">
      <c r="A782" s="2">
        <v>781</v>
      </c>
      <c r="B782" s="5" t="s">
        <v>11</v>
      </c>
      <c r="C782" s="5" t="s">
        <v>32</v>
      </c>
      <c r="D782" s="5">
        <v>1</v>
      </c>
      <c r="E782" s="4">
        <f t="shared" si="15"/>
        <v>0</v>
      </c>
      <c r="F782" s="5">
        <v>45</v>
      </c>
      <c r="G782" s="5">
        <v>28</v>
      </c>
      <c r="H782" s="5">
        <v>6</v>
      </c>
      <c r="I782" s="14">
        <v>1499.9849999999999</v>
      </c>
    </row>
    <row r="783" spans="1:9" ht="18">
      <c r="A783" s="2">
        <v>782</v>
      </c>
      <c r="B783" s="5" t="s">
        <v>24</v>
      </c>
      <c r="C783" s="5" t="s">
        <v>32</v>
      </c>
      <c r="D783" s="5">
        <v>2</v>
      </c>
      <c r="E783" s="4">
        <f t="shared" si="15"/>
        <v>0</v>
      </c>
      <c r="F783" s="5">
        <v>45</v>
      </c>
      <c r="G783" s="5">
        <v>28</v>
      </c>
      <c r="H783" s="5">
        <v>6</v>
      </c>
      <c r="I783" s="14">
        <v>1730.7</v>
      </c>
    </row>
    <row r="784" spans="1:9" ht="18">
      <c r="A784" s="2">
        <v>783</v>
      </c>
      <c r="B784" s="5" t="s">
        <v>24</v>
      </c>
      <c r="C784" s="5" t="s">
        <v>32</v>
      </c>
      <c r="D784" s="5">
        <v>2</v>
      </c>
      <c r="E784" s="4">
        <f t="shared" si="15"/>
        <v>0</v>
      </c>
      <c r="F784" s="5">
        <v>45</v>
      </c>
      <c r="G784" s="5">
        <v>32</v>
      </c>
      <c r="H784" s="5">
        <v>6</v>
      </c>
      <c r="I784" s="14">
        <v>1188</v>
      </c>
    </row>
    <row r="785" spans="1:9" ht="18">
      <c r="A785" s="2">
        <v>784</v>
      </c>
      <c r="B785" s="5" t="s">
        <v>24</v>
      </c>
      <c r="C785" s="5" t="s">
        <v>12</v>
      </c>
      <c r="D785" s="5">
        <v>2</v>
      </c>
      <c r="E785" s="4">
        <f t="shared" si="15"/>
        <v>1</v>
      </c>
      <c r="F785" s="5">
        <v>45</v>
      </c>
      <c r="G785" s="5">
        <v>30</v>
      </c>
      <c r="H785" s="5">
        <v>7</v>
      </c>
      <c r="I785" s="14">
        <v>1601.1</v>
      </c>
    </row>
    <row r="786" spans="1:9" ht="18">
      <c r="A786" s="2">
        <v>785</v>
      </c>
      <c r="B786" s="5" t="s">
        <v>24</v>
      </c>
      <c r="C786" s="5" t="s">
        <v>12</v>
      </c>
      <c r="D786" s="5">
        <v>2</v>
      </c>
      <c r="E786" s="4">
        <f t="shared" si="15"/>
        <v>1</v>
      </c>
      <c r="F786" s="5">
        <v>45</v>
      </c>
      <c r="G786" s="5">
        <v>32</v>
      </c>
      <c r="H786" s="5">
        <v>6</v>
      </c>
      <c r="I786" s="14">
        <v>1600.02</v>
      </c>
    </row>
    <row r="787" spans="1:9" ht="18">
      <c r="A787" s="2">
        <v>786</v>
      </c>
      <c r="B787" s="5" t="s">
        <v>24</v>
      </c>
      <c r="C787" s="5" t="s">
        <v>12</v>
      </c>
      <c r="D787" s="5">
        <v>2</v>
      </c>
      <c r="E787" s="4">
        <f t="shared" si="15"/>
        <v>1</v>
      </c>
      <c r="F787" s="5">
        <v>45</v>
      </c>
      <c r="G787" s="5">
        <v>30</v>
      </c>
      <c r="H787" s="5">
        <v>6</v>
      </c>
      <c r="I787" s="14">
        <v>1749.6</v>
      </c>
    </row>
    <row r="788" spans="1:9" ht="18">
      <c r="A788" s="2">
        <v>787</v>
      </c>
      <c r="B788" s="5" t="s">
        <v>24</v>
      </c>
      <c r="C788" s="5" t="s">
        <v>12</v>
      </c>
      <c r="D788" s="5">
        <v>2</v>
      </c>
      <c r="E788" s="4">
        <f t="shared" si="15"/>
        <v>1</v>
      </c>
      <c r="F788" s="5">
        <v>45</v>
      </c>
      <c r="G788" s="5">
        <v>28</v>
      </c>
      <c r="H788" s="5">
        <v>10</v>
      </c>
      <c r="I788" s="14">
        <v>1674</v>
      </c>
    </row>
    <row r="789" spans="1:9" ht="18">
      <c r="A789" s="2">
        <v>788</v>
      </c>
      <c r="B789" s="5" t="s">
        <v>24</v>
      </c>
      <c r="C789" s="5" t="s">
        <v>10</v>
      </c>
      <c r="D789" s="5">
        <v>2</v>
      </c>
      <c r="E789" s="4">
        <f t="shared" si="15"/>
        <v>0</v>
      </c>
      <c r="F789" s="5">
        <v>45</v>
      </c>
      <c r="G789" s="5">
        <v>20</v>
      </c>
      <c r="H789" s="5">
        <v>13</v>
      </c>
      <c r="I789" s="14">
        <v>1498.5</v>
      </c>
    </row>
    <row r="790" spans="1:9" ht="18">
      <c r="A790" s="2">
        <v>789</v>
      </c>
      <c r="B790" s="5" t="s">
        <v>24</v>
      </c>
      <c r="C790" s="5" t="s">
        <v>10</v>
      </c>
      <c r="D790" s="5">
        <v>2</v>
      </c>
      <c r="E790" s="4">
        <f t="shared" si="15"/>
        <v>0</v>
      </c>
      <c r="F790" s="5">
        <v>45</v>
      </c>
      <c r="G790" s="5">
        <v>19</v>
      </c>
      <c r="H790" s="5">
        <v>13</v>
      </c>
      <c r="I790" s="14">
        <v>1458</v>
      </c>
    </row>
    <row r="791" spans="1:9" ht="18">
      <c r="A791" s="2">
        <v>790</v>
      </c>
      <c r="B791" s="5" t="s">
        <v>24</v>
      </c>
      <c r="C791" s="5" t="s">
        <v>12</v>
      </c>
      <c r="D791" s="5">
        <v>2</v>
      </c>
      <c r="E791" s="4">
        <f t="shared" si="15"/>
        <v>1</v>
      </c>
      <c r="F791" s="5">
        <v>45</v>
      </c>
      <c r="G791" s="5">
        <v>20</v>
      </c>
      <c r="H791" s="5">
        <v>13</v>
      </c>
      <c r="I791" s="14">
        <v>1458</v>
      </c>
    </row>
    <row r="792" spans="1:9" ht="18">
      <c r="A792" s="2">
        <v>791</v>
      </c>
      <c r="B792" s="5" t="s">
        <v>24</v>
      </c>
      <c r="C792" s="5" t="s">
        <v>12</v>
      </c>
      <c r="D792" s="5">
        <v>2</v>
      </c>
      <c r="E792" s="4">
        <f t="shared" si="15"/>
        <v>1</v>
      </c>
      <c r="F792" s="5">
        <v>45</v>
      </c>
      <c r="G792" s="5">
        <v>20</v>
      </c>
      <c r="H792" s="5">
        <v>12</v>
      </c>
      <c r="I792" s="14">
        <v>1501.2</v>
      </c>
    </row>
    <row r="793" spans="1:9" ht="18">
      <c r="A793" s="2">
        <v>792</v>
      </c>
      <c r="B793" s="5" t="s">
        <v>24</v>
      </c>
      <c r="C793" s="5" t="s">
        <v>12</v>
      </c>
      <c r="D793" s="5">
        <v>2</v>
      </c>
      <c r="E793" s="4">
        <f t="shared" si="15"/>
        <v>1</v>
      </c>
      <c r="F793" s="5">
        <v>45</v>
      </c>
      <c r="G793" s="5">
        <v>20</v>
      </c>
      <c r="H793" s="5">
        <v>13</v>
      </c>
      <c r="I793" s="14">
        <v>1501.2</v>
      </c>
    </row>
    <row r="794" spans="1:9" ht="18">
      <c r="A794" s="2">
        <v>793</v>
      </c>
      <c r="B794" s="5" t="s">
        <v>24</v>
      </c>
      <c r="C794" s="5" t="s">
        <v>32</v>
      </c>
      <c r="D794" s="5">
        <v>2</v>
      </c>
      <c r="E794" s="4">
        <f t="shared" si="15"/>
        <v>0</v>
      </c>
      <c r="F794" s="5">
        <v>45</v>
      </c>
      <c r="G794" s="5">
        <v>28</v>
      </c>
      <c r="H794" s="5">
        <v>10</v>
      </c>
      <c r="I794" s="14">
        <v>1755</v>
      </c>
    </row>
    <row r="795" spans="1:9" ht="18">
      <c r="A795" s="2">
        <v>794</v>
      </c>
      <c r="B795" s="5" t="s">
        <v>14</v>
      </c>
      <c r="C795" s="5" t="s">
        <v>12</v>
      </c>
      <c r="D795" s="5">
        <v>2</v>
      </c>
      <c r="E795" s="4">
        <f t="shared" si="15"/>
        <v>1</v>
      </c>
      <c r="F795" s="5">
        <v>45</v>
      </c>
      <c r="G795" s="5">
        <v>26</v>
      </c>
      <c r="H795" s="5">
        <v>8</v>
      </c>
      <c r="I795" s="14">
        <v>2025</v>
      </c>
    </row>
    <row r="796" spans="1:9" ht="18">
      <c r="A796" s="2">
        <v>795</v>
      </c>
      <c r="B796" s="5" t="s">
        <v>14</v>
      </c>
      <c r="C796" s="5" t="s">
        <v>12</v>
      </c>
      <c r="D796" s="5">
        <v>2</v>
      </c>
      <c r="E796" s="4">
        <f t="shared" si="15"/>
        <v>1</v>
      </c>
      <c r="F796" s="5">
        <v>45</v>
      </c>
      <c r="G796" s="5">
        <v>29</v>
      </c>
      <c r="H796" s="5">
        <v>6</v>
      </c>
      <c r="I796" s="14">
        <v>1701</v>
      </c>
    </row>
    <row r="797" spans="1:9" ht="18">
      <c r="A797" s="2">
        <v>796</v>
      </c>
      <c r="B797" s="5" t="s">
        <v>14</v>
      </c>
      <c r="C797" s="5" t="s">
        <v>32</v>
      </c>
      <c r="D797" s="5">
        <v>3</v>
      </c>
      <c r="E797" s="4">
        <f t="shared" si="15"/>
        <v>0</v>
      </c>
      <c r="F797" s="5">
        <v>45</v>
      </c>
      <c r="G797" s="5">
        <v>29</v>
      </c>
      <c r="H797" s="5">
        <v>6</v>
      </c>
      <c r="I797" s="14">
        <v>1890</v>
      </c>
    </row>
    <row r="798" spans="1:9" ht="18">
      <c r="A798" s="2">
        <v>797</v>
      </c>
      <c r="B798" s="5" t="s">
        <v>14</v>
      </c>
      <c r="C798" s="5" t="s">
        <v>32</v>
      </c>
      <c r="D798" s="5">
        <v>3</v>
      </c>
      <c r="E798" s="4">
        <f t="shared" si="15"/>
        <v>0</v>
      </c>
      <c r="F798" s="5">
        <v>45</v>
      </c>
      <c r="G798" s="5">
        <v>39</v>
      </c>
      <c r="H798" s="5">
        <v>6</v>
      </c>
      <c r="I798" s="14">
        <v>1890</v>
      </c>
    </row>
    <row r="799" spans="1:9" ht="18">
      <c r="A799" s="2">
        <v>798</v>
      </c>
      <c r="B799" s="5" t="s">
        <v>14</v>
      </c>
      <c r="C799" s="5" t="s">
        <v>10</v>
      </c>
      <c r="D799" s="5">
        <v>3</v>
      </c>
      <c r="E799" s="4">
        <f t="shared" si="15"/>
        <v>0</v>
      </c>
      <c r="F799" s="5">
        <v>45</v>
      </c>
      <c r="G799" s="5">
        <v>31</v>
      </c>
      <c r="H799" s="5">
        <v>6</v>
      </c>
      <c r="I799" s="14">
        <v>1599.75</v>
      </c>
    </row>
    <row r="800" spans="1:9" ht="18">
      <c r="A800" s="2">
        <v>799</v>
      </c>
      <c r="B800" s="5" t="s">
        <v>14</v>
      </c>
      <c r="C800" s="5" t="s">
        <v>32</v>
      </c>
      <c r="D800" s="5">
        <v>3</v>
      </c>
      <c r="E800" s="4">
        <f t="shared" si="15"/>
        <v>0</v>
      </c>
      <c r="F800" s="5">
        <v>45</v>
      </c>
      <c r="G800" s="5">
        <v>22</v>
      </c>
      <c r="H800" s="5">
        <v>8</v>
      </c>
      <c r="I800" s="14">
        <v>1512</v>
      </c>
    </row>
    <row r="801" spans="1:9" ht="18">
      <c r="A801" s="2">
        <v>800</v>
      </c>
      <c r="B801" s="5" t="s">
        <v>15</v>
      </c>
      <c r="C801" s="5" t="s">
        <v>10</v>
      </c>
      <c r="D801" s="5">
        <v>3</v>
      </c>
      <c r="E801" s="4">
        <f t="shared" si="15"/>
        <v>0</v>
      </c>
      <c r="F801" s="5">
        <v>45</v>
      </c>
      <c r="G801" s="5">
        <v>30</v>
      </c>
      <c r="H801" s="5">
        <v>6</v>
      </c>
      <c r="I801" s="14">
        <v>1600.02</v>
      </c>
    </row>
    <row r="802" spans="1:9" ht="18">
      <c r="A802" s="2">
        <v>801</v>
      </c>
      <c r="B802" s="5" t="s">
        <v>15</v>
      </c>
      <c r="C802" s="5" t="s">
        <v>10</v>
      </c>
      <c r="D802" s="5">
        <v>3</v>
      </c>
      <c r="E802" s="4">
        <f t="shared" si="15"/>
        <v>0</v>
      </c>
      <c r="F802" s="5">
        <v>45</v>
      </c>
      <c r="G802" s="5">
        <v>31</v>
      </c>
      <c r="H802" s="5">
        <v>6</v>
      </c>
      <c r="I802" s="14">
        <v>1900.8</v>
      </c>
    </row>
    <row r="803" spans="1:9" ht="18">
      <c r="A803" s="2">
        <v>802</v>
      </c>
      <c r="B803" s="5" t="s">
        <v>15</v>
      </c>
      <c r="C803" s="5" t="s">
        <v>12</v>
      </c>
      <c r="D803" s="5">
        <v>3</v>
      </c>
      <c r="E803" s="4">
        <f t="shared" si="15"/>
        <v>1</v>
      </c>
      <c r="F803" s="5">
        <v>45</v>
      </c>
      <c r="G803" s="5">
        <v>33</v>
      </c>
      <c r="H803" s="5">
        <v>6</v>
      </c>
      <c r="I803" s="14">
        <v>1449.9</v>
      </c>
    </row>
    <row r="804" spans="1:9" ht="18">
      <c r="A804" s="2">
        <v>803</v>
      </c>
      <c r="B804" s="5" t="s">
        <v>15</v>
      </c>
      <c r="C804" s="5" t="s">
        <v>10</v>
      </c>
      <c r="D804" s="5">
        <v>3</v>
      </c>
      <c r="E804" s="4">
        <f t="shared" si="15"/>
        <v>0</v>
      </c>
      <c r="F804" s="5">
        <v>45</v>
      </c>
      <c r="G804" s="5">
        <v>26</v>
      </c>
      <c r="H804" s="5">
        <v>5.8</v>
      </c>
      <c r="I804" s="14">
        <v>1458</v>
      </c>
    </row>
    <row r="805" spans="1:9" ht="18">
      <c r="A805" s="2">
        <v>804</v>
      </c>
      <c r="B805" s="5" t="s">
        <v>14</v>
      </c>
      <c r="C805" s="5" t="s">
        <v>32</v>
      </c>
      <c r="D805" s="5">
        <v>3</v>
      </c>
      <c r="E805" s="4">
        <f t="shared" si="15"/>
        <v>0</v>
      </c>
      <c r="F805" s="5">
        <v>45.1</v>
      </c>
      <c r="G805" s="5">
        <v>27.4</v>
      </c>
      <c r="H805" s="5">
        <v>6.1</v>
      </c>
      <c r="I805" s="14">
        <v>1404</v>
      </c>
    </row>
    <row r="806" spans="1:9" ht="18">
      <c r="A806" s="2">
        <v>805</v>
      </c>
      <c r="B806" s="5" t="s">
        <v>24</v>
      </c>
      <c r="C806" s="5" t="s">
        <v>32</v>
      </c>
      <c r="D806" s="5">
        <v>2</v>
      </c>
      <c r="E806" s="4">
        <f t="shared" si="15"/>
        <v>0</v>
      </c>
      <c r="F806" s="5">
        <v>45.5</v>
      </c>
      <c r="G806" s="5">
        <v>19.600000000000001</v>
      </c>
      <c r="H806" s="5">
        <v>13</v>
      </c>
      <c r="I806" s="14">
        <v>1512</v>
      </c>
    </row>
    <row r="807" spans="1:9" ht="18">
      <c r="A807" s="2">
        <v>806</v>
      </c>
      <c r="B807" s="5" t="s">
        <v>14</v>
      </c>
      <c r="C807" s="5" t="s">
        <v>32</v>
      </c>
      <c r="D807" s="5">
        <v>3</v>
      </c>
      <c r="E807" s="4">
        <f t="shared" si="15"/>
        <v>0</v>
      </c>
      <c r="F807" s="5">
        <v>45.5</v>
      </c>
      <c r="G807" s="5">
        <v>37.4</v>
      </c>
      <c r="H807" s="5">
        <v>8.1</v>
      </c>
      <c r="I807" s="14">
        <v>1174.5</v>
      </c>
    </row>
    <row r="808" spans="1:9" ht="18">
      <c r="A808" s="2">
        <v>807</v>
      </c>
      <c r="B808" s="5" t="s">
        <v>15</v>
      </c>
      <c r="C808" s="5" t="s">
        <v>10</v>
      </c>
      <c r="D808" s="5">
        <v>3</v>
      </c>
      <c r="E808" s="4">
        <f t="shared" si="15"/>
        <v>0</v>
      </c>
      <c r="F808" s="5">
        <v>45.6</v>
      </c>
      <c r="G808" s="5">
        <v>29.6</v>
      </c>
      <c r="H808" s="5">
        <v>6.3</v>
      </c>
      <c r="I808" s="14">
        <v>1498.5</v>
      </c>
    </row>
    <row r="809" spans="1:9" ht="18">
      <c r="A809" s="2">
        <v>808</v>
      </c>
      <c r="B809" s="5" t="s">
        <v>15</v>
      </c>
      <c r="C809" s="5" t="s">
        <v>10</v>
      </c>
      <c r="D809" s="5">
        <v>3</v>
      </c>
      <c r="E809" s="4">
        <f t="shared" si="15"/>
        <v>0</v>
      </c>
      <c r="F809" s="5">
        <v>45.6</v>
      </c>
      <c r="G809" s="5">
        <v>28.2</v>
      </c>
      <c r="H809" s="5">
        <v>6.1</v>
      </c>
      <c r="I809" s="14">
        <v>1593</v>
      </c>
    </row>
    <row r="810" spans="1:9" ht="18">
      <c r="A810" s="2">
        <v>809</v>
      </c>
      <c r="B810" s="5" t="s">
        <v>11</v>
      </c>
      <c r="C810" s="5" t="s">
        <v>32</v>
      </c>
      <c r="D810" s="5">
        <v>1</v>
      </c>
      <c r="E810" s="4">
        <f t="shared" si="15"/>
        <v>0</v>
      </c>
      <c r="F810" s="5">
        <v>46</v>
      </c>
      <c r="G810" s="5">
        <v>29</v>
      </c>
      <c r="H810" s="5">
        <v>6</v>
      </c>
      <c r="I810" s="14">
        <v>1499.9849999999999</v>
      </c>
    </row>
    <row r="811" spans="1:9" ht="18">
      <c r="A811" s="2">
        <v>810</v>
      </c>
      <c r="B811" s="5" t="s">
        <v>24</v>
      </c>
      <c r="C811" s="5" t="s">
        <v>32</v>
      </c>
      <c r="D811" s="5">
        <v>2</v>
      </c>
      <c r="E811" s="4">
        <f t="shared" si="15"/>
        <v>0</v>
      </c>
      <c r="F811" s="5">
        <v>46</v>
      </c>
      <c r="G811" s="5">
        <v>29</v>
      </c>
      <c r="H811" s="5">
        <v>7</v>
      </c>
      <c r="I811" s="14">
        <v>1701</v>
      </c>
    </row>
    <row r="812" spans="1:9" ht="18">
      <c r="A812" s="2">
        <v>811</v>
      </c>
      <c r="B812" s="5" t="s">
        <v>24</v>
      </c>
      <c r="C812" s="5" t="s">
        <v>32</v>
      </c>
      <c r="D812" s="5">
        <v>2</v>
      </c>
      <c r="E812" s="4">
        <f t="shared" si="15"/>
        <v>0</v>
      </c>
      <c r="F812" s="5">
        <v>46</v>
      </c>
      <c r="G812" s="5">
        <v>31</v>
      </c>
      <c r="H812" s="5">
        <v>6</v>
      </c>
      <c r="I812" s="14">
        <v>1649.7</v>
      </c>
    </row>
    <row r="813" spans="1:9" ht="18">
      <c r="A813" s="2">
        <v>812</v>
      </c>
      <c r="B813" s="5" t="s">
        <v>24</v>
      </c>
      <c r="C813" s="5" t="s">
        <v>12</v>
      </c>
      <c r="D813" s="5">
        <v>2</v>
      </c>
      <c r="E813" s="4">
        <f t="shared" si="15"/>
        <v>1</v>
      </c>
      <c r="F813" s="5">
        <v>46</v>
      </c>
      <c r="G813" s="5">
        <v>29</v>
      </c>
      <c r="H813" s="5">
        <v>7</v>
      </c>
      <c r="I813" s="14">
        <v>1701</v>
      </c>
    </row>
    <row r="814" spans="1:9" ht="18">
      <c r="A814" s="2">
        <v>813</v>
      </c>
      <c r="B814" s="5" t="s">
        <v>24</v>
      </c>
      <c r="C814" s="5" t="s">
        <v>32</v>
      </c>
      <c r="D814" s="5">
        <v>2</v>
      </c>
      <c r="E814" s="4">
        <f t="shared" si="15"/>
        <v>0</v>
      </c>
      <c r="F814" s="5">
        <v>46</v>
      </c>
      <c r="G814" s="5">
        <v>31.3</v>
      </c>
      <c r="H814" s="5">
        <v>7</v>
      </c>
      <c r="I814" s="14">
        <v>1755</v>
      </c>
    </row>
    <row r="815" spans="1:9" ht="18">
      <c r="A815" s="2">
        <v>814</v>
      </c>
      <c r="B815" s="5" t="s">
        <v>14</v>
      </c>
      <c r="C815" s="5" t="s">
        <v>10</v>
      </c>
      <c r="D815" s="5">
        <v>3</v>
      </c>
      <c r="E815" s="4">
        <f t="shared" si="15"/>
        <v>0</v>
      </c>
      <c r="F815" s="5">
        <v>46</v>
      </c>
      <c r="G815" s="5">
        <v>30</v>
      </c>
      <c r="H815" s="5">
        <v>6</v>
      </c>
      <c r="I815" s="14">
        <v>1701</v>
      </c>
    </row>
    <row r="816" spans="1:9" ht="18">
      <c r="A816" s="2">
        <v>815</v>
      </c>
      <c r="B816" s="5" t="s">
        <v>14</v>
      </c>
      <c r="C816" s="5" t="s">
        <v>10</v>
      </c>
      <c r="D816" s="5">
        <v>3</v>
      </c>
      <c r="E816" s="4">
        <f t="shared" si="15"/>
        <v>0</v>
      </c>
      <c r="F816" s="5">
        <v>46</v>
      </c>
      <c r="G816" s="5">
        <v>27</v>
      </c>
      <c r="H816" s="5">
        <v>6</v>
      </c>
      <c r="I816" s="14">
        <v>1404</v>
      </c>
    </row>
    <row r="817" spans="1:9" ht="18">
      <c r="A817" s="2">
        <v>816</v>
      </c>
      <c r="B817" s="5" t="s">
        <v>14</v>
      </c>
      <c r="C817" s="5" t="s">
        <v>32</v>
      </c>
      <c r="D817" s="5">
        <v>3</v>
      </c>
      <c r="E817" s="4">
        <f t="shared" si="15"/>
        <v>0</v>
      </c>
      <c r="F817" s="5">
        <v>46</v>
      </c>
      <c r="G817" s="5">
        <v>18</v>
      </c>
      <c r="H817" s="5">
        <v>13</v>
      </c>
      <c r="I817" s="14">
        <v>1479.6</v>
      </c>
    </row>
    <row r="818" spans="1:9" ht="18">
      <c r="A818" s="2">
        <v>817</v>
      </c>
      <c r="B818" s="5" t="s">
        <v>14</v>
      </c>
      <c r="C818" s="5" t="s">
        <v>32</v>
      </c>
      <c r="D818" s="5">
        <v>3</v>
      </c>
      <c r="E818" s="4">
        <f t="shared" si="15"/>
        <v>0</v>
      </c>
      <c r="F818" s="5">
        <v>46</v>
      </c>
      <c r="G818" s="5">
        <v>19</v>
      </c>
      <c r="H818" s="5">
        <v>14</v>
      </c>
      <c r="I818" s="14">
        <v>1629.99</v>
      </c>
    </row>
    <row r="819" spans="1:9" ht="18">
      <c r="A819" s="2">
        <v>818</v>
      </c>
      <c r="B819" s="5" t="s">
        <v>14</v>
      </c>
      <c r="C819" s="5" t="s">
        <v>10</v>
      </c>
      <c r="D819" s="5">
        <v>3</v>
      </c>
      <c r="E819" s="4">
        <f t="shared" si="15"/>
        <v>0</v>
      </c>
      <c r="F819" s="5">
        <v>46</v>
      </c>
      <c r="G819" s="5">
        <v>20</v>
      </c>
      <c r="H819" s="5">
        <v>13</v>
      </c>
      <c r="I819" s="14">
        <v>1655.1</v>
      </c>
    </row>
    <row r="820" spans="1:9" ht="18">
      <c r="A820" s="2">
        <v>819</v>
      </c>
      <c r="B820" s="5" t="s">
        <v>14</v>
      </c>
      <c r="C820" s="5" t="s">
        <v>32</v>
      </c>
      <c r="D820" s="5">
        <v>3</v>
      </c>
      <c r="E820" s="4">
        <f t="shared" si="15"/>
        <v>0</v>
      </c>
      <c r="F820" s="5">
        <v>46</v>
      </c>
      <c r="G820" s="5">
        <v>28</v>
      </c>
      <c r="H820" s="5">
        <v>6</v>
      </c>
      <c r="I820" s="14">
        <v>1809</v>
      </c>
    </row>
    <row r="821" spans="1:9" ht="18">
      <c r="A821" s="2">
        <v>820</v>
      </c>
      <c r="B821" s="5" t="s">
        <v>15</v>
      </c>
      <c r="C821" s="5" t="s">
        <v>12</v>
      </c>
      <c r="D821" s="5">
        <v>3</v>
      </c>
      <c r="E821" s="4">
        <f t="shared" si="15"/>
        <v>1</v>
      </c>
      <c r="F821" s="5">
        <v>46</v>
      </c>
      <c r="G821" s="5">
        <v>30</v>
      </c>
      <c r="H821" s="5">
        <v>6</v>
      </c>
      <c r="I821" s="14">
        <v>1350</v>
      </c>
    </row>
    <row r="822" spans="1:9" ht="18">
      <c r="A822" s="2">
        <v>821</v>
      </c>
      <c r="B822" s="5" t="s">
        <v>15</v>
      </c>
      <c r="C822" s="5" t="s">
        <v>10</v>
      </c>
      <c r="D822" s="5">
        <v>3</v>
      </c>
      <c r="E822" s="4">
        <f t="shared" si="15"/>
        <v>0</v>
      </c>
      <c r="F822" s="5">
        <v>46</v>
      </c>
      <c r="G822" s="5">
        <v>30</v>
      </c>
      <c r="H822" s="5">
        <v>6</v>
      </c>
      <c r="I822" s="14">
        <v>1188</v>
      </c>
    </row>
    <row r="823" spans="1:9" ht="18">
      <c r="A823" s="2">
        <v>822</v>
      </c>
      <c r="B823" s="5" t="s">
        <v>15</v>
      </c>
      <c r="C823" s="5" t="s">
        <v>10</v>
      </c>
      <c r="D823" s="5">
        <v>3</v>
      </c>
      <c r="E823" s="4">
        <f t="shared" si="15"/>
        <v>0</v>
      </c>
      <c r="F823" s="5">
        <v>46</v>
      </c>
      <c r="G823" s="5">
        <v>32</v>
      </c>
      <c r="H823" s="5">
        <v>6</v>
      </c>
      <c r="I823" s="14">
        <v>1296</v>
      </c>
    </row>
    <row r="824" spans="1:9" ht="18">
      <c r="A824" s="2">
        <v>823</v>
      </c>
      <c r="B824" s="5" t="s">
        <v>15</v>
      </c>
      <c r="C824" s="5" t="s">
        <v>10</v>
      </c>
      <c r="D824" s="5">
        <v>3</v>
      </c>
      <c r="E824" s="4">
        <f t="shared" si="15"/>
        <v>0</v>
      </c>
      <c r="F824" s="5">
        <v>46</v>
      </c>
      <c r="G824" s="5">
        <v>31</v>
      </c>
      <c r="H824" s="5">
        <v>7</v>
      </c>
      <c r="I824" s="14">
        <v>1890</v>
      </c>
    </row>
    <row r="825" spans="1:9" ht="18">
      <c r="A825" s="2">
        <v>824</v>
      </c>
      <c r="B825" s="5" t="s">
        <v>15</v>
      </c>
      <c r="C825" s="5" t="s">
        <v>12</v>
      </c>
      <c r="D825" s="5">
        <v>3</v>
      </c>
      <c r="E825" s="4">
        <f t="shared" si="15"/>
        <v>1</v>
      </c>
      <c r="F825" s="5">
        <v>46</v>
      </c>
      <c r="G825" s="5">
        <v>32</v>
      </c>
      <c r="H825" s="5">
        <v>6</v>
      </c>
      <c r="I825" s="14">
        <v>1600.02</v>
      </c>
    </row>
    <row r="826" spans="1:9" ht="18">
      <c r="A826" s="2">
        <v>825</v>
      </c>
      <c r="B826" s="5" t="s">
        <v>9</v>
      </c>
      <c r="C826" s="5" t="s">
        <v>12</v>
      </c>
      <c r="D826" s="5">
        <v>5</v>
      </c>
      <c r="E826" s="4">
        <f t="shared" si="15"/>
        <v>1</v>
      </c>
      <c r="F826" s="5">
        <v>46</v>
      </c>
      <c r="G826" s="5">
        <v>22</v>
      </c>
      <c r="H826" s="5">
        <v>11</v>
      </c>
      <c r="I826" s="14">
        <v>1566</v>
      </c>
    </row>
    <row r="827" spans="1:9" ht="18">
      <c r="A827" s="2">
        <v>826</v>
      </c>
      <c r="B827" s="5" t="s">
        <v>23</v>
      </c>
      <c r="C827" s="5" t="s">
        <v>10</v>
      </c>
      <c r="D827" s="5">
        <v>1</v>
      </c>
      <c r="E827" s="4">
        <f t="shared" si="15"/>
        <v>0</v>
      </c>
      <c r="F827" s="5">
        <v>47</v>
      </c>
      <c r="G827" s="5">
        <v>30</v>
      </c>
      <c r="H827" s="5">
        <v>8</v>
      </c>
      <c r="I827" s="14">
        <v>1890</v>
      </c>
    </row>
    <row r="828" spans="1:9" ht="18">
      <c r="A828" s="2">
        <v>827</v>
      </c>
      <c r="B828" s="5" t="s">
        <v>14</v>
      </c>
      <c r="C828" s="5" t="s">
        <v>10</v>
      </c>
      <c r="D828" s="5">
        <v>3</v>
      </c>
      <c r="E828" s="4">
        <f t="shared" si="15"/>
        <v>0</v>
      </c>
      <c r="F828" s="5">
        <v>47</v>
      </c>
      <c r="G828" s="5">
        <v>27</v>
      </c>
      <c r="H828" s="5">
        <v>9</v>
      </c>
      <c r="I828" s="14">
        <v>2160</v>
      </c>
    </row>
    <row r="829" spans="1:9" ht="18">
      <c r="A829" s="2">
        <v>828</v>
      </c>
      <c r="B829" s="5" t="s">
        <v>14</v>
      </c>
      <c r="C829" s="5" t="s">
        <v>32</v>
      </c>
      <c r="D829" s="5">
        <v>3</v>
      </c>
      <c r="E829" s="4">
        <f t="shared" si="15"/>
        <v>0</v>
      </c>
      <c r="F829" s="5">
        <v>47</v>
      </c>
      <c r="G829" s="5">
        <v>32</v>
      </c>
      <c r="H829" s="5">
        <v>8</v>
      </c>
      <c r="I829" s="14">
        <v>1080</v>
      </c>
    </row>
    <row r="830" spans="1:9" ht="18">
      <c r="A830" s="2">
        <v>829</v>
      </c>
      <c r="B830" s="5" t="s">
        <v>15</v>
      </c>
      <c r="C830" s="5" t="s">
        <v>12</v>
      </c>
      <c r="D830" s="5">
        <v>3</v>
      </c>
      <c r="E830" s="4">
        <f t="shared" si="15"/>
        <v>1</v>
      </c>
      <c r="F830" s="5">
        <v>47</v>
      </c>
      <c r="G830" s="5">
        <v>28</v>
      </c>
      <c r="H830" s="5">
        <v>6</v>
      </c>
      <c r="I830" s="14">
        <v>1701</v>
      </c>
    </row>
    <row r="831" spans="1:9" ht="18">
      <c r="A831" s="2">
        <v>830</v>
      </c>
      <c r="B831" s="5" t="s">
        <v>15</v>
      </c>
      <c r="C831" s="5" t="s">
        <v>32</v>
      </c>
      <c r="D831" s="5">
        <v>3</v>
      </c>
      <c r="E831" s="4">
        <f t="shared" si="15"/>
        <v>0</v>
      </c>
      <c r="F831" s="5">
        <v>47</v>
      </c>
      <c r="G831" s="5">
        <v>18</v>
      </c>
      <c r="H831" s="5">
        <v>24</v>
      </c>
      <c r="I831" s="14">
        <v>1620</v>
      </c>
    </row>
    <row r="832" spans="1:9" ht="18">
      <c r="A832" s="2">
        <v>831</v>
      </c>
      <c r="B832" s="5" t="s">
        <v>15</v>
      </c>
      <c r="C832" s="5" t="s">
        <v>10</v>
      </c>
      <c r="D832" s="5">
        <v>3</v>
      </c>
      <c r="E832" s="4">
        <f t="shared" si="15"/>
        <v>0</v>
      </c>
      <c r="F832" s="5">
        <v>47</v>
      </c>
      <c r="G832" s="5">
        <v>33</v>
      </c>
      <c r="H832" s="5">
        <v>6.5</v>
      </c>
      <c r="I832" s="14">
        <v>1620</v>
      </c>
    </row>
    <row r="833" spans="1:9" ht="18">
      <c r="A833" s="2">
        <v>832</v>
      </c>
      <c r="B833" s="5" t="s">
        <v>14</v>
      </c>
      <c r="C833" s="5" t="s">
        <v>32</v>
      </c>
      <c r="D833" s="5">
        <v>3</v>
      </c>
      <c r="E833" s="4">
        <f t="shared" si="15"/>
        <v>0</v>
      </c>
      <c r="F833" s="5">
        <v>47.1</v>
      </c>
      <c r="G833" s="5">
        <v>22.4</v>
      </c>
      <c r="H833" s="5">
        <v>7.1</v>
      </c>
      <c r="I833" s="14">
        <v>1620</v>
      </c>
    </row>
    <row r="834" spans="1:9" ht="18">
      <c r="A834" s="2">
        <v>833</v>
      </c>
      <c r="B834" s="5" t="s">
        <v>15</v>
      </c>
      <c r="C834" s="5" t="s">
        <v>10</v>
      </c>
      <c r="D834" s="5">
        <v>3</v>
      </c>
      <c r="E834" s="4">
        <f t="shared" ref="E834:E897" si="16">IF(C834="кирпичный",1,0)</f>
        <v>0</v>
      </c>
      <c r="F834" s="5">
        <v>47.6</v>
      </c>
      <c r="G834" s="5">
        <v>34</v>
      </c>
      <c r="H834" s="5">
        <v>6.5</v>
      </c>
      <c r="I834" s="14">
        <v>1620</v>
      </c>
    </row>
    <row r="835" spans="1:9" ht="18">
      <c r="A835" s="2">
        <v>834</v>
      </c>
      <c r="B835" s="5" t="s">
        <v>13</v>
      </c>
      <c r="C835" s="5" t="s">
        <v>10</v>
      </c>
      <c r="D835" s="5">
        <v>1</v>
      </c>
      <c r="E835" s="4">
        <f t="shared" si="16"/>
        <v>0</v>
      </c>
      <c r="F835" s="5">
        <v>48</v>
      </c>
      <c r="G835" s="5">
        <v>32</v>
      </c>
      <c r="H835" s="5">
        <v>6</v>
      </c>
      <c r="I835" s="14">
        <v>1449.9</v>
      </c>
    </row>
    <row r="836" spans="1:9" ht="18">
      <c r="A836" s="2">
        <v>835</v>
      </c>
      <c r="B836" s="5" t="s">
        <v>13</v>
      </c>
      <c r="C836" s="5" t="s">
        <v>32</v>
      </c>
      <c r="D836" s="5">
        <v>1</v>
      </c>
      <c r="E836" s="4">
        <f t="shared" si="16"/>
        <v>0</v>
      </c>
      <c r="F836" s="5">
        <v>48</v>
      </c>
      <c r="G836" s="5">
        <v>32.4</v>
      </c>
      <c r="H836" s="5">
        <v>6.5</v>
      </c>
      <c r="I836" s="14">
        <v>1755</v>
      </c>
    </row>
    <row r="837" spans="1:9" ht="18">
      <c r="A837" s="2">
        <v>836</v>
      </c>
      <c r="B837" s="5" t="s">
        <v>35</v>
      </c>
      <c r="C837" s="5" t="s">
        <v>32</v>
      </c>
      <c r="D837" s="5">
        <v>1</v>
      </c>
      <c r="E837" s="4">
        <f t="shared" si="16"/>
        <v>0</v>
      </c>
      <c r="F837" s="5">
        <v>48</v>
      </c>
      <c r="G837" s="5">
        <v>29</v>
      </c>
      <c r="H837" s="5">
        <v>8</v>
      </c>
      <c r="I837" s="14">
        <v>1566</v>
      </c>
    </row>
    <row r="838" spans="1:9" ht="18">
      <c r="A838" s="2">
        <v>837</v>
      </c>
      <c r="B838" s="5" t="s">
        <v>11</v>
      </c>
      <c r="C838" s="5" t="s">
        <v>32</v>
      </c>
      <c r="D838" s="5">
        <v>1</v>
      </c>
      <c r="E838" s="4">
        <f t="shared" si="16"/>
        <v>0</v>
      </c>
      <c r="F838" s="5">
        <v>48</v>
      </c>
      <c r="G838" s="5">
        <v>33</v>
      </c>
      <c r="H838" s="5">
        <v>6</v>
      </c>
      <c r="I838" s="14">
        <v>1652.4</v>
      </c>
    </row>
    <row r="839" spans="1:9" ht="18">
      <c r="A839" s="2">
        <v>838</v>
      </c>
      <c r="B839" s="5" t="s">
        <v>11</v>
      </c>
      <c r="C839" s="5" t="s">
        <v>12</v>
      </c>
      <c r="D839" s="5">
        <v>2</v>
      </c>
      <c r="E839" s="4">
        <f t="shared" si="16"/>
        <v>1</v>
      </c>
      <c r="F839" s="5">
        <v>48</v>
      </c>
      <c r="G839" s="5">
        <v>33</v>
      </c>
      <c r="H839" s="5">
        <v>6</v>
      </c>
      <c r="I839" s="14">
        <v>1620</v>
      </c>
    </row>
    <row r="840" spans="1:9" ht="18">
      <c r="A840" s="2">
        <v>839</v>
      </c>
      <c r="B840" s="5" t="s">
        <v>24</v>
      </c>
      <c r="C840" s="5" t="s">
        <v>32</v>
      </c>
      <c r="D840" s="5">
        <v>2</v>
      </c>
      <c r="E840" s="4">
        <f t="shared" si="16"/>
        <v>0</v>
      </c>
      <c r="F840" s="5">
        <v>48</v>
      </c>
      <c r="G840" s="5">
        <v>33</v>
      </c>
      <c r="H840" s="5">
        <v>6</v>
      </c>
      <c r="I840" s="14">
        <v>1749.6</v>
      </c>
    </row>
    <row r="841" spans="1:9" ht="18">
      <c r="A841" s="2">
        <v>840</v>
      </c>
      <c r="B841" s="5" t="s">
        <v>24</v>
      </c>
      <c r="C841" s="5" t="s">
        <v>12</v>
      </c>
      <c r="D841" s="5">
        <v>2</v>
      </c>
      <c r="E841" s="4">
        <f t="shared" si="16"/>
        <v>1</v>
      </c>
      <c r="F841" s="5">
        <v>48</v>
      </c>
      <c r="G841" s="5">
        <v>32</v>
      </c>
      <c r="H841" s="5">
        <v>6</v>
      </c>
      <c r="I841" s="14">
        <v>1599.75</v>
      </c>
    </row>
    <row r="842" spans="1:9" ht="18">
      <c r="A842" s="2">
        <v>841</v>
      </c>
      <c r="B842" s="5" t="s">
        <v>24</v>
      </c>
      <c r="C842" s="5" t="s">
        <v>10</v>
      </c>
      <c r="D842" s="5">
        <v>2</v>
      </c>
      <c r="E842" s="4">
        <f t="shared" si="16"/>
        <v>0</v>
      </c>
      <c r="F842" s="5">
        <v>48</v>
      </c>
      <c r="G842" s="5">
        <v>20</v>
      </c>
      <c r="H842" s="5">
        <v>12</v>
      </c>
      <c r="I842" s="14">
        <v>1949.4</v>
      </c>
    </row>
    <row r="843" spans="1:9" ht="18">
      <c r="A843" s="2">
        <v>842</v>
      </c>
      <c r="B843" s="5" t="s">
        <v>24</v>
      </c>
      <c r="C843" s="5" t="s">
        <v>10</v>
      </c>
      <c r="D843" s="5">
        <v>2</v>
      </c>
      <c r="E843" s="4">
        <f t="shared" si="16"/>
        <v>0</v>
      </c>
      <c r="F843" s="5">
        <v>48</v>
      </c>
      <c r="G843" s="5">
        <v>20</v>
      </c>
      <c r="H843" s="5">
        <v>11</v>
      </c>
      <c r="I843" s="14">
        <v>1890</v>
      </c>
    </row>
    <row r="844" spans="1:9" ht="18">
      <c r="A844" s="2">
        <v>843</v>
      </c>
      <c r="B844" s="5" t="s">
        <v>24</v>
      </c>
      <c r="C844" s="5" t="s">
        <v>32</v>
      </c>
      <c r="D844" s="5">
        <v>2</v>
      </c>
      <c r="E844" s="4">
        <f t="shared" si="16"/>
        <v>0</v>
      </c>
      <c r="F844" s="5">
        <v>48</v>
      </c>
      <c r="G844" s="5">
        <v>20</v>
      </c>
      <c r="H844" s="5">
        <v>11</v>
      </c>
      <c r="I844" s="14">
        <v>2160</v>
      </c>
    </row>
    <row r="845" spans="1:9" ht="18">
      <c r="A845" s="2">
        <v>844</v>
      </c>
      <c r="B845" s="5" t="s">
        <v>14</v>
      </c>
      <c r="C845" s="5" t="s">
        <v>10</v>
      </c>
      <c r="D845" s="5">
        <v>3</v>
      </c>
      <c r="E845" s="4">
        <f t="shared" si="16"/>
        <v>0</v>
      </c>
      <c r="F845" s="5">
        <v>48</v>
      </c>
      <c r="G845" s="5">
        <v>30</v>
      </c>
      <c r="H845" s="5">
        <v>6</v>
      </c>
      <c r="I845" s="14">
        <v>1674</v>
      </c>
    </row>
    <row r="846" spans="1:9" ht="18">
      <c r="A846" s="2">
        <v>845</v>
      </c>
      <c r="B846" s="5" t="s">
        <v>14</v>
      </c>
      <c r="C846" s="5" t="s">
        <v>10</v>
      </c>
      <c r="D846" s="5">
        <v>3</v>
      </c>
      <c r="E846" s="4">
        <f t="shared" si="16"/>
        <v>0</v>
      </c>
      <c r="F846" s="5">
        <v>48</v>
      </c>
      <c r="G846" s="5">
        <v>27</v>
      </c>
      <c r="H846" s="5">
        <v>8</v>
      </c>
      <c r="I846" s="14">
        <v>1620</v>
      </c>
    </row>
    <row r="847" spans="1:9" ht="18">
      <c r="A847" s="2">
        <v>846</v>
      </c>
      <c r="B847" s="5" t="s">
        <v>14</v>
      </c>
      <c r="C847" s="5" t="s">
        <v>12</v>
      </c>
      <c r="D847" s="5">
        <v>3</v>
      </c>
      <c r="E847" s="4">
        <f t="shared" si="16"/>
        <v>1</v>
      </c>
      <c r="F847" s="5">
        <v>48</v>
      </c>
      <c r="G847" s="5">
        <v>32</v>
      </c>
      <c r="H847" s="5">
        <v>6</v>
      </c>
      <c r="I847" s="14">
        <v>1800.9</v>
      </c>
    </row>
    <row r="848" spans="1:9" ht="18">
      <c r="A848" s="2">
        <v>847</v>
      </c>
      <c r="B848" s="5" t="s">
        <v>14</v>
      </c>
      <c r="C848" s="5" t="s">
        <v>32</v>
      </c>
      <c r="D848" s="5">
        <v>3</v>
      </c>
      <c r="E848" s="4">
        <f t="shared" si="16"/>
        <v>0</v>
      </c>
      <c r="F848" s="5">
        <v>48</v>
      </c>
      <c r="G848" s="5">
        <v>24</v>
      </c>
      <c r="H848" s="5">
        <v>14</v>
      </c>
      <c r="I848" s="14">
        <v>1215</v>
      </c>
    </row>
    <row r="849" spans="1:9" ht="18">
      <c r="A849" s="2">
        <v>848</v>
      </c>
      <c r="B849" s="5" t="s">
        <v>14</v>
      </c>
      <c r="C849" s="5" t="s">
        <v>32</v>
      </c>
      <c r="D849" s="5">
        <v>3</v>
      </c>
      <c r="E849" s="4">
        <f t="shared" si="16"/>
        <v>0</v>
      </c>
      <c r="F849" s="5">
        <v>48</v>
      </c>
      <c r="G849" s="5">
        <v>34</v>
      </c>
      <c r="H849" s="5">
        <v>6</v>
      </c>
      <c r="I849" s="14">
        <v>1701</v>
      </c>
    </row>
    <row r="850" spans="1:9" ht="18">
      <c r="A850" s="2">
        <v>849</v>
      </c>
      <c r="B850" s="5" t="s">
        <v>15</v>
      </c>
      <c r="C850" s="5" t="s">
        <v>12</v>
      </c>
      <c r="D850" s="5">
        <v>3</v>
      </c>
      <c r="E850" s="4">
        <f t="shared" si="16"/>
        <v>1</v>
      </c>
      <c r="F850" s="5">
        <v>48</v>
      </c>
      <c r="G850" s="5">
        <v>32</v>
      </c>
      <c r="H850" s="5">
        <v>6</v>
      </c>
      <c r="I850" s="14">
        <v>1674</v>
      </c>
    </row>
    <row r="851" spans="1:9" ht="18">
      <c r="A851" s="2">
        <v>850</v>
      </c>
      <c r="B851" s="5" t="s">
        <v>15</v>
      </c>
      <c r="C851" s="5" t="s">
        <v>12</v>
      </c>
      <c r="D851" s="5">
        <v>3</v>
      </c>
      <c r="E851" s="4">
        <f t="shared" si="16"/>
        <v>1</v>
      </c>
      <c r="F851" s="5">
        <v>48</v>
      </c>
      <c r="G851" s="5">
        <v>32</v>
      </c>
      <c r="H851" s="5">
        <v>6</v>
      </c>
      <c r="I851" s="14">
        <v>1649.7</v>
      </c>
    </row>
    <row r="852" spans="1:9" ht="18">
      <c r="A852" s="2">
        <v>851</v>
      </c>
      <c r="B852" s="5" t="s">
        <v>15</v>
      </c>
      <c r="C852" s="5" t="s">
        <v>12</v>
      </c>
      <c r="D852" s="5">
        <v>3</v>
      </c>
      <c r="E852" s="4">
        <f t="shared" si="16"/>
        <v>1</v>
      </c>
      <c r="F852" s="5">
        <v>48</v>
      </c>
      <c r="G852" s="5">
        <v>15</v>
      </c>
      <c r="H852" s="5">
        <v>10</v>
      </c>
      <c r="I852" s="14">
        <v>1300.05</v>
      </c>
    </row>
    <row r="853" spans="1:9" ht="18">
      <c r="A853" s="2">
        <v>852</v>
      </c>
      <c r="B853" s="5" t="s">
        <v>9</v>
      </c>
      <c r="C853" s="5" t="s">
        <v>10</v>
      </c>
      <c r="D853" s="5">
        <v>4</v>
      </c>
      <c r="E853" s="4">
        <f t="shared" si="16"/>
        <v>0</v>
      </c>
      <c r="F853" s="5">
        <v>48</v>
      </c>
      <c r="G853" s="5">
        <v>24</v>
      </c>
      <c r="H853" s="5">
        <v>12</v>
      </c>
      <c r="I853" s="14">
        <v>1836</v>
      </c>
    </row>
    <row r="854" spans="1:9" ht="18">
      <c r="A854" s="2">
        <v>853</v>
      </c>
      <c r="B854" s="5" t="s">
        <v>9</v>
      </c>
      <c r="C854" s="5" t="s">
        <v>12</v>
      </c>
      <c r="D854" s="5">
        <v>4</v>
      </c>
      <c r="E854" s="4">
        <f t="shared" si="16"/>
        <v>1</v>
      </c>
      <c r="F854" s="5">
        <v>48</v>
      </c>
      <c r="G854" s="5">
        <v>28</v>
      </c>
      <c r="H854" s="5">
        <v>8</v>
      </c>
      <c r="I854" s="14">
        <v>1750.0050000000001</v>
      </c>
    </row>
    <row r="855" spans="1:9" ht="18">
      <c r="A855" s="2">
        <v>854</v>
      </c>
      <c r="B855" s="5" t="s">
        <v>9</v>
      </c>
      <c r="C855" s="5" t="s">
        <v>12</v>
      </c>
      <c r="D855" s="5">
        <v>4</v>
      </c>
      <c r="E855" s="4">
        <f t="shared" si="16"/>
        <v>1</v>
      </c>
      <c r="F855" s="5">
        <v>48</v>
      </c>
      <c r="G855" s="5">
        <v>23</v>
      </c>
      <c r="H855" s="5">
        <v>13</v>
      </c>
      <c r="I855" s="14">
        <v>1444.5</v>
      </c>
    </row>
    <row r="856" spans="1:9" ht="18">
      <c r="A856" s="2">
        <v>855</v>
      </c>
      <c r="B856" s="5" t="s">
        <v>23</v>
      </c>
      <c r="C856" s="5" t="s">
        <v>10</v>
      </c>
      <c r="D856" s="5">
        <v>1</v>
      </c>
      <c r="E856" s="4">
        <f t="shared" si="16"/>
        <v>0</v>
      </c>
      <c r="F856" s="5">
        <v>48.5</v>
      </c>
      <c r="G856" s="5">
        <v>28.5</v>
      </c>
      <c r="H856" s="5">
        <v>8</v>
      </c>
      <c r="I856" s="14">
        <v>1782</v>
      </c>
    </row>
    <row r="857" spans="1:9" ht="18">
      <c r="A857" s="2">
        <v>856</v>
      </c>
      <c r="B857" s="5" t="s">
        <v>23</v>
      </c>
      <c r="C857" s="5" t="s">
        <v>10</v>
      </c>
      <c r="D857" s="5">
        <v>1</v>
      </c>
      <c r="E857" s="4">
        <f t="shared" si="16"/>
        <v>0</v>
      </c>
      <c r="F857" s="5">
        <v>49</v>
      </c>
      <c r="G857" s="5">
        <v>39</v>
      </c>
      <c r="H857" s="5">
        <v>6</v>
      </c>
      <c r="I857" s="14">
        <v>1350</v>
      </c>
    </row>
    <row r="858" spans="1:9" ht="18">
      <c r="A858" s="2">
        <v>857</v>
      </c>
      <c r="B858" s="5" t="s">
        <v>24</v>
      </c>
      <c r="C858" s="5" t="s">
        <v>12</v>
      </c>
      <c r="D858" s="5">
        <v>2</v>
      </c>
      <c r="E858" s="4">
        <f t="shared" si="16"/>
        <v>1</v>
      </c>
      <c r="F858" s="5">
        <v>49</v>
      </c>
      <c r="G858" s="5">
        <v>32</v>
      </c>
      <c r="H858" s="5">
        <v>8</v>
      </c>
      <c r="I858" s="14">
        <v>1899.99</v>
      </c>
    </row>
    <row r="859" spans="1:9" ht="18">
      <c r="A859" s="2">
        <v>858</v>
      </c>
      <c r="B859" s="5" t="s">
        <v>14</v>
      </c>
      <c r="C859" s="5" t="s">
        <v>12</v>
      </c>
      <c r="D859" s="5">
        <v>3</v>
      </c>
      <c r="E859" s="4">
        <f t="shared" si="16"/>
        <v>1</v>
      </c>
      <c r="F859" s="5">
        <v>49</v>
      </c>
      <c r="G859" s="5">
        <v>27</v>
      </c>
      <c r="H859" s="5">
        <v>10</v>
      </c>
      <c r="I859" s="14">
        <v>1999.89</v>
      </c>
    </row>
    <row r="860" spans="1:9" ht="18">
      <c r="A860" s="2">
        <v>859</v>
      </c>
      <c r="B860" s="5" t="s">
        <v>15</v>
      </c>
      <c r="C860" s="5" t="s">
        <v>12</v>
      </c>
      <c r="D860" s="5">
        <v>3</v>
      </c>
      <c r="E860" s="4">
        <f t="shared" si="16"/>
        <v>1</v>
      </c>
      <c r="F860" s="5">
        <v>49</v>
      </c>
      <c r="G860" s="5">
        <v>22</v>
      </c>
      <c r="H860" s="5">
        <v>11</v>
      </c>
      <c r="I860" s="14">
        <v>3501.9</v>
      </c>
    </row>
    <row r="861" spans="1:9" ht="18">
      <c r="A861" s="2">
        <v>860</v>
      </c>
      <c r="B861" s="5" t="s">
        <v>15</v>
      </c>
      <c r="C861" s="5" t="s">
        <v>12</v>
      </c>
      <c r="D861" s="5">
        <v>3</v>
      </c>
      <c r="E861" s="4">
        <f t="shared" si="16"/>
        <v>1</v>
      </c>
      <c r="F861" s="5">
        <v>49</v>
      </c>
      <c r="G861" s="5">
        <v>22</v>
      </c>
      <c r="H861" s="5">
        <v>11</v>
      </c>
      <c r="I861" s="14">
        <v>2751.3</v>
      </c>
    </row>
    <row r="862" spans="1:9" ht="18">
      <c r="A862" s="2">
        <v>861</v>
      </c>
      <c r="B862" s="5" t="s">
        <v>13</v>
      </c>
      <c r="C862" s="5" t="s">
        <v>32</v>
      </c>
      <c r="D862" s="5">
        <v>1</v>
      </c>
      <c r="E862" s="4">
        <f t="shared" si="16"/>
        <v>0</v>
      </c>
      <c r="F862" s="5">
        <v>49.3</v>
      </c>
      <c r="G862" s="5">
        <v>34.6</v>
      </c>
      <c r="H862" s="5">
        <v>6</v>
      </c>
      <c r="I862" s="14">
        <v>1728</v>
      </c>
    </row>
    <row r="863" spans="1:9" ht="18">
      <c r="A863" s="2">
        <v>862</v>
      </c>
      <c r="B863" s="5" t="s">
        <v>13</v>
      </c>
      <c r="C863" s="5" t="s">
        <v>10</v>
      </c>
      <c r="D863" s="5">
        <v>1</v>
      </c>
      <c r="E863" s="4">
        <f t="shared" si="16"/>
        <v>0</v>
      </c>
      <c r="F863" s="5">
        <v>50</v>
      </c>
      <c r="G863" s="5">
        <v>32</v>
      </c>
      <c r="H863" s="5">
        <v>9</v>
      </c>
      <c r="I863" s="14">
        <v>1215</v>
      </c>
    </row>
    <row r="864" spans="1:9" ht="18">
      <c r="A864" s="2">
        <v>863</v>
      </c>
      <c r="B864" s="5" t="s">
        <v>13</v>
      </c>
      <c r="C864" s="5" t="s">
        <v>10</v>
      </c>
      <c r="D864" s="5">
        <v>1</v>
      </c>
      <c r="E864" s="4">
        <f t="shared" si="16"/>
        <v>0</v>
      </c>
      <c r="F864" s="5">
        <v>50</v>
      </c>
      <c r="G864" s="5">
        <v>32</v>
      </c>
      <c r="H864" s="5">
        <v>6</v>
      </c>
      <c r="I864" s="14">
        <v>1458</v>
      </c>
    </row>
    <row r="865" spans="1:9" ht="18">
      <c r="A865" s="2">
        <v>864</v>
      </c>
      <c r="B865" s="5" t="s">
        <v>21</v>
      </c>
      <c r="C865" s="5" t="s">
        <v>32</v>
      </c>
      <c r="D865" s="5">
        <v>1</v>
      </c>
      <c r="E865" s="4">
        <f t="shared" si="16"/>
        <v>0</v>
      </c>
      <c r="F865" s="5">
        <v>50</v>
      </c>
      <c r="G865" s="5">
        <v>36</v>
      </c>
      <c r="H865" s="5">
        <v>7</v>
      </c>
      <c r="I865" s="14">
        <v>1701</v>
      </c>
    </row>
    <row r="866" spans="1:9" ht="18">
      <c r="A866" s="2">
        <v>865</v>
      </c>
      <c r="B866" s="5" t="s">
        <v>21</v>
      </c>
      <c r="C866" s="5" t="s">
        <v>32</v>
      </c>
      <c r="D866" s="5">
        <v>1</v>
      </c>
      <c r="E866" s="4">
        <f t="shared" si="16"/>
        <v>0</v>
      </c>
      <c r="F866" s="5">
        <v>50</v>
      </c>
      <c r="G866" s="5">
        <v>36</v>
      </c>
      <c r="H866" s="5">
        <v>7</v>
      </c>
      <c r="I866" s="14">
        <v>1566</v>
      </c>
    </row>
    <row r="867" spans="1:9" ht="18">
      <c r="A867" s="2">
        <v>866</v>
      </c>
      <c r="B867" s="5" t="s">
        <v>21</v>
      </c>
      <c r="C867" s="5" t="s">
        <v>32</v>
      </c>
      <c r="D867" s="5">
        <v>1</v>
      </c>
      <c r="E867" s="4">
        <f t="shared" si="16"/>
        <v>0</v>
      </c>
      <c r="F867" s="5">
        <v>50</v>
      </c>
      <c r="G867" s="5">
        <v>36</v>
      </c>
      <c r="H867" s="5">
        <v>7</v>
      </c>
      <c r="I867" s="14">
        <v>1539</v>
      </c>
    </row>
    <row r="868" spans="1:9" ht="18">
      <c r="A868" s="2">
        <v>867</v>
      </c>
      <c r="B868" s="5" t="s">
        <v>21</v>
      </c>
      <c r="C868" s="5" t="s">
        <v>32</v>
      </c>
      <c r="D868" s="5">
        <v>1</v>
      </c>
      <c r="E868" s="4">
        <f t="shared" si="16"/>
        <v>0</v>
      </c>
      <c r="F868" s="5">
        <v>50</v>
      </c>
      <c r="G868" s="5">
        <v>36</v>
      </c>
      <c r="H868" s="5">
        <v>7</v>
      </c>
      <c r="I868" s="14">
        <v>1599.75</v>
      </c>
    </row>
    <row r="869" spans="1:9" ht="18">
      <c r="A869" s="2">
        <v>868</v>
      </c>
      <c r="B869" s="5" t="s">
        <v>35</v>
      </c>
      <c r="C869" s="5" t="s">
        <v>32</v>
      </c>
      <c r="D869" s="5">
        <v>1</v>
      </c>
      <c r="E869" s="4">
        <f t="shared" si="16"/>
        <v>0</v>
      </c>
      <c r="F869" s="5">
        <v>50</v>
      </c>
      <c r="G869" s="5">
        <v>32</v>
      </c>
      <c r="H869" s="5">
        <v>10</v>
      </c>
      <c r="I869" s="14">
        <v>1517.4</v>
      </c>
    </row>
    <row r="870" spans="1:9" ht="18">
      <c r="A870" s="2">
        <v>869</v>
      </c>
      <c r="B870" s="5" t="s">
        <v>35</v>
      </c>
      <c r="C870" s="5" t="s">
        <v>32</v>
      </c>
      <c r="D870" s="5">
        <v>1</v>
      </c>
      <c r="E870" s="4">
        <f t="shared" si="16"/>
        <v>0</v>
      </c>
      <c r="F870" s="5">
        <v>50</v>
      </c>
      <c r="G870" s="5">
        <v>36</v>
      </c>
      <c r="H870" s="5">
        <v>10</v>
      </c>
      <c r="I870" s="14">
        <v>1501.2</v>
      </c>
    </row>
    <row r="871" spans="1:9" ht="18">
      <c r="A871" s="2">
        <v>870</v>
      </c>
      <c r="B871" s="5" t="s">
        <v>11</v>
      </c>
      <c r="C871" s="5" t="s">
        <v>12</v>
      </c>
      <c r="D871" s="5">
        <v>2</v>
      </c>
      <c r="E871" s="4">
        <f t="shared" si="16"/>
        <v>1</v>
      </c>
      <c r="F871" s="5">
        <v>50</v>
      </c>
      <c r="G871" s="5">
        <v>30</v>
      </c>
      <c r="H871" s="5">
        <v>6</v>
      </c>
      <c r="I871" s="14">
        <v>1549.8</v>
      </c>
    </row>
    <row r="872" spans="1:9" ht="18">
      <c r="A872" s="2">
        <v>871</v>
      </c>
      <c r="B872" s="5" t="s">
        <v>11</v>
      </c>
      <c r="C872" s="5" t="s">
        <v>12</v>
      </c>
      <c r="D872" s="5">
        <v>2</v>
      </c>
      <c r="E872" s="4">
        <f t="shared" si="16"/>
        <v>1</v>
      </c>
      <c r="F872" s="5">
        <v>50</v>
      </c>
      <c r="G872" s="5">
        <v>32</v>
      </c>
      <c r="H872" s="5">
        <v>6</v>
      </c>
      <c r="I872" s="14">
        <v>1549.8</v>
      </c>
    </row>
    <row r="873" spans="1:9" ht="18">
      <c r="A873" s="2">
        <v>872</v>
      </c>
      <c r="B873" s="5" t="s">
        <v>11</v>
      </c>
      <c r="C873" s="5" t="s">
        <v>12</v>
      </c>
      <c r="D873" s="5">
        <v>2</v>
      </c>
      <c r="E873" s="4">
        <f t="shared" si="16"/>
        <v>1</v>
      </c>
      <c r="F873" s="5">
        <v>50</v>
      </c>
      <c r="G873" s="5">
        <v>32</v>
      </c>
      <c r="H873" s="5">
        <v>8</v>
      </c>
      <c r="I873" s="14">
        <v>1431</v>
      </c>
    </row>
    <row r="874" spans="1:9" ht="18">
      <c r="A874" s="2">
        <v>873</v>
      </c>
      <c r="B874" s="5" t="s">
        <v>24</v>
      </c>
      <c r="C874" s="5" t="s">
        <v>10</v>
      </c>
      <c r="D874" s="5">
        <v>2</v>
      </c>
      <c r="E874" s="4">
        <f t="shared" si="16"/>
        <v>0</v>
      </c>
      <c r="F874" s="5">
        <v>50</v>
      </c>
      <c r="G874" s="5">
        <v>35</v>
      </c>
      <c r="H874" s="5">
        <v>6</v>
      </c>
      <c r="I874" s="14">
        <v>2000.7</v>
      </c>
    </row>
    <row r="875" spans="1:9" ht="18">
      <c r="A875" s="2">
        <v>874</v>
      </c>
      <c r="B875" s="5" t="s">
        <v>24</v>
      </c>
      <c r="C875" s="5" t="s">
        <v>12</v>
      </c>
      <c r="D875" s="5">
        <v>2</v>
      </c>
      <c r="E875" s="4">
        <f t="shared" si="16"/>
        <v>1</v>
      </c>
      <c r="F875" s="5">
        <v>50</v>
      </c>
      <c r="G875" s="5">
        <v>20</v>
      </c>
      <c r="H875" s="5">
        <v>13</v>
      </c>
      <c r="I875" s="14">
        <v>1501.2</v>
      </c>
    </row>
    <row r="876" spans="1:9" ht="18">
      <c r="A876" s="2">
        <v>875</v>
      </c>
      <c r="B876" s="5" t="s">
        <v>24</v>
      </c>
      <c r="C876" s="5" t="s">
        <v>12</v>
      </c>
      <c r="D876" s="5">
        <v>2</v>
      </c>
      <c r="E876" s="4">
        <f t="shared" si="16"/>
        <v>1</v>
      </c>
      <c r="F876" s="5">
        <v>50</v>
      </c>
      <c r="G876" s="5">
        <v>20</v>
      </c>
      <c r="H876" s="5">
        <v>13</v>
      </c>
      <c r="I876" s="14">
        <v>1350</v>
      </c>
    </row>
    <row r="877" spans="1:9" ht="18">
      <c r="A877" s="2">
        <v>876</v>
      </c>
      <c r="B877" s="5" t="s">
        <v>24</v>
      </c>
      <c r="C877" s="5" t="s">
        <v>12</v>
      </c>
      <c r="D877" s="5">
        <v>2</v>
      </c>
      <c r="E877" s="4">
        <f t="shared" si="16"/>
        <v>1</v>
      </c>
      <c r="F877" s="5">
        <v>50</v>
      </c>
      <c r="G877" s="5">
        <v>20</v>
      </c>
      <c r="H877" s="5">
        <v>13</v>
      </c>
      <c r="I877" s="14">
        <v>1404</v>
      </c>
    </row>
    <row r="878" spans="1:9" ht="18">
      <c r="A878" s="2">
        <v>877</v>
      </c>
      <c r="B878" s="5" t="s">
        <v>14</v>
      </c>
      <c r="C878" s="5" t="s">
        <v>12</v>
      </c>
      <c r="D878" s="5">
        <v>2</v>
      </c>
      <c r="E878" s="4">
        <f t="shared" si="16"/>
        <v>1</v>
      </c>
      <c r="F878" s="5">
        <v>50</v>
      </c>
      <c r="G878" s="5">
        <v>36</v>
      </c>
      <c r="H878" s="5">
        <v>6</v>
      </c>
      <c r="I878" s="14">
        <v>1701</v>
      </c>
    </row>
    <row r="879" spans="1:9" ht="18">
      <c r="A879" s="2">
        <v>878</v>
      </c>
      <c r="B879" s="5" t="s">
        <v>14</v>
      </c>
      <c r="C879" s="5" t="s">
        <v>12</v>
      </c>
      <c r="D879" s="5">
        <v>2</v>
      </c>
      <c r="E879" s="4">
        <f t="shared" si="16"/>
        <v>1</v>
      </c>
      <c r="F879" s="5">
        <v>50</v>
      </c>
      <c r="G879" s="5">
        <v>35</v>
      </c>
      <c r="H879" s="5">
        <v>6</v>
      </c>
      <c r="I879" s="14">
        <v>1620</v>
      </c>
    </row>
    <row r="880" spans="1:9" ht="18">
      <c r="A880" s="2">
        <v>879</v>
      </c>
      <c r="B880" s="5" t="s">
        <v>14</v>
      </c>
      <c r="C880" s="5" t="s">
        <v>10</v>
      </c>
      <c r="D880" s="5">
        <v>3</v>
      </c>
      <c r="E880" s="4">
        <f t="shared" si="16"/>
        <v>0</v>
      </c>
      <c r="F880" s="5">
        <v>50</v>
      </c>
      <c r="G880" s="5">
        <v>35</v>
      </c>
      <c r="H880" s="5">
        <v>8</v>
      </c>
      <c r="I880" s="14">
        <v>1260.9000000000001</v>
      </c>
    </row>
    <row r="881" spans="1:9" ht="18">
      <c r="A881" s="2">
        <v>880</v>
      </c>
      <c r="B881" s="5" t="s">
        <v>14</v>
      </c>
      <c r="C881" s="5" t="s">
        <v>10</v>
      </c>
      <c r="D881" s="5">
        <v>3</v>
      </c>
      <c r="E881" s="4">
        <f t="shared" si="16"/>
        <v>0</v>
      </c>
      <c r="F881" s="5">
        <v>50</v>
      </c>
      <c r="G881" s="5">
        <v>30</v>
      </c>
      <c r="H881" s="5">
        <v>10</v>
      </c>
      <c r="I881" s="14">
        <v>1458</v>
      </c>
    </row>
    <row r="882" spans="1:9" ht="18">
      <c r="A882" s="2">
        <v>881</v>
      </c>
      <c r="B882" s="5" t="s">
        <v>14</v>
      </c>
      <c r="C882" s="5" t="s">
        <v>10</v>
      </c>
      <c r="D882" s="5">
        <v>3</v>
      </c>
      <c r="E882" s="4">
        <f t="shared" si="16"/>
        <v>0</v>
      </c>
      <c r="F882" s="5">
        <v>50</v>
      </c>
      <c r="G882" s="5">
        <v>37</v>
      </c>
      <c r="H882" s="5">
        <v>7</v>
      </c>
      <c r="I882" s="14">
        <v>2160</v>
      </c>
    </row>
    <row r="883" spans="1:9" ht="18">
      <c r="A883" s="2">
        <v>882</v>
      </c>
      <c r="B883" s="5" t="s">
        <v>14</v>
      </c>
      <c r="C883" s="5" t="s">
        <v>12</v>
      </c>
      <c r="D883" s="5">
        <v>3</v>
      </c>
      <c r="E883" s="4">
        <f t="shared" si="16"/>
        <v>1</v>
      </c>
      <c r="F883" s="5">
        <v>50</v>
      </c>
      <c r="G883" s="5">
        <v>33</v>
      </c>
      <c r="H883" s="5">
        <v>6</v>
      </c>
      <c r="I883" s="14">
        <v>2241</v>
      </c>
    </row>
    <row r="884" spans="1:9" ht="18">
      <c r="A884" s="2">
        <v>883</v>
      </c>
      <c r="B884" s="5" t="s">
        <v>14</v>
      </c>
      <c r="C884" s="5" t="s">
        <v>32</v>
      </c>
      <c r="D884" s="5">
        <v>3</v>
      </c>
      <c r="E884" s="4">
        <f t="shared" si="16"/>
        <v>0</v>
      </c>
      <c r="F884" s="5">
        <v>50</v>
      </c>
      <c r="G884" s="5">
        <v>35</v>
      </c>
      <c r="H884" s="5">
        <v>6</v>
      </c>
      <c r="I884" s="14">
        <v>1674</v>
      </c>
    </row>
    <row r="885" spans="1:9" ht="18">
      <c r="A885" s="2">
        <v>884</v>
      </c>
      <c r="B885" s="5" t="s">
        <v>15</v>
      </c>
      <c r="C885" s="5" t="s">
        <v>12</v>
      </c>
      <c r="D885" s="5">
        <v>3</v>
      </c>
      <c r="E885" s="4">
        <f t="shared" si="16"/>
        <v>1</v>
      </c>
      <c r="F885" s="5">
        <v>50</v>
      </c>
      <c r="G885" s="5">
        <v>30</v>
      </c>
      <c r="H885" s="5">
        <v>7</v>
      </c>
      <c r="I885" s="14">
        <v>1749.6</v>
      </c>
    </row>
    <row r="886" spans="1:9" ht="18">
      <c r="A886" s="2">
        <v>885</v>
      </c>
      <c r="B886" s="5" t="s">
        <v>9</v>
      </c>
      <c r="C886" s="5" t="s">
        <v>12</v>
      </c>
      <c r="D886" s="5">
        <v>4</v>
      </c>
      <c r="E886" s="4">
        <f t="shared" si="16"/>
        <v>1</v>
      </c>
      <c r="F886" s="5">
        <v>50</v>
      </c>
      <c r="G886" s="5">
        <v>28</v>
      </c>
      <c r="H886" s="5">
        <v>9</v>
      </c>
      <c r="I886" s="14">
        <v>1900.8</v>
      </c>
    </row>
    <row r="887" spans="1:9" ht="18">
      <c r="A887" s="2">
        <v>886</v>
      </c>
      <c r="B887" s="5" t="s">
        <v>9</v>
      </c>
      <c r="C887" s="5" t="s">
        <v>12</v>
      </c>
      <c r="D887" s="5">
        <v>5</v>
      </c>
      <c r="E887" s="4">
        <f t="shared" si="16"/>
        <v>1</v>
      </c>
      <c r="F887" s="5">
        <v>50</v>
      </c>
      <c r="G887" s="5">
        <v>30</v>
      </c>
      <c r="H887" s="5">
        <v>7</v>
      </c>
      <c r="I887" s="14">
        <v>1899.99</v>
      </c>
    </row>
    <row r="888" spans="1:9" ht="18">
      <c r="A888" s="2">
        <v>887</v>
      </c>
      <c r="B888" s="5" t="s">
        <v>9</v>
      </c>
      <c r="C888" s="5" t="s">
        <v>32</v>
      </c>
      <c r="D888" s="5">
        <v>5</v>
      </c>
      <c r="E888" s="4">
        <f t="shared" si="16"/>
        <v>0</v>
      </c>
      <c r="F888" s="5">
        <v>50.4</v>
      </c>
      <c r="G888" s="5">
        <v>28.6</v>
      </c>
      <c r="H888" s="5">
        <v>9</v>
      </c>
      <c r="I888" s="14">
        <v>1539</v>
      </c>
    </row>
    <row r="889" spans="1:9" ht="18">
      <c r="A889" s="2">
        <v>888</v>
      </c>
      <c r="B889" s="5" t="s">
        <v>24</v>
      </c>
      <c r="C889" s="5" t="s">
        <v>32</v>
      </c>
      <c r="D889" s="5">
        <v>2</v>
      </c>
      <c r="E889" s="4">
        <f t="shared" si="16"/>
        <v>0</v>
      </c>
      <c r="F889" s="5">
        <v>50.5</v>
      </c>
      <c r="G889" s="5">
        <v>35.5</v>
      </c>
      <c r="H889" s="5">
        <v>6</v>
      </c>
      <c r="I889" s="14">
        <v>1404</v>
      </c>
    </row>
    <row r="890" spans="1:9" ht="18">
      <c r="A890" s="2">
        <v>889</v>
      </c>
      <c r="B890" s="5" t="s">
        <v>13</v>
      </c>
      <c r="C890" s="5" t="s">
        <v>10</v>
      </c>
      <c r="D890" s="5">
        <v>1</v>
      </c>
      <c r="E890" s="4">
        <f t="shared" si="16"/>
        <v>0</v>
      </c>
      <c r="F890" s="5">
        <v>51</v>
      </c>
      <c r="G890" s="5">
        <v>21</v>
      </c>
      <c r="H890" s="5">
        <v>7</v>
      </c>
      <c r="I890" s="14">
        <v>1501.2</v>
      </c>
    </row>
    <row r="891" spans="1:9" ht="18">
      <c r="A891" s="2">
        <v>890</v>
      </c>
      <c r="B891" s="5" t="s">
        <v>24</v>
      </c>
      <c r="C891" s="5" t="s">
        <v>12</v>
      </c>
      <c r="D891" s="5">
        <v>2</v>
      </c>
      <c r="E891" s="4">
        <f t="shared" si="16"/>
        <v>1</v>
      </c>
      <c r="F891" s="5">
        <v>51</v>
      </c>
      <c r="G891" s="5">
        <v>20</v>
      </c>
      <c r="H891" s="5">
        <v>13</v>
      </c>
      <c r="I891" s="14">
        <v>1755</v>
      </c>
    </row>
    <row r="892" spans="1:9" ht="18">
      <c r="A892" s="2">
        <v>891</v>
      </c>
      <c r="B892" s="5" t="s">
        <v>24</v>
      </c>
      <c r="C892" s="5" t="s">
        <v>12</v>
      </c>
      <c r="D892" s="5">
        <v>2</v>
      </c>
      <c r="E892" s="4">
        <f t="shared" si="16"/>
        <v>1</v>
      </c>
      <c r="F892" s="5">
        <v>51</v>
      </c>
      <c r="G892" s="5">
        <v>20</v>
      </c>
      <c r="H892" s="5">
        <v>11</v>
      </c>
      <c r="I892" s="14">
        <v>561.6</v>
      </c>
    </row>
    <row r="893" spans="1:9" ht="18">
      <c r="A893" s="2">
        <v>892</v>
      </c>
      <c r="B893" s="5" t="s">
        <v>14</v>
      </c>
      <c r="C893" s="5" t="s">
        <v>10</v>
      </c>
      <c r="D893" s="5">
        <v>2</v>
      </c>
      <c r="E893" s="4">
        <f t="shared" si="16"/>
        <v>0</v>
      </c>
      <c r="F893" s="5">
        <v>51</v>
      </c>
      <c r="G893" s="5">
        <v>29</v>
      </c>
      <c r="H893" s="5">
        <v>8</v>
      </c>
      <c r="I893" s="14">
        <v>1300.05</v>
      </c>
    </row>
    <row r="894" spans="1:9" ht="18">
      <c r="A894" s="2">
        <v>893</v>
      </c>
      <c r="B894" s="5" t="s">
        <v>14</v>
      </c>
      <c r="C894" s="5" t="s">
        <v>32</v>
      </c>
      <c r="D894" s="5">
        <v>3</v>
      </c>
      <c r="E894" s="4">
        <f t="shared" si="16"/>
        <v>0</v>
      </c>
      <c r="F894" s="5">
        <v>51</v>
      </c>
      <c r="G894" s="5">
        <v>26</v>
      </c>
      <c r="H894" s="5">
        <v>12</v>
      </c>
      <c r="I894" s="14">
        <v>3510</v>
      </c>
    </row>
    <row r="895" spans="1:9" ht="18">
      <c r="A895" s="2">
        <v>894</v>
      </c>
      <c r="B895" s="5" t="s">
        <v>14</v>
      </c>
      <c r="C895" s="5" t="s">
        <v>32</v>
      </c>
      <c r="D895" s="5">
        <v>3</v>
      </c>
      <c r="E895" s="4">
        <f t="shared" si="16"/>
        <v>0</v>
      </c>
      <c r="F895" s="5">
        <v>51</v>
      </c>
      <c r="G895" s="5">
        <v>21</v>
      </c>
      <c r="H895" s="5">
        <v>11</v>
      </c>
      <c r="I895" s="14">
        <v>1325.7</v>
      </c>
    </row>
    <row r="896" spans="1:9" ht="18">
      <c r="A896" s="2">
        <v>895</v>
      </c>
      <c r="B896" s="5" t="s">
        <v>37</v>
      </c>
      <c r="C896" s="5" t="s">
        <v>10</v>
      </c>
      <c r="D896" s="5">
        <v>3</v>
      </c>
      <c r="E896" s="4">
        <f t="shared" si="16"/>
        <v>0</v>
      </c>
      <c r="F896" s="5">
        <v>51</v>
      </c>
      <c r="G896" s="5">
        <v>20</v>
      </c>
      <c r="H896" s="5">
        <v>11</v>
      </c>
      <c r="I896" s="14">
        <v>1649.7</v>
      </c>
    </row>
    <row r="897" spans="1:9" ht="18">
      <c r="A897" s="2">
        <v>896</v>
      </c>
      <c r="B897" s="5" t="s">
        <v>37</v>
      </c>
      <c r="C897" s="5" t="s">
        <v>12</v>
      </c>
      <c r="D897" s="5">
        <v>3</v>
      </c>
      <c r="E897" s="4">
        <f t="shared" si="16"/>
        <v>1</v>
      </c>
      <c r="F897" s="5">
        <v>51</v>
      </c>
      <c r="G897" s="5">
        <v>20</v>
      </c>
      <c r="H897" s="5">
        <v>11</v>
      </c>
      <c r="I897" s="14">
        <v>1652.4</v>
      </c>
    </row>
    <row r="898" spans="1:9" ht="18">
      <c r="A898" s="2">
        <v>897</v>
      </c>
      <c r="B898" s="5" t="s">
        <v>13</v>
      </c>
      <c r="C898" s="5" t="s">
        <v>32</v>
      </c>
      <c r="D898" s="5">
        <v>1</v>
      </c>
      <c r="E898" s="4">
        <f t="shared" ref="E898:E961" si="17">IF(C898="кирпичный",1,0)</f>
        <v>0</v>
      </c>
      <c r="F898" s="5">
        <v>52</v>
      </c>
      <c r="G898" s="5">
        <v>30</v>
      </c>
      <c r="H898" s="5">
        <v>8</v>
      </c>
      <c r="I898" s="14">
        <v>1593</v>
      </c>
    </row>
    <row r="899" spans="1:9" ht="18">
      <c r="A899" s="2">
        <v>898</v>
      </c>
      <c r="B899" s="5" t="s">
        <v>23</v>
      </c>
      <c r="C899" s="5" t="s">
        <v>10</v>
      </c>
      <c r="D899" s="5">
        <v>1</v>
      </c>
      <c r="E899" s="4">
        <f t="shared" si="17"/>
        <v>0</v>
      </c>
      <c r="F899" s="5">
        <v>52</v>
      </c>
      <c r="G899" s="5">
        <v>40</v>
      </c>
      <c r="H899" s="5">
        <v>10</v>
      </c>
      <c r="I899" s="14">
        <v>3375</v>
      </c>
    </row>
    <row r="900" spans="1:9" ht="18">
      <c r="A900" s="2">
        <v>899</v>
      </c>
      <c r="B900" s="5" t="s">
        <v>23</v>
      </c>
      <c r="C900" s="5" t="s">
        <v>10</v>
      </c>
      <c r="D900" s="5">
        <v>1</v>
      </c>
      <c r="E900" s="4">
        <f t="shared" si="17"/>
        <v>0</v>
      </c>
      <c r="F900" s="5">
        <v>52</v>
      </c>
      <c r="G900" s="5">
        <v>28.2</v>
      </c>
      <c r="H900" s="5">
        <v>8</v>
      </c>
      <c r="I900" s="14">
        <v>1485</v>
      </c>
    </row>
    <row r="901" spans="1:9" ht="18">
      <c r="A901" s="2">
        <v>900</v>
      </c>
      <c r="B901" s="5" t="s">
        <v>33</v>
      </c>
      <c r="C901" s="5" t="s">
        <v>12</v>
      </c>
      <c r="D901" s="5">
        <v>1</v>
      </c>
      <c r="E901" s="4">
        <f t="shared" si="17"/>
        <v>1</v>
      </c>
      <c r="F901" s="5">
        <v>52</v>
      </c>
      <c r="G901" s="5">
        <v>20</v>
      </c>
      <c r="H901" s="5">
        <v>11</v>
      </c>
      <c r="I901" s="14">
        <v>1674</v>
      </c>
    </row>
    <row r="902" spans="1:9" ht="18">
      <c r="A902" s="2">
        <v>901</v>
      </c>
      <c r="B902" s="5" t="s">
        <v>34</v>
      </c>
      <c r="C902" s="5" t="s">
        <v>12</v>
      </c>
      <c r="D902" s="5">
        <v>1</v>
      </c>
      <c r="E902" s="4">
        <f t="shared" si="17"/>
        <v>1</v>
      </c>
      <c r="F902" s="5">
        <v>52</v>
      </c>
      <c r="G902" s="5">
        <v>24</v>
      </c>
      <c r="H902" s="5">
        <v>18</v>
      </c>
      <c r="I902" s="14">
        <v>1401.3</v>
      </c>
    </row>
    <row r="903" spans="1:9" ht="18">
      <c r="A903" s="2">
        <v>902</v>
      </c>
      <c r="B903" s="5" t="s">
        <v>24</v>
      </c>
      <c r="C903" s="5" t="s">
        <v>12</v>
      </c>
      <c r="D903" s="5">
        <v>2</v>
      </c>
      <c r="E903" s="4">
        <f t="shared" si="17"/>
        <v>1</v>
      </c>
      <c r="F903" s="5">
        <v>52</v>
      </c>
      <c r="G903" s="5">
        <v>30</v>
      </c>
      <c r="H903" s="5">
        <v>8</v>
      </c>
      <c r="I903" s="14">
        <v>1752.3</v>
      </c>
    </row>
    <row r="904" spans="1:9" ht="18">
      <c r="A904" s="2">
        <v>903</v>
      </c>
      <c r="B904" s="5" t="s">
        <v>24</v>
      </c>
      <c r="C904" s="5" t="s">
        <v>12</v>
      </c>
      <c r="D904" s="5">
        <v>2</v>
      </c>
      <c r="E904" s="4">
        <f t="shared" si="17"/>
        <v>1</v>
      </c>
      <c r="F904" s="5">
        <v>52</v>
      </c>
      <c r="G904" s="5">
        <v>29</v>
      </c>
      <c r="H904" s="5">
        <v>7</v>
      </c>
      <c r="I904" s="14">
        <v>1899.99</v>
      </c>
    </row>
    <row r="905" spans="1:9" ht="18">
      <c r="A905" s="2">
        <v>904</v>
      </c>
      <c r="B905" s="5" t="s">
        <v>24</v>
      </c>
      <c r="C905" s="5" t="s">
        <v>12</v>
      </c>
      <c r="D905" s="5">
        <v>2</v>
      </c>
      <c r="E905" s="4">
        <f t="shared" si="17"/>
        <v>1</v>
      </c>
      <c r="F905" s="5">
        <v>52</v>
      </c>
      <c r="G905" s="5">
        <v>20</v>
      </c>
      <c r="H905" s="5">
        <v>12</v>
      </c>
      <c r="I905" s="14">
        <v>2251.8000000000002</v>
      </c>
    </row>
    <row r="906" spans="1:9" ht="18">
      <c r="A906" s="2">
        <v>905</v>
      </c>
      <c r="B906" s="5" t="s">
        <v>24</v>
      </c>
      <c r="C906" s="5" t="s">
        <v>32</v>
      </c>
      <c r="D906" s="5">
        <v>2</v>
      </c>
      <c r="E906" s="4">
        <f t="shared" si="17"/>
        <v>0</v>
      </c>
      <c r="F906" s="5">
        <v>52</v>
      </c>
      <c r="G906" s="5">
        <v>21</v>
      </c>
      <c r="H906" s="5">
        <v>15.8</v>
      </c>
      <c r="I906" s="14">
        <v>1674</v>
      </c>
    </row>
    <row r="907" spans="1:9" ht="18">
      <c r="A907" s="2">
        <v>906</v>
      </c>
      <c r="B907" s="5" t="s">
        <v>14</v>
      </c>
      <c r="C907" s="5" t="s">
        <v>10</v>
      </c>
      <c r="D907" s="5">
        <v>2</v>
      </c>
      <c r="E907" s="4">
        <f t="shared" si="17"/>
        <v>0</v>
      </c>
      <c r="F907" s="5">
        <v>52</v>
      </c>
      <c r="G907" s="5">
        <v>36</v>
      </c>
      <c r="H907" s="5">
        <v>7</v>
      </c>
      <c r="I907" s="14">
        <v>1485</v>
      </c>
    </row>
    <row r="908" spans="1:9" ht="18">
      <c r="A908" s="2">
        <v>907</v>
      </c>
      <c r="B908" s="5" t="s">
        <v>14</v>
      </c>
      <c r="C908" s="5" t="s">
        <v>32</v>
      </c>
      <c r="D908" s="5">
        <v>3</v>
      </c>
      <c r="E908" s="4">
        <f t="shared" si="17"/>
        <v>0</v>
      </c>
      <c r="F908" s="5">
        <v>52</v>
      </c>
      <c r="G908" s="5">
        <v>30</v>
      </c>
      <c r="H908" s="5">
        <v>8</v>
      </c>
      <c r="I908" s="14">
        <v>1755</v>
      </c>
    </row>
    <row r="909" spans="1:9" ht="18">
      <c r="A909" s="2">
        <v>908</v>
      </c>
      <c r="B909" s="5" t="s">
        <v>14</v>
      </c>
      <c r="C909" s="5" t="s">
        <v>10</v>
      </c>
      <c r="D909" s="5">
        <v>3</v>
      </c>
      <c r="E909" s="4">
        <f t="shared" si="17"/>
        <v>0</v>
      </c>
      <c r="F909" s="5">
        <v>52</v>
      </c>
      <c r="G909" s="5">
        <v>31</v>
      </c>
      <c r="H909" s="5">
        <v>9</v>
      </c>
      <c r="I909" s="14">
        <v>1849.5</v>
      </c>
    </row>
    <row r="910" spans="1:9" ht="18">
      <c r="A910" s="2">
        <v>909</v>
      </c>
      <c r="B910" s="5" t="s">
        <v>14</v>
      </c>
      <c r="C910" s="5" t="s">
        <v>32</v>
      </c>
      <c r="D910" s="5">
        <v>3</v>
      </c>
      <c r="E910" s="4">
        <f t="shared" si="17"/>
        <v>0</v>
      </c>
      <c r="F910" s="5">
        <v>52</v>
      </c>
      <c r="G910" s="5">
        <v>20</v>
      </c>
      <c r="H910" s="5">
        <v>13</v>
      </c>
      <c r="I910" s="14">
        <v>1699.92</v>
      </c>
    </row>
    <row r="911" spans="1:9" ht="18">
      <c r="A911" s="2">
        <v>910</v>
      </c>
      <c r="B911" s="5" t="s">
        <v>14</v>
      </c>
      <c r="C911" s="5" t="s">
        <v>32</v>
      </c>
      <c r="D911" s="5">
        <v>3</v>
      </c>
      <c r="E911" s="4">
        <f t="shared" si="17"/>
        <v>0</v>
      </c>
      <c r="F911" s="5">
        <v>52</v>
      </c>
      <c r="G911" s="5">
        <v>46</v>
      </c>
      <c r="H911" s="5">
        <v>6</v>
      </c>
      <c r="I911" s="14">
        <v>1039.5</v>
      </c>
    </row>
    <row r="912" spans="1:9" ht="18">
      <c r="A912" s="2">
        <v>911</v>
      </c>
      <c r="B912" s="5" t="s">
        <v>14</v>
      </c>
      <c r="C912" s="5" t="s">
        <v>32</v>
      </c>
      <c r="D912" s="5">
        <v>3</v>
      </c>
      <c r="E912" s="4">
        <f t="shared" si="17"/>
        <v>0</v>
      </c>
      <c r="F912" s="5">
        <v>52</v>
      </c>
      <c r="G912" s="5">
        <v>49</v>
      </c>
      <c r="H912" s="5">
        <v>4</v>
      </c>
      <c r="I912" s="14">
        <v>1134</v>
      </c>
    </row>
    <row r="913" spans="1:9" ht="18">
      <c r="A913" s="2">
        <v>912</v>
      </c>
      <c r="B913" s="5" t="s">
        <v>14</v>
      </c>
      <c r="C913" s="5" t="s">
        <v>32</v>
      </c>
      <c r="D913" s="5">
        <v>3</v>
      </c>
      <c r="E913" s="4">
        <f t="shared" si="17"/>
        <v>0</v>
      </c>
      <c r="F913" s="5">
        <v>52</v>
      </c>
      <c r="G913" s="5">
        <v>32</v>
      </c>
      <c r="H913" s="5">
        <v>6</v>
      </c>
      <c r="I913" s="14">
        <v>1485</v>
      </c>
    </row>
    <row r="914" spans="1:9" ht="18">
      <c r="A914" s="2">
        <v>913</v>
      </c>
      <c r="B914" s="5" t="s">
        <v>34</v>
      </c>
      <c r="C914" s="5" t="s">
        <v>32</v>
      </c>
      <c r="D914" s="5">
        <v>1</v>
      </c>
      <c r="E914" s="4">
        <f t="shared" si="17"/>
        <v>0</v>
      </c>
      <c r="F914" s="5">
        <v>52.8</v>
      </c>
      <c r="G914" s="5">
        <v>28</v>
      </c>
      <c r="H914" s="5">
        <v>8.1999999999999993</v>
      </c>
      <c r="I914" s="14">
        <v>1593</v>
      </c>
    </row>
    <row r="915" spans="1:9" ht="18">
      <c r="A915" s="2">
        <v>914</v>
      </c>
      <c r="B915" s="5" t="s">
        <v>23</v>
      </c>
      <c r="C915" s="5" t="s">
        <v>10</v>
      </c>
      <c r="D915" s="5">
        <v>1</v>
      </c>
      <c r="E915" s="4">
        <f t="shared" si="17"/>
        <v>0</v>
      </c>
      <c r="F915" s="5">
        <v>53</v>
      </c>
      <c r="G915" s="5">
        <v>32</v>
      </c>
      <c r="H915" s="5">
        <v>9</v>
      </c>
      <c r="I915" s="14">
        <v>1699.92</v>
      </c>
    </row>
    <row r="916" spans="1:9" ht="18">
      <c r="A916" s="2">
        <v>915</v>
      </c>
      <c r="B916" s="5" t="s">
        <v>23</v>
      </c>
      <c r="C916" s="5" t="s">
        <v>10</v>
      </c>
      <c r="D916" s="5">
        <v>1</v>
      </c>
      <c r="E916" s="4">
        <f t="shared" si="17"/>
        <v>0</v>
      </c>
      <c r="F916" s="5">
        <v>53</v>
      </c>
      <c r="G916" s="5">
        <v>32</v>
      </c>
      <c r="H916" s="5">
        <v>8.4</v>
      </c>
      <c r="I916" s="14">
        <v>1755</v>
      </c>
    </row>
    <row r="917" spans="1:9" ht="18">
      <c r="A917" s="2">
        <v>916</v>
      </c>
      <c r="B917" s="5" t="s">
        <v>35</v>
      </c>
      <c r="C917" s="5" t="s">
        <v>32</v>
      </c>
      <c r="D917" s="5">
        <v>1</v>
      </c>
      <c r="E917" s="4">
        <f t="shared" si="17"/>
        <v>0</v>
      </c>
      <c r="F917" s="5">
        <v>53</v>
      </c>
      <c r="G917" s="5">
        <v>31</v>
      </c>
      <c r="H917" s="5">
        <v>15</v>
      </c>
      <c r="I917" s="14">
        <v>1242</v>
      </c>
    </row>
    <row r="918" spans="1:9" ht="18">
      <c r="A918" s="2">
        <v>917</v>
      </c>
      <c r="B918" s="5" t="s">
        <v>11</v>
      </c>
      <c r="C918" s="5" t="s">
        <v>12</v>
      </c>
      <c r="D918" s="5">
        <v>2</v>
      </c>
      <c r="E918" s="4">
        <f t="shared" si="17"/>
        <v>1</v>
      </c>
      <c r="F918" s="5">
        <v>53</v>
      </c>
      <c r="G918" s="5">
        <v>32</v>
      </c>
      <c r="H918" s="5">
        <v>9</v>
      </c>
      <c r="I918" s="14">
        <v>1404</v>
      </c>
    </row>
    <row r="919" spans="1:9" ht="18">
      <c r="A919" s="2">
        <v>918</v>
      </c>
      <c r="B919" s="5" t="s">
        <v>11</v>
      </c>
      <c r="C919" s="5" t="s">
        <v>12</v>
      </c>
      <c r="D919" s="5">
        <v>2</v>
      </c>
      <c r="E919" s="4">
        <f t="shared" si="17"/>
        <v>1</v>
      </c>
      <c r="F919" s="5">
        <v>53</v>
      </c>
      <c r="G919" s="5">
        <v>29</v>
      </c>
      <c r="H919" s="5">
        <v>9</v>
      </c>
      <c r="I919" s="14">
        <v>1699.92</v>
      </c>
    </row>
    <row r="920" spans="1:9" ht="18">
      <c r="A920" s="2">
        <v>919</v>
      </c>
      <c r="B920" s="5" t="s">
        <v>14</v>
      </c>
      <c r="C920" s="5" t="s">
        <v>10</v>
      </c>
      <c r="D920" s="5">
        <v>2</v>
      </c>
      <c r="E920" s="4">
        <f t="shared" si="17"/>
        <v>0</v>
      </c>
      <c r="F920" s="5">
        <v>53</v>
      </c>
      <c r="G920" s="5">
        <v>38</v>
      </c>
      <c r="H920" s="5">
        <v>6</v>
      </c>
      <c r="I920" s="14">
        <v>1755</v>
      </c>
    </row>
    <row r="921" spans="1:9" ht="18">
      <c r="A921" s="2">
        <v>920</v>
      </c>
      <c r="B921" s="5" t="s">
        <v>15</v>
      </c>
      <c r="C921" s="5" t="s">
        <v>10</v>
      </c>
      <c r="D921" s="5">
        <v>3</v>
      </c>
      <c r="E921" s="4">
        <f t="shared" si="17"/>
        <v>0</v>
      </c>
      <c r="F921" s="5">
        <v>53</v>
      </c>
      <c r="G921" s="5">
        <v>36.200000000000003</v>
      </c>
      <c r="H921" s="5">
        <v>7.8</v>
      </c>
      <c r="I921" s="14">
        <v>1674</v>
      </c>
    </row>
    <row r="922" spans="1:9" ht="18">
      <c r="A922" s="2">
        <v>921</v>
      </c>
      <c r="B922" s="5" t="s">
        <v>37</v>
      </c>
      <c r="C922" s="5" t="s">
        <v>12</v>
      </c>
      <c r="D922" s="5">
        <v>3</v>
      </c>
      <c r="E922" s="4">
        <f t="shared" si="17"/>
        <v>1</v>
      </c>
      <c r="F922" s="5">
        <v>53</v>
      </c>
      <c r="G922" s="5">
        <v>30</v>
      </c>
      <c r="H922" s="5">
        <v>14</v>
      </c>
      <c r="I922" s="14">
        <v>1809</v>
      </c>
    </row>
    <row r="923" spans="1:9" ht="18">
      <c r="A923" s="2">
        <v>922</v>
      </c>
      <c r="B923" s="5" t="s">
        <v>9</v>
      </c>
      <c r="C923" s="5" t="s">
        <v>12</v>
      </c>
      <c r="D923" s="5">
        <v>4</v>
      </c>
      <c r="E923" s="4">
        <f t="shared" si="17"/>
        <v>1</v>
      </c>
      <c r="F923" s="5">
        <v>53</v>
      </c>
      <c r="G923" s="5">
        <v>30</v>
      </c>
      <c r="H923" s="5">
        <v>9</v>
      </c>
      <c r="I923" s="14">
        <v>1949.94</v>
      </c>
    </row>
    <row r="924" spans="1:9" ht="18">
      <c r="A924" s="2">
        <v>923</v>
      </c>
      <c r="B924" s="5" t="s">
        <v>15</v>
      </c>
      <c r="C924" s="5" t="s">
        <v>10</v>
      </c>
      <c r="D924" s="5">
        <v>3</v>
      </c>
      <c r="E924" s="4">
        <f t="shared" si="17"/>
        <v>0</v>
      </c>
      <c r="F924" s="5">
        <v>53.9</v>
      </c>
      <c r="G924" s="5">
        <v>32.299999999999997</v>
      </c>
      <c r="H924" s="5">
        <v>8.1</v>
      </c>
      <c r="I924" s="14">
        <v>1728</v>
      </c>
    </row>
    <row r="925" spans="1:9" ht="18">
      <c r="A925" s="2">
        <v>924</v>
      </c>
      <c r="B925" s="5" t="s">
        <v>35</v>
      </c>
      <c r="C925" s="5" t="s">
        <v>32</v>
      </c>
      <c r="D925" s="5">
        <v>1</v>
      </c>
      <c r="E925" s="4">
        <f t="shared" si="17"/>
        <v>0</v>
      </c>
      <c r="F925" s="5">
        <v>54</v>
      </c>
      <c r="G925" s="5">
        <v>32</v>
      </c>
      <c r="H925" s="5">
        <v>10</v>
      </c>
      <c r="I925" s="14">
        <v>1899.99</v>
      </c>
    </row>
    <row r="926" spans="1:9" ht="18">
      <c r="A926" s="2">
        <v>925</v>
      </c>
      <c r="B926" s="5" t="s">
        <v>24</v>
      </c>
      <c r="C926" s="5" t="s">
        <v>12</v>
      </c>
      <c r="D926" s="5">
        <v>2</v>
      </c>
      <c r="E926" s="4">
        <f t="shared" si="17"/>
        <v>1</v>
      </c>
      <c r="F926" s="5">
        <v>54</v>
      </c>
      <c r="G926" s="5">
        <v>31</v>
      </c>
      <c r="H926" s="5">
        <v>8</v>
      </c>
      <c r="I926" s="14">
        <v>1952.1</v>
      </c>
    </row>
    <row r="927" spans="1:9" ht="18">
      <c r="A927" s="2">
        <v>926</v>
      </c>
      <c r="B927" s="5" t="s">
        <v>24</v>
      </c>
      <c r="C927" s="5" t="s">
        <v>12</v>
      </c>
      <c r="D927" s="5">
        <v>2</v>
      </c>
      <c r="E927" s="4">
        <f t="shared" si="17"/>
        <v>1</v>
      </c>
      <c r="F927" s="5">
        <v>54</v>
      </c>
      <c r="G927" s="5">
        <v>31</v>
      </c>
      <c r="H927" s="5">
        <v>8</v>
      </c>
      <c r="I927" s="14">
        <v>1798.2</v>
      </c>
    </row>
    <row r="928" spans="1:9" ht="18">
      <c r="A928" s="2">
        <v>927</v>
      </c>
      <c r="B928" s="5" t="s">
        <v>14</v>
      </c>
      <c r="C928" s="5" t="s">
        <v>12</v>
      </c>
      <c r="D928" s="5">
        <v>2</v>
      </c>
      <c r="E928" s="4">
        <f t="shared" si="17"/>
        <v>1</v>
      </c>
      <c r="F928" s="5">
        <v>54</v>
      </c>
      <c r="G928" s="5">
        <v>38</v>
      </c>
      <c r="H928" s="5">
        <v>6</v>
      </c>
      <c r="I928" s="14">
        <v>1452.6</v>
      </c>
    </row>
    <row r="929" spans="1:9" ht="18">
      <c r="A929" s="2">
        <v>928</v>
      </c>
      <c r="B929" s="5" t="s">
        <v>14</v>
      </c>
      <c r="C929" s="5" t="s">
        <v>10</v>
      </c>
      <c r="D929" s="5">
        <v>2</v>
      </c>
      <c r="E929" s="4">
        <f t="shared" si="17"/>
        <v>0</v>
      </c>
      <c r="F929" s="5">
        <v>54</v>
      </c>
      <c r="G929" s="5">
        <v>35</v>
      </c>
      <c r="H929" s="5">
        <v>7</v>
      </c>
      <c r="I929" s="14">
        <v>1890</v>
      </c>
    </row>
    <row r="930" spans="1:9" ht="18">
      <c r="A930" s="2">
        <v>929</v>
      </c>
      <c r="B930" s="5" t="s">
        <v>14</v>
      </c>
      <c r="C930" s="5" t="s">
        <v>10</v>
      </c>
      <c r="D930" s="5">
        <v>2</v>
      </c>
      <c r="E930" s="4">
        <f t="shared" si="17"/>
        <v>0</v>
      </c>
      <c r="F930" s="5">
        <v>54</v>
      </c>
      <c r="G930" s="5">
        <v>40</v>
      </c>
      <c r="H930" s="5">
        <v>6</v>
      </c>
      <c r="I930" s="14">
        <v>2106</v>
      </c>
    </row>
    <row r="931" spans="1:9" ht="18">
      <c r="A931" s="2">
        <v>930</v>
      </c>
      <c r="B931" s="5" t="s">
        <v>14</v>
      </c>
      <c r="C931" s="5" t="s">
        <v>32</v>
      </c>
      <c r="D931" s="5">
        <v>3</v>
      </c>
      <c r="E931" s="4">
        <f t="shared" si="17"/>
        <v>0</v>
      </c>
      <c r="F931" s="5">
        <v>54</v>
      </c>
      <c r="G931" s="5">
        <v>32</v>
      </c>
      <c r="H931" s="5">
        <v>8</v>
      </c>
      <c r="I931" s="14">
        <v>1809</v>
      </c>
    </row>
    <row r="932" spans="1:9" ht="18">
      <c r="A932" s="2">
        <v>931</v>
      </c>
      <c r="B932" s="5" t="s">
        <v>14</v>
      </c>
      <c r="C932" s="5" t="s">
        <v>10</v>
      </c>
      <c r="D932" s="5">
        <v>3</v>
      </c>
      <c r="E932" s="4">
        <f t="shared" si="17"/>
        <v>0</v>
      </c>
      <c r="F932" s="5">
        <v>54</v>
      </c>
      <c r="G932" s="5">
        <v>37</v>
      </c>
      <c r="H932" s="5">
        <v>7</v>
      </c>
      <c r="I932" s="14">
        <v>1485</v>
      </c>
    </row>
    <row r="933" spans="1:9" ht="18">
      <c r="A933" s="2">
        <v>932</v>
      </c>
      <c r="B933" s="5" t="s">
        <v>15</v>
      </c>
      <c r="C933" s="5" t="s">
        <v>12</v>
      </c>
      <c r="D933" s="5">
        <v>3</v>
      </c>
      <c r="E933" s="4">
        <f t="shared" si="17"/>
        <v>1</v>
      </c>
      <c r="F933" s="5">
        <v>54</v>
      </c>
      <c r="G933" s="5">
        <v>36</v>
      </c>
      <c r="H933" s="5">
        <v>6</v>
      </c>
      <c r="I933" s="14">
        <v>1890</v>
      </c>
    </row>
    <row r="934" spans="1:9" ht="18">
      <c r="A934" s="2">
        <v>933</v>
      </c>
      <c r="B934" s="5" t="s">
        <v>15</v>
      </c>
      <c r="C934" s="5" t="s">
        <v>10</v>
      </c>
      <c r="D934" s="5">
        <v>3</v>
      </c>
      <c r="E934" s="4">
        <f t="shared" si="17"/>
        <v>0</v>
      </c>
      <c r="F934" s="5">
        <v>54</v>
      </c>
      <c r="G934" s="5">
        <v>40</v>
      </c>
      <c r="H934" s="5">
        <v>5</v>
      </c>
      <c r="I934" s="14">
        <v>1601.1</v>
      </c>
    </row>
    <row r="935" spans="1:9" ht="18">
      <c r="A935" s="2">
        <v>934</v>
      </c>
      <c r="B935" s="5" t="s">
        <v>15</v>
      </c>
      <c r="C935" s="5" t="s">
        <v>10</v>
      </c>
      <c r="D935" s="5">
        <v>3</v>
      </c>
      <c r="E935" s="4">
        <f t="shared" si="17"/>
        <v>0</v>
      </c>
      <c r="F935" s="5">
        <v>54</v>
      </c>
      <c r="G935" s="5">
        <v>40</v>
      </c>
      <c r="H935" s="5">
        <v>5</v>
      </c>
      <c r="I935" s="14">
        <v>1601.1</v>
      </c>
    </row>
    <row r="936" spans="1:9" ht="18">
      <c r="A936" s="2">
        <v>935</v>
      </c>
      <c r="B936" s="5" t="s">
        <v>9</v>
      </c>
      <c r="C936" s="5" t="s">
        <v>12</v>
      </c>
      <c r="D936" s="5">
        <v>4</v>
      </c>
      <c r="E936" s="4">
        <f t="shared" si="17"/>
        <v>1</v>
      </c>
      <c r="F936" s="5">
        <v>54</v>
      </c>
      <c r="G936" s="5">
        <v>32</v>
      </c>
      <c r="H936" s="5">
        <v>10</v>
      </c>
      <c r="I936" s="14">
        <v>2224.8000000000002</v>
      </c>
    </row>
    <row r="937" spans="1:9" ht="18">
      <c r="A937" s="2">
        <v>936</v>
      </c>
      <c r="B937" s="5" t="s">
        <v>13</v>
      </c>
      <c r="C937" s="5" t="s">
        <v>10</v>
      </c>
      <c r="D937" s="5">
        <v>1</v>
      </c>
      <c r="E937" s="4">
        <f t="shared" si="17"/>
        <v>0</v>
      </c>
      <c r="F937" s="5">
        <v>55</v>
      </c>
      <c r="G937" s="5">
        <v>32</v>
      </c>
      <c r="H937" s="5">
        <v>9</v>
      </c>
      <c r="I937" s="14">
        <v>1863</v>
      </c>
    </row>
    <row r="938" spans="1:9" ht="18">
      <c r="A938" s="2">
        <v>937</v>
      </c>
      <c r="B938" s="5" t="s">
        <v>24</v>
      </c>
      <c r="C938" s="5" t="s">
        <v>10</v>
      </c>
      <c r="D938" s="5">
        <v>2</v>
      </c>
      <c r="E938" s="4">
        <f t="shared" si="17"/>
        <v>0</v>
      </c>
      <c r="F938" s="5">
        <v>55</v>
      </c>
      <c r="G938" s="5">
        <v>39</v>
      </c>
      <c r="H938" s="5">
        <v>6</v>
      </c>
      <c r="I938" s="14">
        <v>1350</v>
      </c>
    </row>
    <row r="939" spans="1:9" ht="18">
      <c r="A939" s="2">
        <v>938</v>
      </c>
      <c r="B939" s="5" t="s">
        <v>24</v>
      </c>
      <c r="C939" s="5" t="s">
        <v>10</v>
      </c>
      <c r="D939" s="5">
        <v>2</v>
      </c>
      <c r="E939" s="4">
        <f t="shared" si="17"/>
        <v>0</v>
      </c>
      <c r="F939" s="5">
        <v>55</v>
      </c>
      <c r="G939" s="5">
        <v>37</v>
      </c>
      <c r="H939" s="5">
        <v>6</v>
      </c>
      <c r="I939" s="14">
        <v>3510</v>
      </c>
    </row>
    <row r="940" spans="1:9" ht="18">
      <c r="A940" s="2">
        <v>939</v>
      </c>
      <c r="B940" s="5" t="s">
        <v>24</v>
      </c>
      <c r="C940" s="5" t="s">
        <v>32</v>
      </c>
      <c r="D940" s="5">
        <v>2</v>
      </c>
      <c r="E940" s="4">
        <f t="shared" si="17"/>
        <v>0</v>
      </c>
      <c r="F940" s="5">
        <v>55</v>
      </c>
      <c r="G940" s="5">
        <v>34</v>
      </c>
      <c r="H940" s="5">
        <v>6</v>
      </c>
      <c r="I940" s="14">
        <v>1836</v>
      </c>
    </row>
    <row r="941" spans="1:9" ht="18">
      <c r="A941" s="2">
        <v>940</v>
      </c>
      <c r="B941" s="5" t="s">
        <v>13</v>
      </c>
      <c r="C941" s="5" t="s">
        <v>10</v>
      </c>
      <c r="D941" s="5">
        <v>1</v>
      </c>
      <c r="E941" s="4">
        <f t="shared" si="17"/>
        <v>0</v>
      </c>
      <c r="F941" s="5">
        <v>56</v>
      </c>
      <c r="G941" s="5">
        <v>33</v>
      </c>
      <c r="H941" s="5">
        <v>10</v>
      </c>
      <c r="I941" s="14">
        <v>1501.2</v>
      </c>
    </row>
    <row r="942" spans="1:9" ht="18">
      <c r="A942" s="2">
        <v>941</v>
      </c>
      <c r="B942" s="5" t="s">
        <v>13</v>
      </c>
      <c r="C942" s="5" t="s">
        <v>10</v>
      </c>
      <c r="D942" s="5">
        <v>1</v>
      </c>
      <c r="E942" s="4">
        <f t="shared" si="17"/>
        <v>0</v>
      </c>
      <c r="F942" s="5">
        <v>56</v>
      </c>
      <c r="G942" s="5">
        <v>33</v>
      </c>
      <c r="H942" s="5">
        <v>11</v>
      </c>
      <c r="I942" s="14">
        <v>1100.0070000000001</v>
      </c>
    </row>
    <row r="943" spans="1:9" ht="18">
      <c r="A943" s="2">
        <v>942</v>
      </c>
      <c r="B943" s="5" t="s">
        <v>13</v>
      </c>
      <c r="C943" s="5" t="s">
        <v>10</v>
      </c>
      <c r="D943" s="5">
        <v>1</v>
      </c>
      <c r="E943" s="4">
        <f t="shared" si="17"/>
        <v>0</v>
      </c>
      <c r="F943" s="5">
        <v>56</v>
      </c>
      <c r="G943" s="5">
        <v>30</v>
      </c>
      <c r="H943" s="5">
        <v>10</v>
      </c>
      <c r="I943" s="14">
        <v>1198.8</v>
      </c>
    </row>
    <row r="944" spans="1:9" ht="18">
      <c r="A944" s="2">
        <v>943</v>
      </c>
      <c r="B944" s="5" t="s">
        <v>21</v>
      </c>
      <c r="C944" s="5" t="s">
        <v>12</v>
      </c>
      <c r="D944" s="5">
        <v>1</v>
      </c>
      <c r="E944" s="4">
        <f t="shared" si="17"/>
        <v>1</v>
      </c>
      <c r="F944" s="5">
        <v>56</v>
      </c>
      <c r="G944" s="5">
        <v>32</v>
      </c>
      <c r="H944" s="5">
        <v>10</v>
      </c>
      <c r="I944" s="14">
        <v>1899.99</v>
      </c>
    </row>
    <row r="945" spans="1:9" ht="18">
      <c r="A945" s="2">
        <v>944</v>
      </c>
      <c r="B945" s="5" t="s">
        <v>11</v>
      </c>
      <c r="C945" s="5" t="s">
        <v>32</v>
      </c>
      <c r="D945" s="5">
        <v>1</v>
      </c>
      <c r="E945" s="4">
        <f t="shared" si="17"/>
        <v>0</v>
      </c>
      <c r="F945" s="5">
        <v>56</v>
      </c>
      <c r="G945" s="5">
        <v>42</v>
      </c>
      <c r="H945" s="5">
        <v>6</v>
      </c>
      <c r="I945" s="14">
        <v>1620</v>
      </c>
    </row>
    <row r="946" spans="1:9" ht="18">
      <c r="A946" s="2">
        <v>945</v>
      </c>
      <c r="B946" s="5" t="s">
        <v>11</v>
      </c>
      <c r="C946" s="5" t="s">
        <v>12</v>
      </c>
      <c r="D946" s="5">
        <v>2</v>
      </c>
      <c r="E946" s="4">
        <f t="shared" si="17"/>
        <v>1</v>
      </c>
      <c r="F946" s="5">
        <v>56</v>
      </c>
      <c r="G946" s="5">
        <v>32</v>
      </c>
      <c r="H946" s="5">
        <v>9</v>
      </c>
      <c r="I946" s="14">
        <v>1649.7</v>
      </c>
    </row>
    <row r="947" spans="1:9" ht="18">
      <c r="A947" s="2">
        <v>946</v>
      </c>
      <c r="B947" s="5" t="s">
        <v>36</v>
      </c>
      <c r="C947" s="5" t="s">
        <v>10</v>
      </c>
      <c r="D947" s="5">
        <v>2</v>
      </c>
      <c r="E947" s="4">
        <f t="shared" si="17"/>
        <v>0</v>
      </c>
      <c r="F947" s="5">
        <v>56</v>
      </c>
      <c r="G947" s="5">
        <v>30</v>
      </c>
      <c r="H947" s="5">
        <v>8</v>
      </c>
      <c r="I947" s="14">
        <v>1741.5</v>
      </c>
    </row>
    <row r="948" spans="1:9" ht="18">
      <c r="A948" s="2">
        <v>947</v>
      </c>
      <c r="B948" s="5" t="s">
        <v>24</v>
      </c>
      <c r="C948" s="5" t="s">
        <v>10</v>
      </c>
      <c r="D948" s="5">
        <v>2</v>
      </c>
      <c r="E948" s="4">
        <f t="shared" si="17"/>
        <v>0</v>
      </c>
      <c r="F948" s="5">
        <v>56</v>
      </c>
      <c r="G948" s="5">
        <v>42</v>
      </c>
      <c r="H948" s="5">
        <v>6</v>
      </c>
      <c r="I948" s="14">
        <v>1749.6</v>
      </c>
    </row>
    <row r="949" spans="1:9" ht="18">
      <c r="A949" s="2">
        <v>948</v>
      </c>
      <c r="B949" s="5" t="s">
        <v>24</v>
      </c>
      <c r="C949" s="5" t="s">
        <v>10</v>
      </c>
      <c r="D949" s="5">
        <v>2</v>
      </c>
      <c r="E949" s="4">
        <f t="shared" si="17"/>
        <v>0</v>
      </c>
      <c r="F949" s="5">
        <v>56</v>
      </c>
      <c r="G949" s="5">
        <v>42</v>
      </c>
      <c r="H949" s="5">
        <v>6</v>
      </c>
      <c r="I949" s="14">
        <v>1601.1</v>
      </c>
    </row>
    <row r="950" spans="1:9" ht="18">
      <c r="A950" s="2">
        <v>949</v>
      </c>
      <c r="B950" s="5" t="s">
        <v>24</v>
      </c>
      <c r="C950" s="5" t="s">
        <v>12</v>
      </c>
      <c r="D950" s="5">
        <v>2</v>
      </c>
      <c r="E950" s="4">
        <f t="shared" si="17"/>
        <v>1</v>
      </c>
      <c r="F950" s="5">
        <v>56</v>
      </c>
      <c r="G950" s="5">
        <v>38</v>
      </c>
      <c r="H950" s="5">
        <v>7</v>
      </c>
      <c r="I950" s="14">
        <v>1620</v>
      </c>
    </row>
    <row r="951" spans="1:9" ht="18">
      <c r="A951" s="2">
        <v>950</v>
      </c>
      <c r="B951" s="5" t="s">
        <v>14</v>
      </c>
      <c r="C951" s="5" t="s">
        <v>32</v>
      </c>
      <c r="D951" s="5">
        <v>3</v>
      </c>
      <c r="E951" s="4">
        <f t="shared" si="17"/>
        <v>0</v>
      </c>
      <c r="F951" s="5">
        <v>56</v>
      </c>
      <c r="G951" s="5">
        <v>34</v>
      </c>
      <c r="H951" s="5">
        <v>7</v>
      </c>
      <c r="I951" s="14">
        <v>1755</v>
      </c>
    </row>
    <row r="952" spans="1:9" ht="18">
      <c r="A952" s="2">
        <v>951</v>
      </c>
      <c r="B952" s="5" t="s">
        <v>14</v>
      </c>
      <c r="C952" s="5" t="s">
        <v>32</v>
      </c>
      <c r="D952" s="5">
        <v>3</v>
      </c>
      <c r="E952" s="4">
        <f t="shared" si="17"/>
        <v>0</v>
      </c>
      <c r="F952" s="5">
        <v>56</v>
      </c>
      <c r="G952" s="5">
        <v>30</v>
      </c>
      <c r="H952" s="5">
        <v>9</v>
      </c>
      <c r="I952" s="14">
        <v>2025</v>
      </c>
    </row>
    <row r="953" spans="1:9" ht="18">
      <c r="A953" s="2">
        <v>952</v>
      </c>
      <c r="B953" s="5" t="s">
        <v>14</v>
      </c>
      <c r="C953" s="5" t="s">
        <v>10</v>
      </c>
      <c r="D953" s="5">
        <v>3</v>
      </c>
      <c r="E953" s="4">
        <f t="shared" si="17"/>
        <v>0</v>
      </c>
      <c r="F953" s="5">
        <v>56</v>
      </c>
      <c r="G953" s="5">
        <v>34</v>
      </c>
      <c r="H953" s="5">
        <v>6</v>
      </c>
      <c r="I953" s="14">
        <v>2025</v>
      </c>
    </row>
    <row r="954" spans="1:9" ht="18">
      <c r="A954" s="2">
        <v>953</v>
      </c>
      <c r="B954" s="5" t="s">
        <v>14</v>
      </c>
      <c r="C954" s="5" t="s">
        <v>12</v>
      </c>
      <c r="D954" s="5">
        <v>3</v>
      </c>
      <c r="E954" s="4">
        <f t="shared" si="17"/>
        <v>1</v>
      </c>
      <c r="F954" s="5">
        <v>56</v>
      </c>
      <c r="G954" s="5">
        <v>31</v>
      </c>
      <c r="H954" s="5">
        <v>8</v>
      </c>
      <c r="I954" s="14">
        <v>2799.9</v>
      </c>
    </row>
    <row r="955" spans="1:9" ht="18">
      <c r="A955" s="2">
        <v>954</v>
      </c>
      <c r="B955" s="5" t="s">
        <v>14</v>
      </c>
      <c r="C955" s="5" t="s">
        <v>32</v>
      </c>
      <c r="D955" s="5">
        <v>3</v>
      </c>
      <c r="E955" s="4">
        <f t="shared" si="17"/>
        <v>0</v>
      </c>
      <c r="F955" s="5">
        <v>56</v>
      </c>
      <c r="G955" s="5">
        <v>30</v>
      </c>
      <c r="H955" s="5">
        <v>7</v>
      </c>
      <c r="I955" s="14">
        <v>1107</v>
      </c>
    </row>
    <row r="956" spans="1:9" ht="18">
      <c r="A956" s="2">
        <v>955</v>
      </c>
      <c r="B956" s="5" t="s">
        <v>15</v>
      </c>
      <c r="C956" s="5" t="s">
        <v>12</v>
      </c>
      <c r="D956" s="5">
        <v>3</v>
      </c>
      <c r="E956" s="4">
        <f t="shared" si="17"/>
        <v>1</v>
      </c>
      <c r="F956" s="5">
        <v>56</v>
      </c>
      <c r="G956" s="5">
        <v>41</v>
      </c>
      <c r="H956" s="5">
        <v>6</v>
      </c>
      <c r="I956" s="14">
        <v>1485</v>
      </c>
    </row>
    <row r="957" spans="1:9" ht="18">
      <c r="A957" s="2">
        <v>956</v>
      </c>
      <c r="B957" s="5" t="s">
        <v>15</v>
      </c>
      <c r="C957" s="5" t="s">
        <v>10</v>
      </c>
      <c r="D957" s="5">
        <v>3</v>
      </c>
      <c r="E957" s="4">
        <f t="shared" si="17"/>
        <v>0</v>
      </c>
      <c r="F957" s="5">
        <v>56</v>
      </c>
      <c r="G957" s="5">
        <v>42</v>
      </c>
      <c r="H957" s="5">
        <v>6</v>
      </c>
      <c r="I957" s="14">
        <v>1671.3</v>
      </c>
    </row>
    <row r="958" spans="1:9" ht="18">
      <c r="A958" s="2">
        <v>957</v>
      </c>
      <c r="B958" s="5" t="s">
        <v>15</v>
      </c>
      <c r="C958" s="5" t="s">
        <v>10</v>
      </c>
      <c r="D958" s="5">
        <v>3</v>
      </c>
      <c r="E958" s="4">
        <f t="shared" si="17"/>
        <v>0</v>
      </c>
      <c r="F958" s="5">
        <v>56</v>
      </c>
      <c r="G958" s="5">
        <v>42</v>
      </c>
      <c r="H958" s="5">
        <v>6</v>
      </c>
      <c r="I958" s="14">
        <v>1849.5</v>
      </c>
    </row>
    <row r="959" spans="1:9" ht="18">
      <c r="A959" s="2">
        <v>958</v>
      </c>
      <c r="B959" s="5" t="s">
        <v>15</v>
      </c>
      <c r="C959" s="5" t="s">
        <v>10</v>
      </c>
      <c r="D959" s="5">
        <v>3</v>
      </c>
      <c r="E959" s="4">
        <f t="shared" si="17"/>
        <v>0</v>
      </c>
      <c r="F959" s="5">
        <v>56</v>
      </c>
      <c r="G959" s="5">
        <v>41</v>
      </c>
      <c r="H959" s="5">
        <v>6</v>
      </c>
      <c r="I959" s="14">
        <v>1749.6</v>
      </c>
    </row>
    <row r="960" spans="1:9" ht="18">
      <c r="A960" s="2">
        <v>959</v>
      </c>
      <c r="B960" s="5" t="s">
        <v>15</v>
      </c>
      <c r="C960" s="5" t="s">
        <v>12</v>
      </c>
      <c r="D960" s="5">
        <v>3</v>
      </c>
      <c r="E960" s="4">
        <f t="shared" si="17"/>
        <v>1</v>
      </c>
      <c r="F960" s="5">
        <v>56</v>
      </c>
      <c r="G960" s="5">
        <v>39</v>
      </c>
      <c r="H960" s="5">
        <v>6</v>
      </c>
      <c r="I960" s="14">
        <v>1749.6</v>
      </c>
    </row>
    <row r="961" spans="1:9" ht="18">
      <c r="A961" s="2">
        <v>960</v>
      </c>
      <c r="B961" s="5" t="s">
        <v>37</v>
      </c>
      <c r="C961" s="5" t="s">
        <v>12</v>
      </c>
      <c r="D961" s="5">
        <v>3</v>
      </c>
      <c r="E961" s="4">
        <f t="shared" si="17"/>
        <v>1</v>
      </c>
      <c r="F961" s="5">
        <v>56</v>
      </c>
      <c r="G961" s="5">
        <v>30</v>
      </c>
      <c r="H961" s="5">
        <v>9</v>
      </c>
      <c r="I961" s="14">
        <v>1836</v>
      </c>
    </row>
    <row r="962" spans="1:9" ht="18">
      <c r="A962" s="2">
        <v>961</v>
      </c>
      <c r="B962" s="5" t="s">
        <v>9</v>
      </c>
      <c r="C962" s="5" t="s">
        <v>10</v>
      </c>
      <c r="D962" s="5">
        <v>4</v>
      </c>
      <c r="E962" s="4">
        <f t="shared" ref="E962:E1025" si="18">IF(C962="кирпичный",1,0)</f>
        <v>0</v>
      </c>
      <c r="F962" s="5">
        <v>56</v>
      </c>
      <c r="G962" s="5">
        <v>27</v>
      </c>
      <c r="H962" s="5">
        <v>13</v>
      </c>
      <c r="I962" s="14">
        <v>1755</v>
      </c>
    </row>
    <row r="963" spans="1:9" ht="18">
      <c r="A963" s="2">
        <v>962</v>
      </c>
      <c r="B963" s="5" t="s">
        <v>9</v>
      </c>
      <c r="C963" s="5" t="s">
        <v>12</v>
      </c>
      <c r="D963" s="5">
        <v>5</v>
      </c>
      <c r="E963" s="4">
        <f t="shared" si="18"/>
        <v>1</v>
      </c>
      <c r="F963" s="5">
        <v>56</v>
      </c>
      <c r="G963" s="5">
        <v>27</v>
      </c>
      <c r="H963" s="5">
        <v>16</v>
      </c>
      <c r="I963" s="14">
        <v>2000.7</v>
      </c>
    </row>
    <row r="964" spans="1:9" ht="18">
      <c r="A964" s="2">
        <v>963</v>
      </c>
      <c r="B964" s="5" t="s">
        <v>15</v>
      </c>
      <c r="C964" s="5" t="s">
        <v>10</v>
      </c>
      <c r="D964" s="5">
        <v>3</v>
      </c>
      <c r="E964" s="4">
        <f t="shared" si="18"/>
        <v>0</v>
      </c>
      <c r="F964" s="5">
        <v>56.1</v>
      </c>
      <c r="G964" s="5">
        <v>37.9</v>
      </c>
      <c r="H964" s="5">
        <v>6.4</v>
      </c>
      <c r="I964" s="14">
        <v>1811.7</v>
      </c>
    </row>
    <row r="965" spans="1:9" ht="18">
      <c r="A965" s="2">
        <v>964</v>
      </c>
      <c r="B965" s="5" t="s">
        <v>13</v>
      </c>
      <c r="C965" s="5" t="s">
        <v>10</v>
      </c>
      <c r="D965" s="5">
        <v>1</v>
      </c>
      <c r="E965" s="4">
        <f t="shared" si="18"/>
        <v>0</v>
      </c>
      <c r="F965" s="5">
        <v>57</v>
      </c>
      <c r="G965" s="5">
        <v>30</v>
      </c>
      <c r="H965" s="5">
        <v>9</v>
      </c>
      <c r="I965" s="14">
        <v>853.2</v>
      </c>
    </row>
    <row r="966" spans="1:9" ht="18">
      <c r="A966" s="2">
        <v>965</v>
      </c>
      <c r="B966" s="5" t="s">
        <v>13</v>
      </c>
      <c r="C966" s="5" t="s">
        <v>10</v>
      </c>
      <c r="D966" s="5">
        <v>1</v>
      </c>
      <c r="E966" s="4">
        <f t="shared" si="18"/>
        <v>0</v>
      </c>
      <c r="F966" s="5">
        <v>57</v>
      </c>
      <c r="G966" s="5">
        <v>31</v>
      </c>
      <c r="H966" s="5">
        <v>11</v>
      </c>
      <c r="I966" s="14">
        <v>899.1</v>
      </c>
    </row>
    <row r="967" spans="1:9" ht="18">
      <c r="A967" s="2">
        <v>966</v>
      </c>
      <c r="B967" s="5" t="s">
        <v>24</v>
      </c>
      <c r="C967" s="5" t="s">
        <v>10</v>
      </c>
      <c r="D967" s="5">
        <v>2</v>
      </c>
      <c r="E967" s="4">
        <f t="shared" si="18"/>
        <v>0</v>
      </c>
      <c r="F967" s="5">
        <v>57</v>
      </c>
      <c r="G967" s="5">
        <v>36</v>
      </c>
      <c r="H967" s="5">
        <v>6</v>
      </c>
      <c r="I967" s="14">
        <v>2600.1</v>
      </c>
    </row>
    <row r="968" spans="1:9" ht="18">
      <c r="A968" s="2">
        <v>967</v>
      </c>
      <c r="B968" s="5" t="s">
        <v>24</v>
      </c>
      <c r="C968" s="5" t="s">
        <v>10</v>
      </c>
      <c r="D968" s="5">
        <v>2</v>
      </c>
      <c r="E968" s="4">
        <f t="shared" si="18"/>
        <v>0</v>
      </c>
      <c r="F968" s="5">
        <v>57</v>
      </c>
      <c r="G968" s="5">
        <v>28</v>
      </c>
      <c r="H968" s="5">
        <v>13</v>
      </c>
      <c r="I968" s="14">
        <v>1944</v>
      </c>
    </row>
    <row r="969" spans="1:9" ht="18">
      <c r="A969" s="2">
        <v>968</v>
      </c>
      <c r="B969" s="5" t="s">
        <v>24</v>
      </c>
      <c r="C969" s="5" t="s">
        <v>12</v>
      </c>
      <c r="D969" s="5">
        <v>2</v>
      </c>
      <c r="E969" s="4">
        <f t="shared" si="18"/>
        <v>1</v>
      </c>
      <c r="F969" s="5">
        <v>57</v>
      </c>
      <c r="G969" s="5">
        <v>29</v>
      </c>
      <c r="H969" s="5">
        <v>14</v>
      </c>
      <c r="I969" s="14">
        <v>1880.01</v>
      </c>
    </row>
    <row r="970" spans="1:9" ht="18">
      <c r="A970" s="2">
        <v>969</v>
      </c>
      <c r="B970" s="5" t="s">
        <v>24</v>
      </c>
      <c r="C970" s="5" t="s">
        <v>12</v>
      </c>
      <c r="D970" s="5">
        <v>2</v>
      </c>
      <c r="E970" s="4">
        <f t="shared" si="18"/>
        <v>1</v>
      </c>
      <c r="F970" s="5">
        <v>57</v>
      </c>
      <c r="G970" s="5">
        <v>28</v>
      </c>
      <c r="H970" s="5">
        <v>13</v>
      </c>
      <c r="I970" s="14">
        <v>1939.95</v>
      </c>
    </row>
    <row r="971" spans="1:9" ht="18">
      <c r="A971" s="2">
        <v>970</v>
      </c>
      <c r="B971" s="5" t="s">
        <v>14</v>
      </c>
      <c r="C971" s="5" t="s">
        <v>12</v>
      </c>
      <c r="D971" s="5">
        <v>2</v>
      </c>
      <c r="E971" s="4">
        <f t="shared" si="18"/>
        <v>1</v>
      </c>
      <c r="F971" s="5">
        <v>57</v>
      </c>
      <c r="G971" s="5">
        <v>33</v>
      </c>
      <c r="H971" s="5">
        <v>10</v>
      </c>
      <c r="I971" s="14">
        <v>3915</v>
      </c>
    </row>
    <row r="972" spans="1:9" ht="18">
      <c r="A972" s="2">
        <v>971</v>
      </c>
      <c r="B972" s="5" t="s">
        <v>14</v>
      </c>
      <c r="C972" s="5" t="s">
        <v>12</v>
      </c>
      <c r="D972" s="5">
        <v>3</v>
      </c>
      <c r="E972" s="4">
        <f t="shared" si="18"/>
        <v>1</v>
      </c>
      <c r="F972" s="5">
        <v>57</v>
      </c>
      <c r="G972" s="5">
        <v>30</v>
      </c>
      <c r="H972" s="5">
        <v>11</v>
      </c>
      <c r="I972" s="14">
        <v>1485</v>
      </c>
    </row>
    <row r="973" spans="1:9" ht="18">
      <c r="A973" s="2">
        <v>972</v>
      </c>
      <c r="B973" s="5" t="s">
        <v>15</v>
      </c>
      <c r="C973" s="5" t="s">
        <v>12</v>
      </c>
      <c r="D973" s="5">
        <v>3</v>
      </c>
      <c r="E973" s="4">
        <f t="shared" si="18"/>
        <v>1</v>
      </c>
      <c r="F973" s="5">
        <v>57</v>
      </c>
      <c r="G973" s="5">
        <v>40</v>
      </c>
      <c r="H973" s="5">
        <v>6</v>
      </c>
      <c r="I973" s="14">
        <v>1809</v>
      </c>
    </row>
    <row r="974" spans="1:9" ht="18">
      <c r="A974" s="2">
        <v>973</v>
      </c>
      <c r="B974" s="5" t="s">
        <v>15</v>
      </c>
      <c r="C974" s="5" t="s">
        <v>10</v>
      </c>
      <c r="D974" s="5">
        <v>3</v>
      </c>
      <c r="E974" s="4">
        <f t="shared" si="18"/>
        <v>0</v>
      </c>
      <c r="F974" s="5">
        <v>57</v>
      </c>
      <c r="G974" s="5">
        <v>36</v>
      </c>
      <c r="H974" s="5">
        <v>6</v>
      </c>
      <c r="I974" s="14">
        <v>1620</v>
      </c>
    </row>
    <row r="975" spans="1:9" ht="18">
      <c r="A975" s="2">
        <v>974</v>
      </c>
      <c r="B975" s="5" t="s">
        <v>24</v>
      </c>
      <c r="C975" s="5" t="s">
        <v>32</v>
      </c>
      <c r="D975" s="5">
        <v>2</v>
      </c>
      <c r="E975" s="4">
        <f t="shared" si="18"/>
        <v>0</v>
      </c>
      <c r="F975" s="5">
        <v>57.2</v>
      </c>
      <c r="G975" s="5">
        <v>42.1</v>
      </c>
      <c r="H975" s="5">
        <v>6</v>
      </c>
      <c r="I975" s="14">
        <v>2295</v>
      </c>
    </row>
    <row r="976" spans="1:9" ht="18">
      <c r="A976" s="2">
        <v>975</v>
      </c>
      <c r="B976" s="5" t="s">
        <v>14</v>
      </c>
      <c r="C976" s="5" t="s">
        <v>32</v>
      </c>
      <c r="D976" s="5">
        <v>3</v>
      </c>
      <c r="E976" s="4">
        <f t="shared" si="18"/>
        <v>0</v>
      </c>
      <c r="F976" s="5">
        <v>57.7</v>
      </c>
      <c r="G976" s="5">
        <v>39.6</v>
      </c>
      <c r="H976" s="5">
        <v>6</v>
      </c>
      <c r="I976" s="14">
        <v>1242</v>
      </c>
    </row>
    <row r="977" spans="1:9" ht="18">
      <c r="A977" s="2">
        <v>976</v>
      </c>
      <c r="B977" s="5" t="s">
        <v>24</v>
      </c>
      <c r="C977" s="5" t="s">
        <v>32</v>
      </c>
      <c r="D977" s="5">
        <v>2</v>
      </c>
      <c r="E977" s="4">
        <f t="shared" si="18"/>
        <v>0</v>
      </c>
      <c r="F977" s="5">
        <v>58</v>
      </c>
      <c r="G977" s="5">
        <v>41</v>
      </c>
      <c r="H977" s="5">
        <v>8</v>
      </c>
      <c r="I977" s="14">
        <v>2199.96</v>
      </c>
    </row>
    <row r="978" spans="1:9" ht="18">
      <c r="A978" s="2">
        <v>977</v>
      </c>
      <c r="B978" s="5" t="s">
        <v>24</v>
      </c>
      <c r="C978" s="5" t="s">
        <v>32</v>
      </c>
      <c r="D978" s="5">
        <v>2</v>
      </c>
      <c r="E978" s="4">
        <f t="shared" si="18"/>
        <v>0</v>
      </c>
      <c r="F978" s="5">
        <v>58</v>
      </c>
      <c r="G978" s="5">
        <v>46</v>
      </c>
      <c r="H978" s="5">
        <v>5</v>
      </c>
      <c r="I978" s="14">
        <v>2997</v>
      </c>
    </row>
    <row r="979" spans="1:9" ht="18">
      <c r="A979" s="2">
        <v>978</v>
      </c>
      <c r="B979" s="5" t="s">
        <v>24</v>
      </c>
      <c r="C979" s="5" t="s">
        <v>32</v>
      </c>
      <c r="D979" s="5">
        <v>2</v>
      </c>
      <c r="E979" s="4">
        <f t="shared" si="18"/>
        <v>0</v>
      </c>
      <c r="F979" s="5">
        <v>58</v>
      </c>
      <c r="G979" s="5">
        <v>40</v>
      </c>
      <c r="H979" s="5">
        <v>6</v>
      </c>
      <c r="I979" s="14">
        <v>2500.1999999999998</v>
      </c>
    </row>
    <row r="980" spans="1:9" ht="18">
      <c r="A980" s="2">
        <v>979</v>
      </c>
      <c r="B980" s="5" t="s">
        <v>24</v>
      </c>
      <c r="C980" s="5" t="s">
        <v>32</v>
      </c>
      <c r="D980" s="5">
        <v>2</v>
      </c>
      <c r="E980" s="4">
        <f t="shared" si="18"/>
        <v>0</v>
      </c>
      <c r="F980" s="5">
        <v>58</v>
      </c>
      <c r="G980" s="5">
        <v>35</v>
      </c>
      <c r="H980" s="5">
        <v>5.8</v>
      </c>
      <c r="I980" s="14">
        <v>2430</v>
      </c>
    </row>
    <row r="981" spans="1:9" ht="18">
      <c r="A981" s="2">
        <v>980</v>
      </c>
      <c r="B981" s="5" t="s">
        <v>14</v>
      </c>
      <c r="C981" s="5" t="s">
        <v>12</v>
      </c>
      <c r="D981" s="5">
        <v>2</v>
      </c>
      <c r="E981" s="4">
        <f t="shared" si="18"/>
        <v>1</v>
      </c>
      <c r="F981" s="5">
        <v>58</v>
      </c>
      <c r="G981" s="5">
        <v>39</v>
      </c>
      <c r="H981" s="5">
        <v>13</v>
      </c>
      <c r="I981" s="14">
        <v>2700</v>
      </c>
    </row>
    <row r="982" spans="1:9" ht="18">
      <c r="A982" s="2">
        <v>981</v>
      </c>
      <c r="B982" s="5" t="s">
        <v>14</v>
      </c>
      <c r="C982" s="5" t="s">
        <v>12</v>
      </c>
      <c r="D982" s="5">
        <v>2</v>
      </c>
      <c r="E982" s="4">
        <f t="shared" si="18"/>
        <v>1</v>
      </c>
      <c r="F982" s="5">
        <v>58</v>
      </c>
      <c r="G982" s="5">
        <v>39</v>
      </c>
      <c r="H982" s="5">
        <v>9</v>
      </c>
      <c r="I982" s="14">
        <v>2565</v>
      </c>
    </row>
    <row r="983" spans="1:9" ht="18">
      <c r="A983" s="2">
        <v>982</v>
      </c>
      <c r="B983" s="5" t="s">
        <v>14</v>
      </c>
      <c r="C983" s="5" t="s">
        <v>10</v>
      </c>
      <c r="D983" s="5">
        <v>2</v>
      </c>
      <c r="E983" s="4">
        <f t="shared" si="18"/>
        <v>0</v>
      </c>
      <c r="F983" s="5">
        <v>58</v>
      </c>
      <c r="G983" s="5">
        <v>25</v>
      </c>
      <c r="H983" s="5">
        <v>17</v>
      </c>
      <c r="I983" s="14">
        <v>1601.1</v>
      </c>
    </row>
    <row r="984" spans="1:9" ht="18">
      <c r="A984" s="2">
        <v>983</v>
      </c>
      <c r="B984" s="5" t="s">
        <v>14</v>
      </c>
      <c r="C984" s="5" t="s">
        <v>12</v>
      </c>
      <c r="D984" s="5">
        <v>3</v>
      </c>
      <c r="E984" s="4">
        <f t="shared" si="18"/>
        <v>1</v>
      </c>
      <c r="F984" s="5">
        <v>58</v>
      </c>
      <c r="G984" s="5">
        <v>29</v>
      </c>
      <c r="H984" s="5">
        <v>11</v>
      </c>
      <c r="I984" s="14">
        <v>2700</v>
      </c>
    </row>
    <row r="985" spans="1:9" ht="18">
      <c r="A985" s="2">
        <v>984</v>
      </c>
      <c r="B985" s="5" t="s">
        <v>14</v>
      </c>
      <c r="C985" s="5" t="s">
        <v>12</v>
      </c>
      <c r="D985" s="5">
        <v>3</v>
      </c>
      <c r="E985" s="4">
        <f t="shared" si="18"/>
        <v>1</v>
      </c>
      <c r="F985" s="5">
        <v>58</v>
      </c>
      <c r="G985" s="5">
        <v>29</v>
      </c>
      <c r="H985" s="5">
        <v>11</v>
      </c>
      <c r="I985" s="14">
        <v>2700</v>
      </c>
    </row>
    <row r="986" spans="1:9" ht="18">
      <c r="A986" s="2">
        <v>985</v>
      </c>
      <c r="B986" s="5" t="s">
        <v>14</v>
      </c>
      <c r="C986" s="5" t="s">
        <v>10</v>
      </c>
      <c r="D986" s="5">
        <v>3</v>
      </c>
      <c r="E986" s="4">
        <f t="shared" si="18"/>
        <v>0</v>
      </c>
      <c r="F986" s="5">
        <v>58.5</v>
      </c>
      <c r="G986" s="5">
        <v>27</v>
      </c>
      <c r="H986" s="5">
        <v>13</v>
      </c>
      <c r="I986" s="14">
        <v>1890</v>
      </c>
    </row>
    <row r="987" spans="1:9" ht="18">
      <c r="A987" s="2">
        <v>986</v>
      </c>
      <c r="B987" s="5" t="s">
        <v>13</v>
      </c>
      <c r="C987" s="5" t="s">
        <v>32</v>
      </c>
      <c r="D987" s="5">
        <v>1</v>
      </c>
      <c r="E987" s="4">
        <f t="shared" si="18"/>
        <v>0</v>
      </c>
      <c r="F987" s="5">
        <v>59</v>
      </c>
      <c r="G987" s="5">
        <v>39</v>
      </c>
      <c r="H987" s="5">
        <v>7</v>
      </c>
      <c r="I987" s="14">
        <v>1755</v>
      </c>
    </row>
    <row r="988" spans="1:9" ht="18">
      <c r="A988" s="2">
        <v>987</v>
      </c>
      <c r="B988" s="5" t="s">
        <v>23</v>
      </c>
      <c r="C988" s="5" t="s">
        <v>10</v>
      </c>
      <c r="D988" s="5">
        <v>1</v>
      </c>
      <c r="E988" s="4">
        <f t="shared" si="18"/>
        <v>0</v>
      </c>
      <c r="F988" s="5">
        <v>59</v>
      </c>
      <c r="G988" s="5">
        <v>44</v>
      </c>
      <c r="H988" s="5">
        <v>9</v>
      </c>
      <c r="I988" s="14">
        <v>2100.6</v>
      </c>
    </row>
    <row r="989" spans="1:9" ht="18">
      <c r="A989" s="2">
        <v>988</v>
      </c>
      <c r="B989" s="5" t="s">
        <v>33</v>
      </c>
      <c r="C989" s="5" t="s">
        <v>12</v>
      </c>
      <c r="D989" s="5">
        <v>1</v>
      </c>
      <c r="E989" s="4">
        <f t="shared" si="18"/>
        <v>1</v>
      </c>
      <c r="F989" s="5">
        <v>59</v>
      </c>
      <c r="G989" s="5">
        <v>46</v>
      </c>
      <c r="H989" s="5">
        <v>6</v>
      </c>
      <c r="I989" s="14">
        <v>1755</v>
      </c>
    </row>
    <row r="990" spans="1:9" ht="18">
      <c r="A990" s="2">
        <v>989</v>
      </c>
      <c r="B990" s="5" t="s">
        <v>24</v>
      </c>
      <c r="C990" s="5" t="s">
        <v>10</v>
      </c>
      <c r="D990" s="5">
        <v>2</v>
      </c>
      <c r="E990" s="4">
        <f t="shared" si="18"/>
        <v>0</v>
      </c>
      <c r="F990" s="5">
        <v>59</v>
      </c>
      <c r="G990" s="5">
        <v>42</v>
      </c>
      <c r="H990" s="5">
        <v>15</v>
      </c>
      <c r="I990" s="14">
        <v>1752.3</v>
      </c>
    </row>
    <row r="991" spans="1:9" ht="18">
      <c r="A991" s="2">
        <v>990</v>
      </c>
      <c r="B991" s="5" t="s">
        <v>24</v>
      </c>
      <c r="C991" s="5" t="s">
        <v>10</v>
      </c>
      <c r="D991" s="5">
        <v>2</v>
      </c>
      <c r="E991" s="4">
        <f t="shared" si="18"/>
        <v>0</v>
      </c>
      <c r="F991" s="5">
        <v>59</v>
      </c>
      <c r="G991" s="5">
        <v>42</v>
      </c>
      <c r="H991" s="5">
        <v>6</v>
      </c>
      <c r="I991" s="14">
        <v>1809</v>
      </c>
    </row>
    <row r="992" spans="1:9" ht="18">
      <c r="A992" s="2">
        <v>991</v>
      </c>
      <c r="B992" s="5" t="s">
        <v>24</v>
      </c>
      <c r="C992" s="5" t="s">
        <v>10</v>
      </c>
      <c r="D992" s="5">
        <v>2</v>
      </c>
      <c r="E992" s="4">
        <f t="shared" si="18"/>
        <v>0</v>
      </c>
      <c r="F992" s="5">
        <v>59</v>
      </c>
      <c r="G992" s="5">
        <v>42</v>
      </c>
      <c r="H992" s="5">
        <v>6</v>
      </c>
      <c r="I992" s="14">
        <v>1798.2</v>
      </c>
    </row>
    <row r="993" spans="1:9" ht="18">
      <c r="A993" s="2">
        <v>992</v>
      </c>
      <c r="B993" s="5" t="s">
        <v>24</v>
      </c>
      <c r="C993" s="5" t="s">
        <v>12</v>
      </c>
      <c r="D993" s="5">
        <v>2</v>
      </c>
      <c r="E993" s="4">
        <f t="shared" si="18"/>
        <v>1</v>
      </c>
      <c r="F993" s="5">
        <v>59</v>
      </c>
      <c r="G993" s="5">
        <v>42</v>
      </c>
      <c r="H993" s="5">
        <v>8</v>
      </c>
      <c r="I993" s="14">
        <v>1899.99</v>
      </c>
    </row>
    <row r="994" spans="1:9" ht="18">
      <c r="A994" s="2">
        <v>993</v>
      </c>
      <c r="B994" s="5" t="s">
        <v>24</v>
      </c>
      <c r="C994" s="5" t="s">
        <v>32</v>
      </c>
      <c r="D994" s="5">
        <v>2</v>
      </c>
      <c r="E994" s="4">
        <f t="shared" si="18"/>
        <v>0</v>
      </c>
      <c r="F994" s="5">
        <v>59</v>
      </c>
      <c r="G994" s="5">
        <v>42</v>
      </c>
      <c r="H994" s="5">
        <v>6</v>
      </c>
      <c r="I994" s="14">
        <v>1863</v>
      </c>
    </row>
    <row r="995" spans="1:9" ht="18">
      <c r="A995" s="2">
        <v>994</v>
      </c>
      <c r="B995" s="5" t="s">
        <v>14</v>
      </c>
      <c r="C995" s="5" t="s">
        <v>32</v>
      </c>
      <c r="D995" s="5">
        <v>3</v>
      </c>
      <c r="E995" s="4">
        <f t="shared" si="18"/>
        <v>0</v>
      </c>
      <c r="F995" s="5">
        <v>59</v>
      </c>
      <c r="G995" s="5">
        <v>30</v>
      </c>
      <c r="H995" s="5">
        <v>8</v>
      </c>
      <c r="I995" s="14">
        <v>2430</v>
      </c>
    </row>
    <row r="996" spans="1:9" ht="18">
      <c r="A996" s="2">
        <v>995</v>
      </c>
      <c r="B996" s="5" t="s">
        <v>15</v>
      </c>
      <c r="C996" s="5" t="s">
        <v>12</v>
      </c>
      <c r="D996" s="5">
        <v>3</v>
      </c>
      <c r="E996" s="4">
        <f t="shared" si="18"/>
        <v>1</v>
      </c>
      <c r="F996" s="5">
        <v>59</v>
      </c>
      <c r="G996" s="5">
        <v>44</v>
      </c>
      <c r="H996" s="5">
        <v>6</v>
      </c>
      <c r="I996" s="14">
        <v>2970</v>
      </c>
    </row>
    <row r="997" spans="1:9" ht="18">
      <c r="A997" s="2">
        <v>996</v>
      </c>
      <c r="B997" s="5" t="s">
        <v>24</v>
      </c>
      <c r="C997" s="5" t="s">
        <v>32</v>
      </c>
      <c r="D997" s="5">
        <v>2</v>
      </c>
      <c r="E997" s="4">
        <f t="shared" si="18"/>
        <v>0</v>
      </c>
      <c r="F997" s="5">
        <v>59.4</v>
      </c>
      <c r="G997" s="5">
        <v>37.700000000000003</v>
      </c>
      <c r="H997" s="5">
        <v>7.5</v>
      </c>
      <c r="I997" s="14">
        <v>2322</v>
      </c>
    </row>
    <row r="998" spans="1:9" ht="18">
      <c r="A998" s="2">
        <v>997</v>
      </c>
      <c r="B998" s="5" t="s">
        <v>15</v>
      </c>
      <c r="C998" s="5" t="s">
        <v>10</v>
      </c>
      <c r="D998" s="5">
        <v>3</v>
      </c>
      <c r="E998" s="4">
        <f t="shared" si="18"/>
        <v>0</v>
      </c>
      <c r="F998" s="5">
        <v>59.4</v>
      </c>
      <c r="G998" s="5">
        <v>44.4</v>
      </c>
      <c r="H998" s="5">
        <v>6.7</v>
      </c>
      <c r="I998" s="14">
        <v>1795.5</v>
      </c>
    </row>
    <row r="999" spans="1:9" ht="18">
      <c r="A999" s="2">
        <v>998</v>
      </c>
      <c r="B999" s="5" t="s">
        <v>24</v>
      </c>
      <c r="C999" s="5" t="s">
        <v>32</v>
      </c>
      <c r="D999" s="5">
        <v>2</v>
      </c>
      <c r="E999" s="4">
        <f t="shared" si="18"/>
        <v>0</v>
      </c>
      <c r="F999" s="5">
        <v>59.7</v>
      </c>
      <c r="G999" s="5">
        <v>26.2</v>
      </c>
      <c r="H999" s="5">
        <v>10.6</v>
      </c>
      <c r="I999" s="14">
        <v>2646</v>
      </c>
    </row>
    <row r="1000" spans="1:9" ht="18">
      <c r="A1000" s="2">
        <v>999</v>
      </c>
      <c r="B1000" s="5" t="s">
        <v>13</v>
      </c>
      <c r="C1000" s="5" t="s">
        <v>32</v>
      </c>
      <c r="D1000" s="5">
        <v>1</v>
      </c>
      <c r="E1000" s="4">
        <f t="shared" si="18"/>
        <v>0</v>
      </c>
      <c r="F1000" s="5">
        <v>60</v>
      </c>
      <c r="G1000" s="5">
        <v>42</v>
      </c>
      <c r="H1000" s="5">
        <v>7</v>
      </c>
      <c r="I1000" s="14">
        <v>2025</v>
      </c>
    </row>
    <row r="1001" spans="1:9" ht="18">
      <c r="A1001" s="2">
        <v>1000</v>
      </c>
      <c r="B1001" s="5" t="s">
        <v>13</v>
      </c>
      <c r="C1001" s="5" t="s">
        <v>32</v>
      </c>
      <c r="D1001" s="5">
        <v>1</v>
      </c>
      <c r="E1001" s="4">
        <f t="shared" si="18"/>
        <v>0</v>
      </c>
      <c r="F1001" s="5">
        <v>60</v>
      </c>
      <c r="G1001" s="5">
        <v>46</v>
      </c>
      <c r="H1001" s="5">
        <v>7</v>
      </c>
      <c r="I1001" s="14">
        <v>1809</v>
      </c>
    </row>
    <row r="1002" spans="1:9" ht="18">
      <c r="A1002" s="2">
        <v>1001</v>
      </c>
      <c r="B1002" s="5" t="s">
        <v>13</v>
      </c>
      <c r="C1002" s="5" t="s">
        <v>12</v>
      </c>
      <c r="D1002" s="5">
        <v>1</v>
      </c>
      <c r="E1002" s="4">
        <f t="shared" si="18"/>
        <v>1</v>
      </c>
      <c r="F1002" s="5">
        <v>60</v>
      </c>
      <c r="G1002" s="5">
        <v>43</v>
      </c>
      <c r="H1002" s="5">
        <v>7.5</v>
      </c>
      <c r="I1002" s="14">
        <v>1944</v>
      </c>
    </row>
    <row r="1003" spans="1:9" ht="18">
      <c r="A1003" s="2">
        <v>1002</v>
      </c>
      <c r="B1003" s="5" t="s">
        <v>21</v>
      </c>
      <c r="C1003" s="5" t="s">
        <v>32</v>
      </c>
      <c r="D1003" s="5">
        <v>1</v>
      </c>
      <c r="E1003" s="4">
        <f t="shared" si="18"/>
        <v>0</v>
      </c>
      <c r="F1003" s="5">
        <v>60</v>
      </c>
      <c r="G1003" s="5">
        <v>47</v>
      </c>
      <c r="H1003" s="5">
        <v>6</v>
      </c>
      <c r="I1003" s="14">
        <v>1699.92</v>
      </c>
    </row>
    <row r="1004" spans="1:9" ht="18">
      <c r="A1004" s="2">
        <v>1003</v>
      </c>
      <c r="B1004" s="5" t="s">
        <v>21</v>
      </c>
      <c r="C1004" s="5" t="s">
        <v>32</v>
      </c>
      <c r="D1004" s="5">
        <v>1</v>
      </c>
      <c r="E1004" s="4">
        <f t="shared" si="18"/>
        <v>0</v>
      </c>
      <c r="F1004" s="5">
        <v>60</v>
      </c>
      <c r="G1004" s="5">
        <v>43</v>
      </c>
      <c r="H1004" s="5">
        <v>6</v>
      </c>
      <c r="I1004" s="14">
        <v>1755</v>
      </c>
    </row>
    <row r="1005" spans="1:9" ht="18">
      <c r="A1005" s="2">
        <v>1004</v>
      </c>
      <c r="B1005" s="5" t="s">
        <v>21</v>
      </c>
      <c r="C1005" s="5" t="s">
        <v>32</v>
      </c>
      <c r="D1005" s="5">
        <v>1</v>
      </c>
      <c r="E1005" s="4">
        <f t="shared" si="18"/>
        <v>0</v>
      </c>
      <c r="F1005" s="5">
        <v>60</v>
      </c>
      <c r="G1005" s="5">
        <v>43</v>
      </c>
      <c r="H1005" s="5">
        <v>6</v>
      </c>
      <c r="I1005" s="14">
        <v>1755</v>
      </c>
    </row>
    <row r="1006" spans="1:9" ht="18">
      <c r="A1006" s="2">
        <v>1005</v>
      </c>
      <c r="B1006" s="5" t="s">
        <v>21</v>
      </c>
      <c r="C1006" s="5" t="s">
        <v>32</v>
      </c>
      <c r="D1006" s="5">
        <v>1</v>
      </c>
      <c r="E1006" s="4">
        <f t="shared" si="18"/>
        <v>0</v>
      </c>
      <c r="F1006" s="5">
        <v>60</v>
      </c>
      <c r="G1006" s="5">
        <v>43</v>
      </c>
      <c r="H1006" s="5">
        <v>6.5</v>
      </c>
      <c r="I1006" s="14">
        <v>1890</v>
      </c>
    </row>
    <row r="1007" spans="1:9" ht="18">
      <c r="A1007" s="2">
        <v>1006</v>
      </c>
      <c r="B1007" s="5" t="s">
        <v>23</v>
      </c>
      <c r="C1007" s="5" t="s">
        <v>10</v>
      </c>
      <c r="D1007" s="5">
        <v>1</v>
      </c>
      <c r="E1007" s="4">
        <f t="shared" si="18"/>
        <v>0</v>
      </c>
      <c r="F1007" s="5">
        <v>60</v>
      </c>
      <c r="G1007" s="5">
        <v>32</v>
      </c>
      <c r="H1007" s="5">
        <v>11</v>
      </c>
      <c r="I1007" s="14">
        <v>2025</v>
      </c>
    </row>
    <row r="1008" spans="1:9" ht="18">
      <c r="A1008" s="2">
        <v>1007</v>
      </c>
      <c r="B1008" s="5" t="s">
        <v>23</v>
      </c>
      <c r="C1008" s="5" t="s">
        <v>10</v>
      </c>
      <c r="D1008" s="5">
        <v>1</v>
      </c>
      <c r="E1008" s="4">
        <f t="shared" si="18"/>
        <v>0</v>
      </c>
      <c r="F1008" s="5">
        <v>60</v>
      </c>
      <c r="G1008" s="5">
        <v>44</v>
      </c>
      <c r="H1008" s="5">
        <v>7</v>
      </c>
      <c r="I1008" s="14">
        <v>2199.96</v>
      </c>
    </row>
    <row r="1009" spans="1:9" ht="18">
      <c r="A1009" s="2">
        <v>1008</v>
      </c>
      <c r="B1009" s="5" t="s">
        <v>23</v>
      </c>
      <c r="C1009" s="5" t="s">
        <v>12</v>
      </c>
      <c r="D1009" s="5">
        <v>1</v>
      </c>
      <c r="E1009" s="4">
        <f t="shared" si="18"/>
        <v>1</v>
      </c>
      <c r="F1009" s="5">
        <v>60</v>
      </c>
      <c r="G1009" s="5">
        <v>45</v>
      </c>
      <c r="H1009" s="5">
        <v>6</v>
      </c>
      <c r="I1009" s="14">
        <v>1620</v>
      </c>
    </row>
    <row r="1010" spans="1:9" ht="18">
      <c r="A1010" s="2">
        <v>1009</v>
      </c>
      <c r="B1010" s="5" t="s">
        <v>23</v>
      </c>
      <c r="C1010" s="5" t="s">
        <v>12</v>
      </c>
      <c r="D1010" s="5">
        <v>1</v>
      </c>
      <c r="E1010" s="4">
        <f t="shared" si="18"/>
        <v>1</v>
      </c>
      <c r="F1010" s="5">
        <v>60</v>
      </c>
      <c r="G1010" s="5">
        <v>36</v>
      </c>
      <c r="H1010" s="5">
        <v>6</v>
      </c>
      <c r="I1010" s="14">
        <v>1431</v>
      </c>
    </row>
    <row r="1011" spans="1:9" ht="18">
      <c r="A1011" s="2">
        <v>1010</v>
      </c>
      <c r="B1011" s="5" t="s">
        <v>35</v>
      </c>
      <c r="C1011" s="5" t="s">
        <v>32</v>
      </c>
      <c r="D1011" s="5">
        <v>1</v>
      </c>
      <c r="E1011" s="4">
        <f t="shared" si="18"/>
        <v>0</v>
      </c>
      <c r="F1011" s="5">
        <v>60</v>
      </c>
      <c r="G1011" s="5">
        <v>36</v>
      </c>
      <c r="H1011" s="5">
        <v>12</v>
      </c>
      <c r="I1011" s="14">
        <v>1501.2</v>
      </c>
    </row>
    <row r="1012" spans="1:9" ht="18">
      <c r="A1012" s="2">
        <v>1011</v>
      </c>
      <c r="B1012" s="5" t="s">
        <v>35</v>
      </c>
      <c r="C1012" s="5" t="s">
        <v>32</v>
      </c>
      <c r="D1012" s="5">
        <v>1</v>
      </c>
      <c r="E1012" s="4">
        <f t="shared" si="18"/>
        <v>0</v>
      </c>
      <c r="F1012" s="5">
        <v>60</v>
      </c>
      <c r="G1012" s="5">
        <v>38</v>
      </c>
      <c r="H1012" s="5">
        <v>9</v>
      </c>
      <c r="I1012" s="14">
        <v>1849.5</v>
      </c>
    </row>
    <row r="1013" spans="1:9" ht="18">
      <c r="A1013" s="2">
        <v>1012</v>
      </c>
      <c r="B1013" s="5" t="s">
        <v>35</v>
      </c>
      <c r="C1013" s="5" t="s">
        <v>32</v>
      </c>
      <c r="D1013" s="5">
        <v>1</v>
      </c>
      <c r="E1013" s="4">
        <f t="shared" si="18"/>
        <v>0</v>
      </c>
      <c r="F1013" s="5">
        <v>60</v>
      </c>
      <c r="G1013" s="5">
        <v>31</v>
      </c>
      <c r="H1013" s="5">
        <v>12</v>
      </c>
      <c r="I1013" s="14">
        <v>1900.8</v>
      </c>
    </row>
    <row r="1014" spans="1:9" ht="18">
      <c r="A1014" s="2">
        <v>1013</v>
      </c>
      <c r="B1014" s="5" t="s">
        <v>24</v>
      </c>
      <c r="C1014" s="5" t="s">
        <v>10</v>
      </c>
      <c r="D1014" s="5">
        <v>2</v>
      </c>
      <c r="E1014" s="4">
        <f t="shared" si="18"/>
        <v>0</v>
      </c>
      <c r="F1014" s="5">
        <v>60</v>
      </c>
      <c r="G1014" s="5">
        <v>40</v>
      </c>
      <c r="H1014" s="5">
        <v>9</v>
      </c>
      <c r="I1014" s="14">
        <v>2737.8</v>
      </c>
    </row>
    <row r="1015" spans="1:9" ht="18">
      <c r="A1015" s="2">
        <v>1014</v>
      </c>
      <c r="B1015" s="5" t="s">
        <v>24</v>
      </c>
      <c r="C1015" s="5" t="s">
        <v>10</v>
      </c>
      <c r="D1015" s="5">
        <v>2</v>
      </c>
      <c r="E1015" s="4">
        <f t="shared" si="18"/>
        <v>0</v>
      </c>
      <c r="F1015" s="5">
        <v>60</v>
      </c>
      <c r="G1015" s="5">
        <v>41</v>
      </c>
      <c r="H1015" s="5">
        <v>6</v>
      </c>
      <c r="I1015" s="14">
        <v>1800.9</v>
      </c>
    </row>
    <row r="1016" spans="1:9" ht="18">
      <c r="A1016" s="2">
        <v>1015</v>
      </c>
      <c r="B1016" s="5" t="s">
        <v>24</v>
      </c>
      <c r="C1016" s="5" t="s">
        <v>10</v>
      </c>
      <c r="D1016" s="5">
        <v>2</v>
      </c>
      <c r="E1016" s="4">
        <f t="shared" si="18"/>
        <v>0</v>
      </c>
      <c r="F1016" s="5">
        <v>60</v>
      </c>
      <c r="G1016" s="5">
        <v>40</v>
      </c>
      <c r="H1016" s="5">
        <v>9</v>
      </c>
      <c r="I1016" s="14">
        <v>2600.1</v>
      </c>
    </row>
    <row r="1017" spans="1:9" ht="18">
      <c r="A1017" s="2">
        <v>1016</v>
      </c>
      <c r="B1017" s="5" t="s">
        <v>24</v>
      </c>
      <c r="C1017" s="5" t="s">
        <v>10</v>
      </c>
      <c r="D1017" s="5">
        <v>2</v>
      </c>
      <c r="E1017" s="4">
        <f t="shared" si="18"/>
        <v>0</v>
      </c>
      <c r="F1017" s="5">
        <v>60</v>
      </c>
      <c r="G1017" s="5">
        <v>45</v>
      </c>
      <c r="H1017" s="5">
        <v>6</v>
      </c>
      <c r="I1017" s="14">
        <v>2199.96</v>
      </c>
    </row>
    <row r="1018" spans="1:9" ht="18">
      <c r="A1018" s="2">
        <v>1017</v>
      </c>
      <c r="B1018" s="5" t="s">
        <v>24</v>
      </c>
      <c r="C1018" s="5" t="s">
        <v>10</v>
      </c>
      <c r="D1018" s="5">
        <v>2</v>
      </c>
      <c r="E1018" s="4">
        <f t="shared" si="18"/>
        <v>0</v>
      </c>
      <c r="F1018" s="5">
        <v>60</v>
      </c>
      <c r="G1018" s="5">
        <v>40</v>
      </c>
      <c r="H1018" s="5">
        <v>6</v>
      </c>
      <c r="I1018" s="14">
        <v>1768.5</v>
      </c>
    </row>
    <row r="1019" spans="1:9" ht="18">
      <c r="A1019" s="2">
        <v>1018</v>
      </c>
      <c r="B1019" s="5" t="s">
        <v>24</v>
      </c>
      <c r="C1019" s="5" t="s">
        <v>10</v>
      </c>
      <c r="D1019" s="5">
        <v>2</v>
      </c>
      <c r="E1019" s="4">
        <f t="shared" si="18"/>
        <v>0</v>
      </c>
      <c r="F1019" s="5">
        <v>60</v>
      </c>
      <c r="G1019" s="5">
        <v>42</v>
      </c>
      <c r="H1019" s="5">
        <v>6</v>
      </c>
      <c r="I1019" s="14">
        <v>1750.14</v>
      </c>
    </row>
    <row r="1020" spans="1:9" ht="18">
      <c r="A1020" s="2">
        <v>1019</v>
      </c>
      <c r="B1020" s="5" t="s">
        <v>24</v>
      </c>
      <c r="C1020" s="5" t="s">
        <v>10</v>
      </c>
      <c r="D1020" s="5">
        <v>2</v>
      </c>
      <c r="E1020" s="4">
        <f t="shared" si="18"/>
        <v>0</v>
      </c>
      <c r="F1020" s="5">
        <v>60</v>
      </c>
      <c r="G1020" s="5">
        <v>42</v>
      </c>
      <c r="H1020" s="5">
        <v>7</v>
      </c>
      <c r="I1020" s="14">
        <v>2025</v>
      </c>
    </row>
    <row r="1021" spans="1:9" ht="18">
      <c r="A1021" s="2">
        <v>1020</v>
      </c>
      <c r="B1021" s="5" t="s">
        <v>24</v>
      </c>
      <c r="C1021" s="5" t="s">
        <v>10</v>
      </c>
      <c r="D1021" s="5">
        <v>2</v>
      </c>
      <c r="E1021" s="4">
        <f t="shared" si="18"/>
        <v>0</v>
      </c>
      <c r="F1021" s="5">
        <v>60</v>
      </c>
      <c r="G1021" s="5">
        <v>43</v>
      </c>
      <c r="H1021" s="5">
        <v>7</v>
      </c>
      <c r="I1021" s="14">
        <v>1849.5</v>
      </c>
    </row>
    <row r="1022" spans="1:9" ht="18">
      <c r="A1022" s="2">
        <v>1021</v>
      </c>
      <c r="B1022" s="5" t="s">
        <v>24</v>
      </c>
      <c r="C1022" s="5" t="s">
        <v>10</v>
      </c>
      <c r="D1022" s="5">
        <v>2</v>
      </c>
      <c r="E1022" s="4">
        <f t="shared" si="18"/>
        <v>0</v>
      </c>
      <c r="F1022" s="5">
        <v>60</v>
      </c>
      <c r="G1022" s="5">
        <v>40</v>
      </c>
      <c r="H1022" s="5">
        <v>5</v>
      </c>
      <c r="I1022" s="14">
        <v>1799.82</v>
      </c>
    </row>
    <row r="1023" spans="1:9" ht="18">
      <c r="A1023" s="2">
        <v>1022</v>
      </c>
      <c r="B1023" s="5" t="s">
        <v>24</v>
      </c>
      <c r="C1023" s="5" t="s">
        <v>32</v>
      </c>
      <c r="D1023" s="5">
        <v>2</v>
      </c>
      <c r="E1023" s="4">
        <f t="shared" si="18"/>
        <v>0</v>
      </c>
      <c r="F1023" s="5">
        <v>60</v>
      </c>
      <c r="G1023" s="5">
        <v>38</v>
      </c>
      <c r="H1023" s="5">
        <v>7</v>
      </c>
      <c r="I1023" s="14">
        <v>2079</v>
      </c>
    </row>
    <row r="1024" spans="1:9" ht="18">
      <c r="A1024" s="2">
        <v>1023</v>
      </c>
      <c r="B1024" s="5" t="s">
        <v>24</v>
      </c>
      <c r="C1024" s="5" t="s">
        <v>32</v>
      </c>
      <c r="D1024" s="5">
        <v>2</v>
      </c>
      <c r="E1024" s="4">
        <f t="shared" si="18"/>
        <v>0</v>
      </c>
      <c r="F1024" s="5">
        <v>60</v>
      </c>
      <c r="G1024" s="5">
        <v>42</v>
      </c>
      <c r="H1024" s="5">
        <v>15</v>
      </c>
      <c r="I1024" s="14">
        <v>2403</v>
      </c>
    </row>
    <row r="1025" spans="1:9" ht="18">
      <c r="A1025" s="2">
        <v>1024</v>
      </c>
      <c r="B1025" s="5" t="s">
        <v>14</v>
      </c>
      <c r="C1025" s="5" t="s">
        <v>10</v>
      </c>
      <c r="D1025" s="5">
        <v>2</v>
      </c>
      <c r="E1025" s="4">
        <f t="shared" si="18"/>
        <v>0</v>
      </c>
      <c r="F1025" s="5">
        <v>60</v>
      </c>
      <c r="G1025" s="5">
        <v>40</v>
      </c>
      <c r="H1025" s="5">
        <v>9</v>
      </c>
      <c r="I1025" s="14">
        <v>3510</v>
      </c>
    </row>
    <row r="1026" spans="1:9" ht="18">
      <c r="A1026" s="2">
        <v>1025</v>
      </c>
      <c r="B1026" s="5" t="s">
        <v>14</v>
      </c>
      <c r="C1026" s="5" t="s">
        <v>10</v>
      </c>
      <c r="D1026" s="5">
        <v>2</v>
      </c>
      <c r="E1026" s="4">
        <f t="shared" ref="E1026:E1089" si="19">IF(C1026="кирпичный",1,0)</f>
        <v>0</v>
      </c>
      <c r="F1026" s="5">
        <v>60</v>
      </c>
      <c r="G1026" s="5">
        <v>40</v>
      </c>
      <c r="H1026" s="5">
        <v>12</v>
      </c>
      <c r="I1026" s="14">
        <v>1620</v>
      </c>
    </row>
    <row r="1027" spans="1:9" ht="18">
      <c r="A1027" s="2">
        <v>1026</v>
      </c>
      <c r="B1027" s="5" t="s">
        <v>14</v>
      </c>
      <c r="C1027" s="5" t="s">
        <v>12</v>
      </c>
      <c r="D1027" s="5">
        <v>3</v>
      </c>
      <c r="E1027" s="4">
        <f t="shared" si="19"/>
        <v>1</v>
      </c>
      <c r="F1027" s="5">
        <v>60</v>
      </c>
      <c r="G1027" s="5">
        <v>28</v>
      </c>
      <c r="H1027" s="5">
        <v>18</v>
      </c>
      <c r="I1027" s="14">
        <v>1501.2</v>
      </c>
    </row>
    <row r="1028" spans="1:9" ht="18">
      <c r="A1028" s="2">
        <v>1027</v>
      </c>
      <c r="B1028" s="5" t="s">
        <v>14</v>
      </c>
      <c r="C1028" s="5" t="s">
        <v>32</v>
      </c>
      <c r="D1028" s="5">
        <v>3</v>
      </c>
      <c r="E1028" s="4">
        <f t="shared" si="19"/>
        <v>0</v>
      </c>
      <c r="F1028" s="5">
        <v>60</v>
      </c>
      <c r="G1028" s="5">
        <v>30</v>
      </c>
      <c r="H1028" s="5">
        <v>12</v>
      </c>
      <c r="I1028" s="14">
        <v>2400.3000000000002</v>
      </c>
    </row>
    <row r="1029" spans="1:9" ht="18">
      <c r="A1029" s="2">
        <v>1028</v>
      </c>
      <c r="B1029" s="5" t="s">
        <v>14</v>
      </c>
      <c r="C1029" s="5" t="s">
        <v>32</v>
      </c>
      <c r="D1029" s="5">
        <v>3</v>
      </c>
      <c r="E1029" s="4">
        <f t="shared" si="19"/>
        <v>0</v>
      </c>
      <c r="F1029" s="5">
        <v>60</v>
      </c>
      <c r="G1029" s="5">
        <v>30</v>
      </c>
      <c r="H1029" s="5">
        <v>12</v>
      </c>
      <c r="I1029" s="14">
        <v>2400.3000000000002</v>
      </c>
    </row>
    <row r="1030" spans="1:9" ht="18">
      <c r="A1030" s="2">
        <v>1029</v>
      </c>
      <c r="B1030" s="5" t="s">
        <v>14</v>
      </c>
      <c r="C1030" s="5" t="s">
        <v>32</v>
      </c>
      <c r="D1030" s="5">
        <v>3</v>
      </c>
      <c r="E1030" s="4">
        <f t="shared" si="19"/>
        <v>0</v>
      </c>
      <c r="F1030" s="5">
        <v>60</v>
      </c>
      <c r="G1030" s="5">
        <v>33</v>
      </c>
      <c r="H1030" s="5">
        <v>12</v>
      </c>
      <c r="I1030" s="14">
        <v>2100.6</v>
      </c>
    </row>
    <row r="1031" spans="1:9" ht="18">
      <c r="A1031" s="2">
        <v>1030</v>
      </c>
      <c r="B1031" s="5" t="s">
        <v>14</v>
      </c>
      <c r="C1031" s="5" t="s">
        <v>32</v>
      </c>
      <c r="D1031" s="5">
        <v>3</v>
      </c>
      <c r="E1031" s="4">
        <f t="shared" si="19"/>
        <v>0</v>
      </c>
      <c r="F1031" s="5">
        <v>60</v>
      </c>
      <c r="G1031" s="5">
        <v>40</v>
      </c>
      <c r="H1031" s="5">
        <v>9</v>
      </c>
      <c r="I1031" s="14">
        <v>1822.5</v>
      </c>
    </row>
    <row r="1032" spans="1:9" ht="18">
      <c r="A1032" s="2">
        <v>1031</v>
      </c>
      <c r="B1032" s="5" t="s">
        <v>14</v>
      </c>
      <c r="C1032" s="5" t="s">
        <v>32</v>
      </c>
      <c r="D1032" s="5">
        <v>3</v>
      </c>
      <c r="E1032" s="4">
        <f t="shared" si="19"/>
        <v>0</v>
      </c>
      <c r="F1032" s="5">
        <v>60</v>
      </c>
      <c r="G1032" s="5">
        <v>42</v>
      </c>
      <c r="H1032" s="5">
        <v>5.8</v>
      </c>
      <c r="I1032" s="14">
        <v>1890</v>
      </c>
    </row>
    <row r="1033" spans="1:9" ht="18">
      <c r="A1033" s="2">
        <v>1032</v>
      </c>
      <c r="B1033" s="5" t="s">
        <v>14</v>
      </c>
      <c r="C1033" s="5" t="s">
        <v>32</v>
      </c>
      <c r="D1033" s="5">
        <v>3</v>
      </c>
      <c r="E1033" s="4">
        <f t="shared" si="19"/>
        <v>0</v>
      </c>
      <c r="F1033" s="5">
        <v>60</v>
      </c>
      <c r="G1033" s="5">
        <v>45</v>
      </c>
      <c r="H1033" s="5">
        <v>6</v>
      </c>
      <c r="I1033" s="14">
        <v>2025</v>
      </c>
    </row>
    <row r="1034" spans="1:9" ht="18">
      <c r="A1034" s="2">
        <v>1033</v>
      </c>
      <c r="B1034" s="5" t="s">
        <v>15</v>
      </c>
      <c r="C1034" s="5" t="s">
        <v>12</v>
      </c>
      <c r="D1034" s="5">
        <v>3</v>
      </c>
      <c r="E1034" s="4">
        <f t="shared" si="19"/>
        <v>1</v>
      </c>
      <c r="F1034" s="5">
        <v>60</v>
      </c>
      <c r="G1034" s="5">
        <v>45</v>
      </c>
      <c r="H1034" s="5">
        <v>6</v>
      </c>
      <c r="I1034" s="14">
        <v>1998</v>
      </c>
    </row>
    <row r="1035" spans="1:9" ht="18">
      <c r="A1035" s="2">
        <v>1034</v>
      </c>
      <c r="B1035" s="5" t="s">
        <v>15</v>
      </c>
      <c r="C1035" s="5" t="s">
        <v>12</v>
      </c>
      <c r="D1035" s="5">
        <v>3</v>
      </c>
      <c r="E1035" s="4">
        <f t="shared" si="19"/>
        <v>1</v>
      </c>
      <c r="F1035" s="5">
        <v>60</v>
      </c>
      <c r="G1035" s="5">
        <v>40</v>
      </c>
      <c r="H1035" s="5">
        <v>9</v>
      </c>
      <c r="I1035" s="14">
        <v>1755</v>
      </c>
    </row>
    <row r="1036" spans="1:9" ht="18">
      <c r="A1036" s="2">
        <v>1035</v>
      </c>
      <c r="B1036" s="5" t="s">
        <v>15</v>
      </c>
      <c r="C1036" s="5" t="s">
        <v>12</v>
      </c>
      <c r="D1036" s="5">
        <v>3</v>
      </c>
      <c r="E1036" s="4">
        <f t="shared" si="19"/>
        <v>1</v>
      </c>
      <c r="F1036" s="5">
        <v>60</v>
      </c>
      <c r="G1036" s="5">
        <v>40</v>
      </c>
      <c r="H1036" s="5">
        <v>6</v>
      </c>
      <c r="I1036" s="14">
        <v>2700</v>
      </c>
    </row>
    <row r="1037" spans="1:9" ht="18">
      <c r="A1037" s="2">
        <v>1036</v>
      </c>
      <c r="B1037" s="5" t="s">
        <v>15</v>
      </c>
      <c r="C1037" s="5" t="s">
        <v>12</v>
      </c>
      <c r="D1037" s="5">
        <v>3</v>
      </c>
      <c r="E1037" s="4">
        <f t="shared" si="19"/>
        <v>1</v>
      </c>
      <c r="F1037" s="5">
        <v>60</v>
      </c>
      <c r="G1037" s="5">
        <v>40</v>
      </c>
      <c r="H1037" s="5">
        <v>6</v>
      </c>
      <c r="I1037" s="14">
        <v>1900.8</v>
      </c>
    </row>
    <row r="1038" spans="1:9" ht="18">
      <c r="A1038" s="2">
        <v>1037</v>
      </c>
      <c r="B1038" s="5" t="s">
        <v>15</v>
      </c>
      <c r="C1038" s="5" t="s">
        <v>12</v>
      </c>
      <c r="D1038" s="5">
        <v>3</v>
      </c>
      <c r="E1038" s="4">
        <f t="shared" si="19"/>
        <v>1</v>
      </c>
      <c r="F1038" s="5">
        <v>60</v>
      </c>
      <c r="G1038" s="5">
        <v>40</v>
      </c>
      <c r="H1038" s="5">
        <v>6</v>
      </c>
      <c r="I1038" s="14">
        <v>1900.8</v>
      </c>
    </row>
    <row r="1039" spans="1:9" ht="18">
      <c r="A1039" s="2">
        <v>1038</v>
      </c>
      <c r="B1039" s="5" t="s">
        <v>15</v>
      </c>
      <c r="C1039" s="5" t="s">
        <v>10</v>
      </c>
      <c r="D1039" s="5">
        <v>3</v>
      </c>
      <c r="E1039" s="4">
        <f t="shared" si="19"/>
        <v>0</v>
      </c>
      <c r="F1039" s="5">
        <v>60</v>
      </c>
      <c r="G1039" s="5">
        <v>39</v>
      </c>
      <c r="H1039" s="5">
        <v>6</v>
      </c>
      <c r="I1039" s="14">
        <v>1849.5</v>
      </c>
    </row>
    <row r="1040" spans="1:9" ht="18">
      <c r="A1040" s="2">
        <v>1039</v>
      </c>
      <c r="B1040" s="5" t="s">
        <v>15</v>
      </c>
      <c r="C1040" s="5" t="s">
        <v>10</v>
      </c>
      <c r="D1040" s="5">
        <v>3</v>
      </c>
      <c r="E1040" s="4">
        <f t="shared" si="19"/>
        <v>0</v>
      </c>
      <c r="F1040" s="5">
        <v>60</v>
      </c>
      <c r="G1040" s="5">
        <v>46</v>
      </c>
      <c r="H1040" s="5">
        <v>6</v>
      </c>
      <c r="I1040" s="14">
        <v>1769.85</v>
      </c>
    </row>
    <row r="1041" spans="1:9" ht="18">
      <c r="A1041" s="2">
        <v>1040</v>
      </c>
      <c r="B1041" s="5" t="s">
        <v>15</v>
      </c>
      <c r="C1041" s="5" t="s">
        <v>10</v>
      </c>
      <c r="D1041" s="5">
        <v>3</v>
      </c>
      <c r="E1041" s="4">
        <f t="shared" si="19"/>
        <v>0</v>
      </c>
      <c r="F1041" s="5">
        <v>60</v>
      </c>
      <c r="G1041" s="5">
        <v>44</v>
      </c>
      <c r="H1041" s="5">
        <v>6</v>
      </c>
      <c r="I1041" s="14">
        <v>1890</v>
      </c>
    </row>
    <row r="1042" spans="1:9" ht="18">
      <c r="A1042" s="2">
        <v>1041</v>
      </c>
      <c r="B1042" s="5" t="s">
        <v>15</v>
      </c>
      <c r="C1042" s="5" t="s">
        <v>12</v>
      </c>
      <c r="D1042" s="5">
        <v>3</v>
      </c>
      <c r="E1042" s="4">
        <f t="shared" si="19"/>
        <v>1</v>
      </c>
      <c r="F1042" s="5">
        <v>60</v>
      </c>
      <c r="G1042" s="5">
        <v>41</v>
      </c>
      <c r="H1042" s="5">
        <v>7</v>
      </c>
      <c r="I1042" s="14">
        <v>1950.75</v>
      </c>
    </row>
    <row r="1043" spans="1:9" ht="18">
      <c r="A1043" s="2">
        <v>1042</v>
      </c>
      <c r="B1043" s="5" t="s">
        <v>15</v>
      </c>
      <c r="C1043" s="5" t="s">
        <v>12</v>
      </c>
      <c r="D1043" s="5">
        <v>3</v>
      </c>
      <c r="E1043" s="4">
        <f t="shared" si="19"/>
        <v>1</v>
      </c>
      <c r="F1043" s="5">
        <v>60</v>
      </c>
      <c r="G1043" s="5">
        <v>40</v>
      </c>
      <c r="H1043" s="5">
        <v>8</v>
      </c>
      <c r="I1043" s="14">
        <v>1890</v>
      </c>
    </row>
    <row r="1044" spans="1:9" ht="18">
      <c r="A1044" s="2">
        <v>1043</v>
      </c>
      <c r="B1044" s="5" t="s">
        <v>15</v>
      </c>
      <c r="C1044" s="5" t="s">
        <v>12</v>
      </c>
      <c r="D1044" s="5">
        <v>3</v>
      </c>
      <c r="E1044" s="4">
        <f t="shared" si="19"/>
        <v>1</v>
      </c>
      <c r="F1044" s="5">
        <v>60</v>
      </c>
      <c r="G1044" s="5">
        <v>42</v>
      </c>
      <c r="H1044" s="5">
        <v>7</v>
      </c>
      <c r="I1044" s="14">
        <v>1749.6</v>
      </c>
    </row>
    <row r="1045" spans="1:9" ht="18">
      <c r="A1045" s="2">
        <v>1044</v>
      </c>
      <c r="B1045" s="5" t="s">
        <v>15</v>
      </c>
      <c r="C1045" s="5" t="s">
        <v>12</v>
      </c>
      <c r="D1045" s="5">
        <v>3</v>
      </c>
      <c r="E1045" s="4">
        <f t="shared" si="19"/>
        <v>1</v>
      </c>
      <c r="F1045" s="5">
        <v>60</v>
      </c>
      <c r="G1045" s="5">
        <v>38</v>
      </c>
      <c r="H1045" s="5">
        <v>10</v>
      </c>
      <c r="I1045" s="14">
        <v>1620</v>
      </c>
    </row>
    <row r="1046" spans="1:9" ht="18">
      <c r="A1046" s="2">
        <v>1045</v>
      </c>
      <c r="B1046" s="5" t="s">
        <v>15</v>
      </c>
      <c r="C1046" s="5" t="s">
        <v>10</v>
      </c>
      <c r="D1046" s="5">
        <v>3</v>
      </c>
      <c r="E1046" s="4">
        <f t="shared" si="19"/>
        <v>0</v>
      </c>
      <c r="F1046" s="5">
        <v>60</v>
      </c>
      <c r="G1046" s="5">
        <v>31.9</v>
      </c>
      <c r="H1046" s="5">
        <v>11</v>
      </c>
      <c r="I1046" s="14">
        <v>1890</v>
      </c>
    </row>
    <row r="1047" spans="1:9" ht="18">
      <c r="A1047" s="2">
        <v>1046</v>
      </c>
      <c r="B1047" s="5" t="s">
        <v>13</v>
      </c>
      <c r="C1047" s="5" t="s">
        <v>32</v>
      </c>
      <c r="D1047" s="5">
        <v>1</v>
      </c>
      <c r="E1047" s="4">
        <f t="shared" si="19"/>
        <v>0</v>
      </c>
      <c r="F1047" s="5">
        <v>61</v>
      </c>
      <c r="G1047" s="5">
        <v>45</v>
      </c>
      <c r="H1047" s="5">
        <v>8</v>
      </c>
      <c r="I1047" s="14">
        <v>1900.8</v>
      </c>
    </row>
    <row r="1048" spans="1:9" ht="18">
      <c r="A1048" s="2">
        <v>1047</v>
      </c>
      <c r="B1048" s="5" t="s">
        <v>23</v>
      </c>
      <c r="C1048" s="5" t="s">
        <v>10</v>
      </c>
      <c r="D1048" s="5">
        <v>1</v>
      </c>
      <c r="E1048" s="4">
        <f t="shared" si="19"/>
        <v>0</v>
      </c>
      <c r="F1048" s="5">
        <v>61</v>
      </c>
      <c r="G1048" s="5">
        <v>34</v>
      </c>
      <c r="H1048" s="5">
        <v>10</v>
      </c>
      <c r="I1048" s="14">
        <v>2199.96</v>
      </c>
    </row>
    <row r="1049" spans="1:9" ht="18">
      <c r="A1049" s="2">
        <v>1048</v>
      </c>
      <c r="B1049" s="5" t="s">
        <v>23</v>
      </c>
      <c r="C1049" s="5" t="s">
        <v>10</v>
      </c>
      <c r="D1049" s="5">
        <v>1</v>
      </c>
      <c r="E1049" s="4">
        <f t="shared" si="19"/>
        <v>0</v>
      </c>
      <c r="F1049" s="5">
        <v>61</v>
      </c>
      <c r="G1049" s="5">
        <v>34</v>
      </c>
      <c r="H1049" s="5">
        <v>10</v>
      </c>
      <c r="I1049" s="14">
        <v>2187</v>
      </c>
    </row>
    <row r="1050" spans="1:9" ht="18">
      <c r="A1050" s="2">
        <v>1049</v>
      </c>
      <c r="B1050" s="5" t="s">
        <v>23</v>
      </c>
      <c r="C1050" s="5" t="s">
        <v>10</v>
      </c>
      <c r="D1050" s="5">
        <v>1</v>
      </c>
      <c r="E1050" s="4">
        <f t="shared" si="19"/>
        <v>0</v>
      </c>
      <c r="F1050" s="5">
        <v>61</v>
      </c>
      <c r="G1050" s="5">
        <v>37</v>
      </c>
      <c r="H1050" s="5">
        <v>9</v>
      </c>
      <c r="I1050" s="14">
        <v>1755</v>
      </c>
    </row>
    <row r="1051" spans="1:9" ht="18">
      <c r="A1051" s="2">
        <v>1050</v>
      </c>
      <c r="B1051" s="5" t="s">
        <v>23</v>
      </c>
      <c r="C1051" s="5" t="s">
        <v>12</v>
      </c>
      <c r="D1051" s="5">
        <v>1</v>
      </c>
      <c r="E1051" s="4">
        <f t="shared" si="19"/>
        <v>1</v>
      </c>
      <c r="F1051" s="5">
        <v>61</v>
      </c>
      <c r="G1051" s="5">
        <v>39</v>
      </c>
      <c r="H1051" s="5">
        <v>8</v>
      </c>
      <c r="I1051" s="14">
        <v>1458</v>
      </c>
    </row>
    <row r="1052" spans="1:9" ht="18">
      <c r="A1052" s="2">
        <v>1051</v>
      </c>
      <c r="B1052" s="5" t="s">
        <v>34</v>
      </c>
      <c r="C1052" s="5" t="s">
        <v>12</v>
      </c>
      <c r="D1052" s="5">
        <v>1</v>
      </c>
      <c r="E1052" s="4">
        <f t="shared" si="19"/>
        <v>1</v>
      </c>
      <c r="F1052" s="5">
        <v>61</v>
      </c>
      <c r="G1052" s="5">
        <v>23</v>
      </c>
      <c r="H1052" s="5">
        <v>17</v>
      </c>
      <c r="I1052" s="14">
        <v>1149.93</v>
      </c>
    </row>
    <row r="1053" spans="1:9" ht="18">
      <c r="A1053" s="2">
        <v>1052</v>
      </c>
      <c r="B1053" s="5" t="s">
        <v>11</v>
      </c>
      <c r="C1053" s="5" t="s">
        <v>32</v>
      </c>
      <c r="D1053" s="5">
        <v>1</v>
      </c>
      <c r="E1053" s="4">
        <f t="shared" si="19"/>
        <v>0</v>
      </c>
      <c r="F1053" s="5">
        <v>61</v>
      </c>
      <c r="G1053" s="5">
        <v>45</v>
      </c>
      <c r="H1053" s="5">
        <v>6</v>
      </c>
      <c r="I1053" s="14">
        <v>2214</v>
      </c>
    </row>
    <row r="1054" spans="1:9" ht="18">
      <c r="A1054" s="2">
        <v>1053</v>
      </c>
      <c r="B1054" s="5" t="s">
        <v>24</v>
      </c>
      <c r="C1054" s="5" t="s">
        <v>10</v>
      </c>
      <c r="D1054" s="5">
        <v>2</v>
      </c>
      <c r="E1054" s="4">
        <f t="shared" si="19"/>
        <v>0</v>
      </c>
      <c r="F1054" s="5">
        <v>61</v>
      </c>
      <c r="G1054" s="5">
        <v>39</v>
      </c>
      <c r="H1054" s="5">
        <v>8</v>
      </c>
      <c r="I1054" s="14">
        <v>2100.6</v>
      </c>
    </row>
    <row r="1055" spans="1:9" ht="18">
      <c r="A1055" s="2">
        <v>1054</v>
      </c>
      <c r="B1055" s="5" t="s">
        <v>24</v>
      </c>
      <c r="C1055" s="5" t="s">
        <v>32</v>
      </c>
      <c r="D1055" s="5">
        <v>2</v>
      </c>
      <c r="E1055" s="4">
        <f t="shared" si="19"/>
        <v>0</v>
      </c>
      <c r="F1055" s="5">
        <v>61</v>
      </c>
      <c r="G1055" s="5">
        <v>40.5</v>
      </c>
      <c r="H1055" s="5">
        <v>7.8</v>
      </c>
      <c r="I1055" s="14">
        <v>2295</v>
      </c>
    </row>
    <row r="1056" spans="1:9" ht="18">
      <c r="A1056" s="2">
        <v>1055</v>
      </c>
      <c r="B1056" s="5" t="s">
        <v>14</v>
      </c>
      <c r="C1056" s="5" t="s">
        <v>12</v>
      </c>
      <c r="D1056" s="5">
        <v>2</v>
      </c>
      <c r="E1056" s="4">
        <f t="shared" si="19"/>
        <v>1</v>
      </c>
      <c r="F1056" s="5">
        <v>61</v>
      </c>
      <c r="G1056" s="5">
        <v>36</v>
      </c>
      <c r="H1056" s="5">
        <v>10</v>
      </c>
      <c r="I1056" s="14">
        <v>2295</v>
      </c>
    </row>
    <row r="1057" spans="1:9" ht="18">
      <c r="A1057" s="2">
        <v>1056</v>
      </c>
      <c r="B1057" s="5" t="s">
        <v>14</v>
      </c>
      <c r="C1057" s="5" t="s">
        <v>12</v>
      </c>
      <c r="D1057" s="5">
        <v>3</v>
      </c>
      <c r="E1057" s="4">
        <f t="shared" si="19"/>
        <v>1</v>
      </c>
      <c r="F1057" s="5">
        <v>61</v>
      </c>
      <c r="G1057" s="5">
        <v>33</v>
      </c>
      <c r="H1057" s="5">
        <v>15</v>
      </c>
      <c r="I1057" s="14">
        <v>2025</v>
      </c>
    </row>
    <row r="1058" spans="1:9" ht="18">
      <c r="A1058" s="2">
        <v>1057</v>
      </c>
      <c r="B1058" s="5" t="s">
        <v>9</v>
      </c>
      <c r="C1058" s="5" t="s">
        <v>10</v>
      </c>
      <c r="D1058" s="5">
        <v>4</v>
      </c>
      <c r="E1058" s="4">
        <f t="shared" si="19"/>
        <v>0</v>
      </c>
      <c r="F1058" s="5">
        <v>61</v>
      </c>
      <c r="G1058" s="5">
        <v>32</v>
      </c>
      <c r="H1058" s="5">
        <v>10</v>
      </c>
      <c r="I1058" s="14">
        <v>1609.2</v>
      </c>
    </row>
    <row r="1059" spans="1:9" ht="18">
      <c r="A1059" s="2">
        <v>1058</v>
      </c>
      <c r="B1059" s="5" t="s">
        <v>9</v>
      </c>
      <c r="C1059" s="5" t="s">
        <v>12</v>
      </c>
      <c r="D1059" s="5">
        <v>4</v>
      </c>
      <c r="E1059" s="4">
        <f t="shared" si="19"/>
        <v>1</v>
      </c>
      <c r="F1059" s="5">
        <v>61</v>
      </c>
      <c r="G1059" s="5">
        <v>31</v>
      </c>
      <c r="H1059" s="5">
        <v>10</v>
      </c>
      <c r="I1059" s="14">
        <v>2199.96</v>
      </c>
    </row>
    <row r="1060" spans="1:9" ht="18">
      <c r="A1060" s="2">
        <v>1059</v>
      </c>
      <c r="B1060" s="5" t="s">
        <v>13</v>
      </c>
      <c r="C1060" s="5" t="s">
        <v>12</v>
      </c>
      <c r="D1060" s="5">
        <v>1</v>
      </c>
      <c r="E1060" s="4">
        <f t="shared" si="19"/>
        <v>1</v>
      </c>
      <c r="F1060" s="5">
        <v>61.6</v>
      </c>
      <c r="G1060" s="5">
        <v>47.4</v>
      </c>
      <c r="H1060" s="5">
        <v>6</v>
      </c>
      <c r="I1060" s="14">
        <v>1755</v>
      </c>
    </row>
    <row r="1061" spans="1:9" ht="18">
      <c r="A1061" s="2">
        <v>1060</v>
      </c>
      <c r="B1061" s="5" t="s">
        <v>13</v>
      </c>
      <c r="C1061" s="5" t="s">
        <v>32</v>
      </c>
      <c r="D1061" s="5">
        <v>1</v>
      </c>
      <c r="E1061" s="4">
        <f t="shared" si="19"/>
        <v>0</v>
      </c>
      <c r="F1061" s="5">
        <v>62</v>
      </c>
      <c r="G1061" s="5">
        <v>38</v>
      </c>
      <c r="H1061" s="5">
        <v>8</v>
      </c>
      <c r="I1061" s="14">
        <v>1800.9</v>
      </c>
    </row>
    <row r="1062" spans="1:9" ht="18">
      <c r="A1062" s="2">
        <v>1061</v>
      </c>
      <c r="B1062" s="5" t="s">
        <v>23</v>
      </c>
      <c r="C1062" s="5" t="s">
        <v>12</v>
      </c>
      <c r="D1062" s="5">
        <v>1</v>
      </c>
      <c r="E1062" s="4">
        <f t="shared" si="19"/>
        <v>1</v>
      </c>
      <c r="F1062" s="5">
        <v>62</v>
      </c>
      <c r="G1062" s="5">
        <v>40</v>
      </c>
      <c r="H1062" s="5">
        <v>9</v>
      </c>
      <c r="I1062" s="14">
        <v>2025</v>
      </c>
    </row>
    <row r="1063" spans="1:9" ht="18">
      <c r="A1063" s="2">
        <v>1062</v>
      </c>
      <c r="B1063" s="5" t="s">
        <v>23</v>
      </c>
      <c r="C1063" s="5" t="s">
        <v>12</v>
      </c>
      <c r="D1063" s="5">
        <v>1</v>
      </c>
      <c r="E1063" s="4">
        <f t="shared" si="19"/>
        <v>1</v>
      </c>
      <c r="F1063" s="5">
        <v>62</v>
      </c>
      <c r="G1063" s="5">
        <v>45</v>
      </c>
      <c r="H1063" s="5">
        <v>7</v>
      </c>
      <c r="I1063" s="14">
        <v>1998</v>
      </c>
    </row>
    <row r="1064" spans="1:9" ht="18">
      <c r="A1064" s="2">
        <v>1063</v>
      </c>
      <c r="B1064" s="5" t="s">
        <v>23</v>
      </c>
      <c r="C1064" s="5" t="s">
        <v>32</v>
      </c>
      <c r="D1064" s="5">
        <v>1</v>
      </c>
      <c r="E1064" s="4">
        <f t="shared" si="19"/>
        <v>0</v>
      </c>
      <c r="F1064" s="5">
        <v>62</v>
      </c>
      <c r="G1064" s="5">
        <v>38</v>
      </c>
      <c r="H1064" s="5">
        <v>10</v>
      </c>
      <c r="I1064" s="14">
        <v>2133</v>
      </c>
    </row>
    <row r="1065" spans="1:9" ht="18">
      <c r="A1065" s="2">
        <v>1064</v>
      </c>
      <c r="B1065" s="5" t="s">
        <v>33</v>
      </c>
      <c r="C1065" s="5" t="s">
        <v>12</v>
      </c>
      <c r="D1065" s="5">
        <v>1</v>
      </c>
      <c r="E1065" s="4">
        <f t="shared" si="19"/>
        <v>1</v>
      </c>
      <c r="F1065" s="5">
        <v>62</v>
      </c>
      <c r="G1065" s="5">
        <v>48</v>
      </c>
      <c r="H1065" s="5">
        <v>8</v>
      </c>
      <c r="I1065" s="14">
        <v>1735.83</v>
      </c>
    </row>
    <row r="1066" spans="1:9" ht="18">
      <c r="A1066" s="2">
        <v>1065</v>
      </c>
      <c r="B1066" s="5" t="s">
        <v>11</v>
      </c>
      <c r="C1066" s="5" t="s">
        <v>32</v>
      </c>
      <c r="D1066" s="5">
        <v>1</v>
      </c>
      <c r="E1066" s="4">
        <f t="shared" si="19"/>
        <v>0</v>
      </c>
      <c r="F1066" s="5">
        <v>62</v>
      </c>
      <c r="G1066" s="5">
        <v>46</v>
      </c>
      <c r="H1066" s="5">
        <v>6</v>
      </c>
      <c r="I1066" s="14">
        <v>1809</v>
      </c>
    </row>
    <row r="1067" spans="1:9" ht="18">
      <c r="A1067" s="2">
        <v>1066</v>
      </c>
      <c r="B1067" s="5" t="s">
        <v>11</v>
      </c>
      <c r="C1067" s="5" t="s">
        <v>12</v>
      </c>
      <c r="D1067" s="5">
        <v>2</v>
      </c>
      <c r="E1067" s="4">
        <f t="shared" si="19"/>
        <v>1</v>
      </c>
      <c r="F1067" s="5">
        <v>62</v>
      </c>
      <c r="G1067" s="5">
        <v>32</v>
      </c>
      <c r="H1067" s="5">
        <v>10</v>
      </c>
      <c r="I1067" s="14">
        <v>1879.2</v>
      </c>
    </row>
    <row r="1068" spans="1:9" ht="18">
      <c r="A1068" s="2">
        <v>1067</v>
      </c>
      <c r="B1068" s="5" t="s">
        <v>11</v>
      </c>
      <c r="C1068" s="5" t="s">
        <v>10</v>
      </c>
      <c r="D1068" s="5">
        <v>2</v>
      </c>
      <c r="E1068" s="4">
        <f t="shared" si="19"/>
        <v>0</v>
      </c>
      <c r="F1068" s="5">
        <v>62</v>
      </c>
      <c r="G1068" s="5">
        <v>45</v>
      </c>
      <c r="H1068" s="5">
        <v>6</v>
      </c>
      <c r="I1068" s="14">
        <v>1755</v>
      </c>
    </row>
    <row r="1069" spans="1:9" ht="18">
      <c r="A1069" s="2">
        <v>1068</v>
      </c>
      <c r="B1069" s="5" t="s">
        <v>36</v>
      </c>
      <c r="C1069" s="5" t="s">
        <v>10</v>
      </c>
      <c r="D1069" s="5">
        <v>2</v>
      </c>
      <c r="E1069" s="4">
        <f t="shared" si="19"/>
        <v>0</v>
      </c>
      <c r="F1069" s="5">
        <v>62</v>
      </c>
      <c r="G1069" s="5">
        <v>39</v>
      </c>
      <c r="H1069" s="5">
        <v>8</v>
      </c>
      <c r="I1069" s="14">
        <v>1849.5</v>
      </c>
    </row>
    <row r="1070" spans="1:9" ht="18">
      <c r="A1070" s="2">
        <v>1069</v>
      </c>
      <c r="B1070" s="5" t="s">
        <v>24</v>
      </c>
      <c r="C1070" s="5" t="s">
        <v>32</v>
      </c>
      <c r="D1070" s="5">
        <v>2</v>
      </c>
      <c r="E1070" s="4">
        <f t="shared" si="19"/>
        <v>0</v>
      </c>
      <c r="F1070" s="5">
        <v>62</v>
      </c>
      <c r="G1070" s="5">
        <v>45</v>
      </c>
      <c r="H1070" s="5">
        <v>6</v>
      </c>
      <c r="I1070" s="14">
        <v>1800.9</v>
      </c>
    </row>
    <row r="1071" spans="1:9" ht="18">
      <c r="A1071" s="2">
        <v>1070</v>
      </c>
      <c r="B1071" s="5" t="s">
        <v>24</v>
      </c>
      <c r="C1071" s="5" t="s">
        <v>12</v>
      </c>
      <c r="D1071" s="5">
        <v>2</v>
      </c>
      <c r="E1071" s="4">
        <f t="shared" si="19"/>
        <v>1</v>
      </c>
      <c r="F1071" s="5">
        <v>62</v>
      </c>
      <c r="G1071" s="5">
        <v>32</v>
      </c>
      <c r="H1071" s="5">
        <v>26</v>
      </c>
      <c r="I1071" s="14">
        <v>2700</v>
      </c>
    </row>
    <row r="1072" spans="1:9" ht="18">
      <c r="A1072" s="2">
        <v>1071</v>
      </c>
      <c r="B1072" s="5" t="s">
        <v>14</v>
      </c>
      <c r="C1072" s="5" t="s">
        <v>10</v>
      </c>
      <c r="D1072" s="5">
        <v>2</v>
      </c>
      <c r="E1072" s="4">
        <f t="shared" si="19"/>
        <v>0</v>
      </c>
      <c r="F1072" s="5">
        <v>62</v>
      </c>
      <c r="G1072" s="5">
        <v>33</v>
      </c>
      <c r="H1072" s="5">
        <v>8</v>
      </c>
      <c r="I1072" s="14">
        <v>2999.7</v>
      </c>
    </row>
    <row r="1073" spans="1:9" ht="18">
      <c r="A1073" s="2">
        <v>1072</v>
      </c>
      <c r="B1073" s="5" t="s">
        <v>14</v>
      </c>
      <c r="C1073" s="5" t="s">
        <v>10</v>
      </c>
      <c r="D1073" s="5">
        <v>2</v>
      </c>
      <c r="E1073" s="4">
        <f t="shared" si="19"/>
        <v>0</v>
      </c>
      <c r="F1073" s="5">
        <v>62</v>
      </c>
      <c r="G1073" s="5">
        <v>45</v>
      </c>
      <c r="H1073" s="5">
        <v>8</v>
      </c>
      <c r="I1073" s="14">
        <v>2430</v>
      </c>
    </row>
    <row r="1074" spans="1:9" ht="18">
      <c r="A1074" s="2">
        <v>1073</v>
      </c>
      <c r="B1074" s="5" t="s">
        <v>14</v>
      </c>
      <c r="C1074" s="5" t="s">
        <v>10</v>
      </c>
      <c r="D1074" s="5">
        <v>2</v>
      </c>
      <c r="E1074" s="4">
        <f t="shared" si="19"/>
        <v>0</v>
      </c>
      <c r="F1074" s="5">
        <v>62</v>
      </c>
      <c r="G1074" s="5">
        <v>38</v>
      </c>
      <c r="H1074" s="5">
        <v>8</v>
      </c>
      <c r="I1074" s="14">
        <v>2700</v>
      </c>
    </row>
    <row r="1075" spans="1:9" ht="18">
      <c r="A1075" s="2">
        <v>1074</v>
      </c>
      <c r="B1075" s="5" t="s">
        <v>14</v>
      </c>
      <c r="C1075" s="5" t="s">
        <v>12</v>
      </c>
      <c r="D1075" s="5">
        <v>3</v>
      </c>
      <c r="E1075" s="4">
        <f t="shared" si="19"/>
        <v>1</v>
      </c>
      <c r="F1075" s="5">
        <v>62</v>
      </c>
      <c r="G1075" s="5">
        <v>35</v>
      </c>
      <c r="H1075" s="5">
        <v>9</v>
      </c>
      <c r="I1075" s="14">
        <v>2187</v>
      </c>
    </row>
    <row r="1076" spans="1:9" ht="18">
      <c r="A1076" s="2">
        <v>1075</v>
      </c>
      <c r="B1076" s="5" t="s">
        <v>14</v>
      </c>
      <c r="C1076" s="5" t="s">
        <v>32</v>
      </c>
      <c r="D1076" s="5">
        <v>3</v>
      </c>
      <c r="E1076" s="4">
        <f t="shared" si="19"/>
        <v>0</v>
      </c>
      <c r="F1076" s="5">
        <v>62</v>
      </c>
      <c r="G1076" s="5">
        <v>37</v>
      </c>
      <c r="H1076" s="5">
        <v>10</v>
      </c>
      <c r="I1076" s="14">
        <v>2173.5</v>
      </c>
    </row>
    <row r="1077" spans="1:9" ht="18">
      <c r="A1077" s="2">
        <v>1076</v>
      </c>
      <c r="B1077" s="5" t="s">
        <v>14</v>
      </c>
      <c r="C1077" s="5" t="s">
        <v>32</v>
      </c>
      <c r="D1077" s="5">
        <v>3</v>
      </c>
      <c r="E1077" s="4">
        <f t="shared" si="19"/>
        <v>0</v>
      </c>
      <c r="F1077" s="5">
        <v>62</v>
      </c>
      <c r="G1077" s="5">
        <v>45</v>
      </c>
      <c r="H1077" s="5">
        <v>6</v>
      </c>
      <c r="I1077" s="14">
        <v>2241</v>
      </c>
    </row>
    <row r="1078" spans="1:9" ht="18">
      <c r="A1078" s="2">
        <v>1077</v>
      </c>
      <c r="B1078" s="5" t="s">
        <v>9</v>
      </c>
      <c r="C1078" s="5" t="s">
        <v>12</v>
      </c>
      <c r="D1078" s="5">
        <v>4</v>
      </c>
      <c r="E1078" s="4">
        <f t="shared" si="19"/>
        <v>1</v>
      </c>
      <c r="F1078" s="5">
        <v>62</v>
      </c>
      <c r="G1078" s="5">
        <v>33</v>
      </c>
      <c r="H1078" s="5">
        <v>10</v>
      </c>
      <c r="I1078" s="14">
        <v>1552.5</v>
      </c>
    </row>
    <row r="1079" spans="1:9" ht="18">
      <c r="A1079" s="2">
        <v>1078</v>
      </c>
      <c r="B1079" s="5" t="s">
        <v>9</v>
      </c>
      <c r="C1079" s="5" t="s">
        <v>12</v>
      </c>
      <c r="D1079" s="5">
        <v>4</v>
      </c>
      <c r="E1079" s="4">
        <f t="shared" si="19"/>
        <v>1</v>
      </c>
      <c r="F1079" s="5">
        <v>62</v>
      </c>
      <c r="G1079" s="5">
        <v>33</v>
      </c>
      <c r="H1079" s="5">
        <v>13</v>
      </c>
      <c r="I1079" s="14">
        <v>1795.5</v>
      </c>
    </row>
    <row r="1080" spans="1:9" ht="18">
      <c r="A1080" s="2">
        <v>1079</v>
      </c>
      <c r="B1080" s="5" t="s">
        <v>9</v>
      </c>
      <c r="C1080" s="5" t="s">
        <v>10</v>
      </c>
      <c r="D1080" s="5">
        <v>4</v>
      </c>
      <c r="E1080" s="4">
        <f t="shared" si="19"/>
        <v>0</v>
      </c>
      <c r="F1080" s="5">
        <v>62</v>
      </c>
      <c r="G1080" s="5">
        <v>32</v>
      </c>
      <c r="H1080" s="5">
        <v>13</v>
      </c>
      <c r="I1080" s="14">
        <v>1849.5</v>
      </c>
    </row>
    <row r="1081" spans="1:9" ht="18">
      <c r="A1081" s="2">
        <v>1080</v>
      </c>
      <c r="B1081" s="5" t="s">
        <v>9</v>
      </c>
      <c r="C1081" s="5" t="s">
        <v>10</v>
      </c>
      <c r="D1081" s="5">
        <v>4</v>
      </c>
      <c r="E1081" s="4">
        <f t="shared" si="19"/>
        <v>0</v>
      </c>
      <c r="F1081" s="5">
        <v>62</v>
      </c>
      <c r="G1081" s="5">
        <v>33</v>
      </c>
      <c r="H1081" s="5">
        <v>16</v>
      </c>
      <c r="I1081" s="14">
        <v>2700</v>
      </c>
    </row>
    <row r="1082" spans="1:9" ht="18">
      <c r="A1082" s="2">
        <v>1081</v>
      </c>
      <c r="B1082" s="5" t="s">
        <v>14</v>
      </c>
      <c r="C1082" s="5" t="s">
        <v>12</v>
      </c>
      <c r="D1082" s="5">
        <v>3</v>
      </c>
      <c r="E1082" s="4">
        <f t="shared" si="19"/>
        <v>1</v>
      </c>
      <c r="F1082" s="5">
        <v>62.1</v>
      </c>
      <c r="G1082" s="5">
        <v>45.5</v>
      </c>
      <c r="H1082" s="5">
        <v>6</v>
      </c>
      <c r="I1082" s="14">
        <v>1890</v>
      </c>
    </row>
    <row r="1083" spans="1:9" ht="18">
      <c r="A1083" s="2">
        <v>1082</v>
      </c>
      <c r="B1083" s="5" t="s">
        <v>24</v>
      </c>
      <c r="C1083" s="5" t="s">
        <v>32</v>
      </c>
      <c r="D1083" s="5">
        <v>2</v>
      </c>
      <c r="E1083" s="4">
        <f t="shared" si="19"/>
        <v>0</v>
      </c>
      <c r="F1083" s="5">
        <v>62.9</v>
      </c>
      <c r="G1083" s="5">
        <v>45.4</v>
      </c>
      <c r="H1083" s="5">
        <v>6.5</v>
      </c>
      <c r="I1083" s="14">
        <v>1998</v>
      </c>
    </row>
    <row r="1084" spans="1:9" ht="18">
      <c r="A1084" s="2">
        <v>1083</v>
      </c>
      <c r="B1084" s="5" t="s">
        <v>13</v>
      </c>
      <c r="C1084" s="5" t="s">
        <v>32</v>
      </c>
      <c r="D1084" s="5">
        <v>1</v>
      </c>
      <c r="E1084" s="4">
        <f t="shared" si="19"/>
        <v>0</v>
      </c>
      <c r="F1084" s="5">
        <v>63</v>
      </c>
      <c r="G1084" s="5">
        <v>38</v>
      </c>
      <c r="H1084" s="5">
        <v>8</v>
      </c>
      <c r="I1084" s="14">
        <v>1849.5</v>
      </c>
    </row>
    <row r="1085" spans="1:9" ht="18">
      <c r="A1085" s="2">
        <v>1084</v>
      </c>
      <c r="B1085" s="5" t="s">
        <v>13</v>
      </c>
      <c r="C1085" s="5" t="s">
        <v>32</v>
      </c>
      <c r="D1085" s="5">
        <v>1</v>
      </c>
      <c r="E1085" s="4">
        <f t="shared" si="19"/>
        <v>0</v>
      </c>
      <c r="F1085" s="5">
        <v>63</v>
      </c>
      <c r="G1085" s="5">
        <v>38</v>
      </c>
      <c r="H1085" s="5">
        <v>8</v>
      </c>
      <c r="I1085" s="14">
        <v>1836</v>
      </c>
    </row>
    <row r="1086" spans="1:9" ht="18">
      <c r="A1086" s="2">
        <v>1085</v>
      </c>
      <c r="B1086" s="5" t="s">
        <v>13</v>
      </c>
      <c r="C1086" s="5" t="s">
        <v>12</v>
      </c>
      <c r="D1086" s="5">
        <v>1</v>
      </c>
      <c r="E1086" s="4">
        <f t="shared" si="19"/>
        <v>1</v>
      </c>
      <c r="F1086" s="5">
        <v>63</v>
      </c>
      <c r="G1086" s="5">
        <v>48.2</v>
      </c>
      <c r="H1086" s="5">
        <v>6.6</v>
      </c>
      <c r="I1086" s="14">
        <v>1404</v>
      </c>
    </row>
    <row r="1087" spans="1:9" ht="18">
      <c r="A1087" s="2">
        <v>1086</v>
      </c>
      <c r="B1087" s="5" t="s">
        <v>21</v>
      </c>
      <c r="C1087" s="5" t="s">
        <v>32</v>
      </c>
      <c r="D1087" s="5">
        <v>1</v>
      </c>
      <c r="E1087" s="4">
        <f t="shared" si="19"/>
        <v>0</v>
      </c>
      <c r="F1087" s="5">
        <v>63</v>
      </c>
      <c r="G1087" s="5">
        <v>40</v>
      </c>
      <c r="H1087" s="5">
        <v>8.5</v>
      </c>
      <c r="I1087" s="14">
        <v>2241</v>
      </c>
    </row>
    <row r="1088" spans="1:9" ht="18">
      <c r="A1088" s="2">
        <v>1087</v>
      </c>
      <c r="B1088" s="5" t="s">
        <v>35</v>
      </c>
      <c r="C1088" s="5" t="s">
        <v>32</v>
      </c>
      <c r="D1088" s="5">
        <v>1</v>
      </c>
      <c r="E1088" s="4">
        <f t="shared" si="19"/>
        <v>0</v>
      </c>
      <c r="F1088" s="5">
        <v>63</v>
      </c>
      <c r="G1088" s="5">
        <v>50</v>
      </c>
      <c r="H1088" s="5">
        <v>7</v>
      </c>
      <c r="I1088" s="14">
        <v>1701</v>
      </c>
    </row>
    <row r="1089" spans="1:9" ht="18">
      <c r="A1089" s="2">
        <v>1088</v>
      </c>
      <c r="B1089" s="5" t="s">
        <v>11</v>
      </c>
      <c r="C1089" s="5" t="s">
        <v>12</v>
      </c>
      <c r="D1089" s="5">
        <v>2</v>
      </c>
      <c r="E1089" s="4">
        <f t="shared" si="19"/>
        <v>1</v>
      </c>
      <c r="F1089" s="5">
        <v>63</v>
      </c>
      <c r="G1089" s="5">
        <v>46</v>
      </c>
      <c r="H1089" s="5">
        <v>10</v>
      </c>
      <c r="I1089" s="14">
        <v>2052</v>
      </c>
    </row>
    <row r="1090" spans="1:9" ht="18">
      <c r="A1090" s="2">
        <v>1089</v>
      </c>
      <c r="B1090" s="5" t="s">
        <v>24</v>
      </c>
      <c r="C1090" s="5" t="s">
        <v>32</v>
      </c>
      <c r="D1090" s="5">
        <v>2</v>
      </c>
      <c r="E1090" s="4">
        <f t="shared" ref="E1090:E1153" si="20">IF(C1090="кирпичный",1,0)</f>
        <v>0</v>
      </c>
      <c r="F1090" s="5">
        <v>63</v>
      </c>
      <c r="G1090" s="5">
        <v>46</v>
      </c>
      <c r="H1090" s="5">
        <v>6.7</v>
      </c>
      <c r="I1090" s="14">
        <v>2133</v>
      </c>
    </row>
    <row r="1091" spans="1:9" ht="18">
      <c r="A1091" s="2">
        <v>1090</v>
      </c>
      <c r="B1091" s="5" t="s">
        <v>14</v>
      </c>
      <c r="C1091" s="5" t="s">
        <v>10</v>
      </c>
      <c r="D1091" s="5">
        <v>2</v>
      </c>
      <c r="E1091" s="4">
        <f t="shared" si="20"/>
        <v>0</v>
      </c>
      <c r="F1091" s="5">
        <v>63</v>
      </c>
      <c r="G1091" s="5">
        <v>37</v>
      </c>
      <c r="H1091" s="5">
        <v>7</v>
      </c>
      <c r="I1091" s="14">
        <v>2322</v>
      </c>
    </row>
    <row r="1092" spans="1:9" ht="18">
      <c r="A1092" s="2">
        <v>1091</v>
      </c>
      <c r="B1092" s="5" t="s">
        <v>14</v>
      </c>
      <c r="C1092" s="5" t="s">
        <v>10</v>
      </c>
      <c r="D1092" s="5">
        <v>2</v>
      </c>
      <c r="E1092" s="4">
        <f t="shared" si="20"/>
        <v>0</v>
      </c>
      <c r="F1092" s="5">
        <v>63</v>
      </c>
      <c r="G1092" s="5">
        <v>37</v>
      </c>
      <c r="H1092" s="5">
        <v>7</v>
      </c>
      <c r="I1092" s="14">
        <v>2349</v>
      </c>
    </row>
    <row r="1093" spans="1:9" ht="18">
      <c r="A1093" s="2">
        <v>1092</v>
      </c>
      <c r="B1093" s="5" t="s">
        <v>14</v>
      </c>
      <c r="C1093" s="5" t="s">
        <v>32</v>
      </c>
      <c r="D1093" s="5">
        <v>3</v>
      </c>
      <c r="E1093" s="4">
        <f t="shared" si="20"/>
        <v>0</v>
      </c>
      <c r="F1093" s="5">
        <v>63.1</v>
      </c>
      <c r="G1093" s="5">
        <v>45.6</v>
      </c>
      <c r="H1093" s="5">
        <v>6.5</v>
      </c>
      <c r="I1093" s="14">
        <v>1917</v>
      </c>
    </row>
    <row r="1094" spans="1:9" ht="18">
      <c r="A1094" s="2">
        <v>1093</v>
      </c>
      <c r="B1094" s="5" t="s">
        <v>23</v>
      </c>
      <c r="C1094" s="5" t="s">
        <v>12</v>
      </c>
      <c r="D1094" s="5">
        <v>1</v>
      </c>
      <c r="E1094" s="4">
        <f t="shared" si="20"/>
        <v>1</v>
      </c>
      <c r="F1094" s="5">
        <v>64</v>
      </c>
      <c r="G1094" s="5">
        <v>42</v>
      </c>
      <c r="H1094" s="5">
        <v>8</v>
      </c>
      <c r="I1094" s="14">
        <v>1728</v>
      </c>
    </row>
    <row r="1095" spans="1:9" ht="18">
      <c r="A1095" s="2">
        <v>1094</v>
      </c>
      <c r="B1095" s="5" t="s">
        <v>23</v>
      </c>
      <c r="C1095" s="5" t="s">
        <v>12</v>
      </c>
      <c r="D1095" s="5">
        <v>1</v>
      </c>
      <c r="E1095" s="4">
        <f t="shared" si="20"/>
        <v>1</v>
      </c>
      <c r="F1095" s="5">
        <v>64</v>
      </c>
      <c r="G1095" s="5">
        <v>37</v>
      </c>
      <c r="H1095" s="5">
        <v>10</v>
      </c>
      <c r="I1095" s="14">
        <v>2150.0100000000002</v>
      </c>
    </row>
    <row r="1096" spans="1:9" ht="18">
      <c r="A1096" s="2">
        <v>1095</v>
      </c>
      <c r="B1096" s="5" t="s">
        <v>23</v>
      </c>
      <c r="C1096" s="5" t="s">
        <v>32</v>
      </c>
      <c r="D1096" s="5">
        <v>1</v>
      </c>
      <c r="E1096" s="4">
        <f t="shared" si="20"/>
        <v>0</v>
      </c>
      <c r="F1096" s="5">
        <v>64</v>
      </c>
      <c r="G1096" s="5">
        <v>38</v>
      </c>
      <c r="H1096" s="5">
        <v>8</v>
      </c>
      <c r="I1096" s="14">
        <v>1999.89</v>
      </c>
    </row>
    <row r="1097" spans="1:9" ht="18">
      <c r="A1097" s="2">
        <v>1096</v>
      </c>
      <c r="B1097" s="5" t="s">
        <v>23</v>
      </c>
      <c r="C1097" s="5" t="s">
        <v>32</v>
      </c>
      <c r="D1097" s="5">
        <v>1</v>
      </c>
      <c r="E1097" s="4">
        <f t="shared" si="20"/>
        <v>0</v>
      </c>
      <c r="F1097" s="5">
        <v>64</v>
      </c>
      <c r="G1097" s="5">
        <v>38</v>
      </c>
      <c r="H1097" s="5">
        <v>8</v>
      </c>
      <c r="I1097" s="14">
        <v>1949.4</v>
      </c>
    </row>
    <row r="1098" spans="1:9" ht="18">
      <c r="A1098" s="2">
        <v>1097</v>
      </c>
      <c r="B1098" s="5" t="s">
        <v>23</v>
      </c>
      <c r="C1098" s="5" t="s">
        <v>32</v>
      </c>
      <c r="D1098" s="5">
        <v>1</v>
      </c>
      <c r="E1098" s="4">
        <f t="shared" si="20"/>
        <v>0</v>
      </c>
      <c r="F1098" s="5">
        <v>64</v>
      </c>
      <c r="G1098" s="5">
        <v>38</v>
      </c>
      <c r="H1098" s="5">
        <v>8</v>
      </c>
      <c r="I1098" s="14">
        <v>2214</v>
      </c>
    </row>
    <row r="1099" spans="1:9" ht="18">
      <c r="A1099" s="2">
        <v>1098</v>
      </c>
      <c r="B1099" s="5" t="s">
        <v>36</v>
      </c>
      <c r="C1099" s="5" t="s">
        <v>10</v>
      </c>
      <c r="D1099" s="5">
        <v>2</v>
      </c>
      <c r="E1099" s="4">
        <f t="shared" si="20"/>
        <v>0</v>
      </c>
      <c r="F1099" s="5">
        <v>64</v>
      </c>
      <c r="G1099" s="5">
        <v>38</v>
      </c>
      <c r="H1099" s="5">
        <v>9</v>
      </c>
      <c r="I1099" s="14">
        <v>2070.9</v>
      </c>
    </row>
    <row r="1100" spans="1:9" ht="18">
      <c r="A1100" s="2">
        <v>1099</v>
      </c>
      <c r="B1100" s="5" t="s">
        <v>36</v>
      </c>
      <c r="C1100" s="5" t="s">
        <v>10</v>
      </c>
      <c r="D1100" s="5">
        <v>2</v>
      </c>
      <c r="E1100" s="4">
        <f t="shared" si="20"/>
        <v>0</v>
      </c>
      <c r="F1100" s="5">
        <v>64</v>
      </c>
      <c r="G1100" s="5">
        <v>46</v>
      </c>
      <c r="H1100" s="5">
        <v>7</v>
      </c>
      <c r="I1100" s="14">
        <v>2349</v>
      </c>
    </row>
    <row r="1101" spans="1:9" ht="18">
      <c r="A1101" s="2">
        <v>1100</v>
      </c>
      <c r="B1101" s="5" t="s">
        <v>14</v>
      </c>
      <c r="C1101" s="5" t="s">
        <v>12</v>
      </c>
      <c r="D1101" s="5">
        <v>2</v>
      </c>
      <c r="E1101" s="4">
        <f t="shared" si="20"/>
        <v>1</v>
      </c>
      <c r="F1101" s="5">
        <v>64</v>
      </c>
      <c r="G1101" s="5">
        <v>39</v>
      </c>
      <c r="H1101" s="5">
        <v>10</v>
      </c>
      <c r="I1101" s="14">
        <v>2700</v>
      </c>
    </row>
    <row r="1102" spans="1:9" ht="18">
      <c r="A1102" s="2">
        <v>1101</v>
      </c>
      <c r="B1102" s="5" t="s">
        <v>14</v>
      </c>
      <c r="C1102" s="5" t="s">
        <v>10</v>
      </c>
      <c r="D1102" s="5">
        <v>2</v>
      </c>
      <c r="E1102" s="4">
        <f t="shared" si="20"/>
        <v>0</v>
      </c>
      <c r="F1102" s="5">
        <v>64</v>
      </c>
      <c r="G1102" s="5">
        <v>36</v>
      </c>
      <c r="H1102" s="5">
        <v>8</v>
      </c>
      <c r="I1102" s="14">
        <v>3510</v>
      </c>
    </row>
    <row r="1103" spans="1:9" ht="18">
      <c r="A1103" s="2">
        <v>1102</v>
      </c>
      <c r="B1103" s="5" t="s">
        <v>14</v>
      </c>
      <c r="C1103" s="5" t="s">
        <v>10</v>
      </c>
      <c r="D1103" s="5">
        <v>2</v>
      </c>
      <c r="E1103" s="4">
        <f t="shared" si="20"/>
        <v>0</v>
      </c>
      <c r="F1103" s="5">
        <v>64</v>
      </c>
      <c r="G1103" s="5">
        <v>38</v>
      </c>
      <c r="H1103" s="5">
        <v>9</v>
      </c>
      <c r="I1103" s="14">
        <v>1849.5</v>
      </c>
    </row>
    <row r="1104" spans="1:9" ht="18">
      <c r="A1104" s="2">
        <v>1103</v>
      </c>
      <c r="B1104" s="5" t="s">
        <v>14</v>
      </c>
      <c r="C1104" s="5" t="s">
        <v>10</v>
      </c>
      <c r="D1104" s="5">
        <v>2</v>
      </c>
      <c r="E1104" s="4">
        <f t="shared" si="20"/>
        <v>0</v>
      </c>
      <c r="F1104" s="5">
        <v>64</v>
      </c>
      <c r="G1104" s="5">
        <v>36</v>
      </c>
      <c r="H1104" s="5">
        <v>9</v>
      </c>
      <c r="I1104" s="14">
        <v>3510</v>
      </c>
    </row>
    <row r="1105" spans="1:9" ht="18">
      <c r="A1105" s="2">
        <v>1104</v>
      </c>
      <c r="B1105" s="5" t="s">
        <v>14</v>
      </c>
      <c r="C1105" s="5" t="s">
        <v>10</v>
      </c>
      <c r="D1105" s="5">
        <v>2</v>
      </c>
      <c r="E1105" s="4">
        <f t="shared" si="20"/>
        <v>0</v>
      </c>
      <c r="F1105" s="5">
        <v>64</v>
      </c>
      <c r="G1105" s="5">
        <v>45</v>
      </c>
      <c r="H1105" s="5">
        <v>9</v>
      </c>
      <c r="I1105" s="14">
        <v>3510</v>
      </c>
    </row>
    <row r="1106" spans="1:9" ht="18">
      <c r="A1106" s="2">
        <v>1105</v>
      </c>
      <c r="B1106" s="5" t="s">
        <v>14</v>
      </c>
      <c r="C1106" s="5" t="s">
        <v>10</v>
      </c>
      <c r="D1106" s="5">
        <v>3</v>
      </c>
      <c r="E1106" s="4">
        <f t="shared" si="20"/>
        <v>0</v>
      </c>
      <c r="F1106" s="5">
        <v>64</v>
      </c>
      <c r="G1106" s="5">
        <v>31</v>
      </c>
      <c r="H1106" s="5">
        <v>11</v>
      </c>
      <c r="I1106" s="14">
        <v>1798.2</v>
      </c>
    </row>
    <row r="1107" spans="1:9" ht="18">
      <c r="A1107" s="2">
        <v>1106</v>
      </c>
      <c r="B1107" s="5" t="s">
        <v>14</v>
      </c>
      <c r="C1107" s="5" t="s">
        <v>10</v>
      </c>
      <c r="D1107" s="5">
        <v>3</v>
      </c>
      <c r="E1107" s="4">
        <f t="shared" si="20"/>
        <v>0</v>
      </c>
      <c r="F1107" s="5">
        <v>64</v>
      </c>
      <c r="G1107" s="5">
        <v>37</v>
      </c>
      <c r="H1107" s="5">
        <v>15</v>
      </c>
      <c r="I1107" s="14">
        <v>1701</v>
      </c>
    </row>
    <row r="1108" spans="1:9" ht="18">
      <c r="A1108" s="2">
        <v>1107</v>
      </c>
      <c r="B1108" s="5" t="s">
        <v>15</v>
      </c>
      <c r="C1108" s="5" t="s">
        <v>12</v>
      </c>
      <c r="D1108" s="5">
        <v>3</v>
      </c>
      <c r="E1108" s="4">
        <f t="shared" si="20"/>
        <v>1</v>
      </c>
      <c r="F1108" s="5">
        <v>64</v>
      </c>
      <c r="G1108" s="5">
        <v>40</v>
      </c>
      <c r="H1108" s="5">
        <v>8</v>
      </c>
      <c r="I1108" s="14">
        <v>2500.1999999999998</v>
      </c>
    </row>
    <row r="1109" spans="1:9" ht="18">
      <c r="A1109" s="2">
        <v>1108</v>
      </c>
      <c r="B1109" s="5" t="s">
        <v>9</v>
      </c>
      <c r="C1109" s="5" t="s">
        <v>32</v>
      </c>
      <c r="D1109" s="5">
        <v>4</v>
      </c>
      <c r="E1109" s="4">
        <f t="shared" si="20"/>
        <v>0</v>
      </c>
      <c r="F1109" s="5">
        <v>64</v>
      </c>
      <c r="G1109" s="5">
        <v>42</v>
      </c>
      <c r="H1109" s="5">
        <v>8</v>
      </c>
      <c r="I1109" s="14">
        <v>1899.99</v>
      </c>
    </row>
    <row r="1110" spans="1:9" ht="18">
      <c r="A1110" s="2">
        <v>1109</v>
      </c>
      <c r="B1110" s="5" t="s">
        <v>9</v>
      </c>
      <c r="C1110" s="5" t="s">
        <v>12</v>
      </c>
      <c r="D1110" s="5">
        <v>4</v>
      </c>
      <c r="E1110" s="4">
        <f t="shared" si="20"/>
        <v>1</v>
      </c>
      <c r="F1110" s="5">
        <v>64</v>
      </c>
      <c r="G1110" s="5">
        <v>42</v>
      </c>
      <c r="H1110" s="5">
        <v>9</v>
      </c>
      <c r="I1110" s="14">
        <v>2799.9</v>
      </c>
    </row>
    <row r="1111" spans="1:9" ht="18">
      <c r="A1111" s="2">
        <v>1110</v>
      </c>
      <c r="B1111" s="5" t="s">
        <v>13</v>
      </c>
      <c r="C1111" s="5" t="s">
        <v>32</v>
      </c>
      <c r="D1111" s="5">
        <v>1</v>
      </c>
      <c r="E1111" s="4">
        <f t="shared" si="20"/>
        <v>0</v>
      </c>
      <c r="F1111" s="5">
        <v>65</v>
      </c>
      <c r="G1111" s="5">
        <v>38</v>
      </c>
      <c r="H1111" s="5">
        <v>8</v>
      </c>
      <c r="I1111" s="14">
        <v>1952.1</v>
      </c>
    </row>
    <row r="1112" spans="1:9" ht="18">
      <c r="A1112" s="2">
        <v>1111</v>
      </c>
      <c r="B1112" s="5" t="s">
        <v>21</v>
      </c>
      <c r="C1112" s="5" t="s">
        <v>12</v>
      </c>
      <c r="D1112" s="5">
        <v>1</v>
      </c>
      <c r="E1112" s="4">
        <f t="shared" si="20"/>
        <v>1</v>
      </c>
      <c r="F1112" s="5">
        <v>65</v>
      </c>
      <c r="G1112" s="5">
        <v>37</v>
      </c>
      <c r="H1112" s="5">
        <v>12</v>
      </c>
      <c r="I1112" s="14">
        <v>3780</v>
      </c>
    </row>
    <row r="1113" spans="1:9" ht="18">
      <c r="A1113" s="2">
        <v>1112</v>
      </c>
      <c r="B1113" s="5" t="s">
        <v>23</v>
      </c>
      <c r="C1113" s="5" t="s">
        <v>12</v>
      </c>
      <c r="D1113" s="5">
        <v>1</v>
      </c>
      <c r="E1113" s="4">
        <f t="shared" si="20"/>
        <v>1</v>
      </c>
      <c r="F1113" s="5">
        <v>65</v>
      </c>
      <c r="G1113" s="5">
        <v>45</v>
      </c>
      <c r="H1113" s="5">
        <v>6</v>
      </c>
      <c r="I1113" s="14">
        <v>1900.8</v>
      </c>
    </row>
    <row r="1114" spans="1:9" ht="18">
      <c r="A1114" s="2">
        <v>1113</v>
      </c>
      <c r="B1114" s="5" t="s">
        <v>23</v>
      </c>
      <c r="C1114" s="5" t="s">
        <v>12</v>
      </c>
      <c r="D1114" s="5">
        <v>1</v>
      </c>
      <c r="E1114" s="4">
        <f t="shared" si="20"/>
        <v>1</v>
      </c>
      <c r="F1114" s="5">
        <v>65</v>
      </c>
      <c r="G1114" s="5">
        <v>39</v>
      </c>
      <c r="H1114" s="5">
        <v>9</v>
      </c>
      <c r="I1114" s="14">
        <v>1890</v>
      </c>
    </row>
    <row r="1115" spans="1:9" ht="18">
      <c r="A1115" s="2">
        <v>1114</v>
      </c>
      <c r="B1115" s="5" t="s">
        <v>33</v>
      </c>
      <c r="C1115" s="5" t="s">
        <v>12</v>
      </c>
      <c r="D1115" s="5">
        <v>1</v>
      </c>
      <c r="E1115" s="4">
        <f t="shared" si="20"/>
        <v>1</v>
      </c>
      <c r="F1115" s="5">
        <v>65</v>
      </c>
      <c r="G1115" s="5">
        <v>24</v>
      </c>
      <c r="H1115" s="5">
        <v>17</v>
      </c>
      <c r="I1115" s="14">
        <v>1652.4</v>
      </c>
    </row>
    <row r="1116" spans="1:9" ht="18">
      <c r="A1116" s="2">
        <v>1115</v>
      </c>
      <c r="B1116" s="5" t="s">
        <v>34</v>
      </c>
      <c r="C1116" s="5" t="s">
        <v>32</v>
      </c>
      <c r="D1116" s="5">
        <v>1</v>
      </c>
      <c r="E1116" s="4">
        <f t="shared" si="20"/>
        <v>0</v>
      </c>
      <c r="F1116" s="5">
        <v>65</v>
      </c>
      <c r="G1116" s="5">
        <v>40</v>
      </c>
      <c r="H1116" s="5">
        <v>8</v>
      </c>
      <c r="I1116" s="14">
        <v>1800.9</v>
      </c>
    </row>
    <row r="1117" spans="1:9" ht="18">
      <c r="A1117" s="2">
        <v>1116</v>
      </c>
      <c r="B1117" s="5" t="s">
        <v>11</v>
      </c>
      <c r="C1117" s="5" t="s">
        <v>12</v>
      </c>
      <c r="D1117" s="5">
        <v>2</v>
      </c>
      <c r="E1117" s="4">
        <f t="shared" si="20"/>
        <v>1</v>
      </c>
      <c r="F1117" s="5">
        <v>65</v>
      </c>
      <c r="G1117" s="5">
        <v>31</v>
      </c>
      <c r="H1117" s="5">
        <v>15</v>
      </c>
      <c r="I1117" s="14">
        <v>2052</v>
      </c>
    </row>
    <row r="1118" spans="1:9" ht="18">
      <c r="A1118" s="2">
        <v>1117</v>
      </c>
      <c r="B1118" s="5" t="s">
        <v>11</v>
      </c>
      <c r="C1118" s="5" t="s">
        <v>12</v>
      </c>
      <c r="D1118" s="5">
        <v>2</v>
      </c>
      <c r="E1118" s="4">
        <f t="shared" si="20"/>
        <v>1</v>
      </c>
      <c r="F1118" s="5">
        <v>65</v>
      </c>
      <c r="G1118" s="5">
        <v>31</v>
      </c>
      <c r="H1118" s="5">
        <v>15</v>
      </c>
      <c r="I1118" s="14">
        <v>1900.8</v>
      </c>
    </row>
    <row r="1119" spans="1:9" ht="18">
      <c r="A1119" s="2">
        <v>1118</v>
      </c>
      <c r="B1119" s="5" t="s">
        <v>11</v>
      </c>
      <c r="C1119" s="5" t="s">
        <v>12</v>
      </c>
      <c r="D1119" s="5">
        <v>2</v>
      </c>
      <c r="E1119" s="4">
        <f t="shared" si="20"/>
        <v>1</v>
      </c>
      <c r="F1119" s="5">
        <v>65</v>
      </c>
      <c r="G1119" s="5">
        <v>32</v>
      </c>
      <c r="H1119" s="5">
        <v>12</v>
      </c>
      <c r="I1119" s="14">
        <v>1899.99</v>
      </c>
    </row>
    <row r="1120" spans="1:9" ht="18">
      <c r="A1120" s="2">
        <v>1119</v>
      </c>
      <c r="B1120" s="5" t="s">
        <v>14</v>
      </c>
      <c r="C1120" s="5" t="s">
        <v>10</v>
      </c>
      <c r="D1120" s="5">
        <v>2</v>
      </c>
      <c r="E1120" s="4">
        <f t="shared" si="20"/>
        <v>0</v>
      </c>
      <c r="F1120" s="5">
        <v>65</v>
      </c>
      <c r="G1120" s="5">
        <v>40</v>
      </c>
      <c r="H1120" s="5">
        <v>7</v>
      </c>
      <c r="I1120" s="14">
        <v>2149.1999999999998</v>
      </c>
    </row>
    <row r="1121" spans="1:9" ht="18">
      <c r="A1121" s="2">
        <v>1120</v>
      </c>
      <c r="B1121" s="5" t="s">
        <v>14</v>
      </c>
      <c r="C1121" s="5" t="s">
        <v>12</v>
      </c>
      <c r="D1121" s="5">
        <v>3</v>
      </c>
      <c r="E1121" s="4">
        <f t="shared" si="20"/>
        <v>1</v>
      </c>
      <c r="F1121" s="5">
        <v>65</v>
      </c>
      <c r="G1121" s="5">
        <v>42</v>
      </c>
      <c r="H1121" s="5">
        <v>7</v>
      </c>
      <c r="I1121" s="14">
        <v>1863</v>
      </c>
    </row>
    <row r="1122" spans="1:9" ht="18">
      <c r="A1122" s="2">
        <v>1121</v>
      </c>
      <c r="B1122" s="5" t="s">
        <v>14</v>
      </c>
      <c r="C1122" s="5" t="s">
        <v>32</v>
      </c>
      <c r="D1122" s="5">
        <v>3</v>
      </c>
      <c r="E1122" s="4">
        <f t="shared" si="20"/>
        <v>0</v>
      </c>
      <c r="F1122" s="5">
        <v>65</v>
      </c>
      <c r="G1122" s="5">
        <v>42.5</v>
      </c>
      <c r="H1122" s="5">
        <v>8</v>
      </c>
      <c r="I1122" s="14">
        <v>2430</v>
      </c>
    </row>
    <row r="1123" spans="1:9" ht="18">
      <c r="A1123" s="2">
        <v>1122</v>
      </c>
      <c r="B1123" s="5" t="s">
        <v>37</v>
      </c>
      <c r="C1123" s="5" t="s">
        <v>12</v>
      </c>
      <c r="D1123" s="5">
        <v>3</v>
      </c>
      <c r="E1123" s="4">
        <f t="shared" si="20"/>
        <v>1</v>
      </c>
      <c r="F1123" s="5">
        <v>65</v>
      </c>
      <c r="G1123" s="5">
        <v>40</v>
      </c>
      <c r="H1123" s="5">
        <v>9</v>
      </c>
      <c r="I1123" s="14">
        <v>3299.4</v>
      </c>
    </row>
    <row r="1124" spans="1:9" ht="18">
      <c r="A1124" s="2">
        <v>1123</v>
      </c>
      <c r="B1124" s="5" t="s">
        <v>9</v>
      </c>
      <c r="C1124" s="5" t="s">
        <v>12</v>
      </c>
      <c r="D1124" s="5">
        <v>4</v>
      </c>
      <c r="E1124" s="4">
        <f t="shared" si="20"/>
        <v>1</v>
      </c>
      <c r="F1124" s="5">
        <v>65</v>
      </c>
      <c r="G1124" s="5">
        <v>48</v>
      </c>
      <c r="H1124" s="5">
        <v>18</v>
      </c>
      <c r="I1124" s="14">
        <v>2500.1999999999998</v>
      </c>
    </row>
    <row r="1125" spans="1:9" ht="18">
      <c r="A1125" s="2">
        <v>1124</v>
      </c>
      <c r="B1125" s="5" t="s">
        <v>13</v>
      </c>
      <c r="C1125" s="5" t="s">
        <v>32</v>
      </c>
      <c r="D1125" s="5">
        <v>1</v>
      </c>
      <c r="E1125" s="4">
        <f t="shared" si="20"/>
        <v>0</v>
      </c>
      <c r="F1125" s="5">
        <v>66</v>
      </c>
      <c r="G1125" s="5">
        <v>38</v>
      </c>
      <c r="H1125" s="5">
        <v>7</v>
      </c>
      <c r="I1125" s="14">
        <v>1944</v>
      </c>
    </row>
    <row r="1126" spans="1:9" ht="18">
      <c r="A1126" s="2">
        <v>1125</v>
      </c>
      <c r="B1126" s="5" t="s">
        <v>13</v>
      </c>
      <c r="C1126" s="5" t="s">
        <v>32</v>
      </c>
      <c r="D1126" s="5">
        <v>1</v>
      </c>
      <c r="E1126" s="4">
        <f t="shared" si="20"/>
        <v>0</v>
      </c>
      <c r="F1126" s="5">
        <v>66</v>
      </c>
      <c r="G1126" s="5">
        <v>42</v>
      </c>
      <c r="H1126" s="5">
        <v>6</v>
      </c>
      <c r="I1126" s="14">
        <v>2200.5</v>
      </c>
    </row>
    <row r="1127" spans="1:9" ht="18">
      <c r="A1127" s="2">
        <v>1126</v>
      </c>
      <c r="B1127" s="5" t="s">
        <v>21</v>
      </c>
      <c r="C1127" s="5" t="s">
        <v>12</v>
      </c>
      <c r="D1127" s="5">
        <v>1</v>
      </c>
      <c r="E1127" s="4">
        <f t="shared" si="20"/>
        <v>1</v>
      </c>
      <c r="F1127" s="5">
        <v>66</v>
      </c>
      <c r="G1127" s="5">
        <v>30</v>
      </c>
      <c r="H1127" s="5">
        <v>14</v>
      </c>
      <c r="I1127" s="14">
        <v>1385.91</v>
      </c>
    </row>
    <row r="1128" spans="1:9" ht="18">
      <c r="A1128" s="2">
        <v>1127</v>
      </c>
      <c r="B1128" s="5" t="s">
        <v>21</v>
      </c>
      <c r="C1128" s="5" t="s">
        <v>32</v>
      </c>
      <c r="D1128" s="5">
        <v>1</v>
      </c>
      <c r="E1128" s="4">
        <f t="shared" si="20"/>
        <v>0</v>
      </c>
      <c r="F1128" s="5">
        <v>66</v>
      </c>
      <c r="G1128" s="5">
        <v>42</v>
      </c>
      <c r="H1128" s="5">
        <v>8</v>
      </c>
      <c r="I1128" s="14">
        <v>3250.8</v>
      </c>
    </row>
    <row r="1129" spans="1:9" ht="18">
      <c r="A1129" s="2">
        <v>1128</v>
      </c>
      <c r="B1129" s="5" t="s">
        <v>14</v>
      </c>
      <c r="C1129" s="5" t="s">
        <v>12</v>
      </c>
      <c r="D1129" s="5">
        <v>2</v>
      </c>
      <c r="E1129" s="4">
        <f t="shared" si="20"/>
        <v>1</v>
      </c>
      <c r="F1129" s="5">
        <v>66</v>
      </c>
      <c r="G1129" s="5">
        <v>49</v>
      </c>
      <c r="H1129" s="5">
        <v>6</v>
      </c>
      <c r="I1129" s="14">
        <v>5400</v>
      </c>
    </row>
    <row r="1130" spans="1:9" ht="18">
      <c r="A1130" s="2">
        <v>1129</v>
      </c>
      <c r="B1130" s="5" t="s">
        <v>14</v>
      </c>
      <c r="C1130" s="5" t="s">
        <v>10</v>
      </c>
      <c r="D1130" s="5">
        <v>2</v>
      </c>
      <c r="E1130" s="4">
        <f t="shared" si="20"/>
        <v>0</v>
      </c>
      <c r="F1130" s="5">
        <v>66</v>
      </c>
      <c r="G1130" s="5">
        <v>49</v>
      </c>
      <c r="H1130" s="5">
        <v>6</v>
      </c>
      <c r="I1130" s="14">
        <v>4320</v>
      </c>
    </row>
    <row r="1131" spans="1:9" ht="18">
      <c r="A1131" s="2">
        <v>1130</v>
      </c>
      <c r="B1131" s="5" t="s">
        <v>14</v>
      </c>
      <c r="C1131" s="5" t="s">
        <v>12</v>
      </c>
      <c r="D1131" s="5">
        <v>2</v>
      </c>
      <c r="E1131" s="4">
        <f t="shared" si="20"/>
        <v>1</v>
      </c>
      <c r="F1131" s="5">
        <v>66</v>
      </c>
      <c r="G1131" s="5">
        <v>40</v>
      </c>
      <c r="H1131" s="5">
        <v>10</v>
      </c>
      <c r="I1131" s="14">
        <v>2484</v>
      </c>
    </row>
    <row r="1132" spans="1:9" ht="18">
      <c r="A1132" s="2">
        <v>1131</v>
      </c>
      <c r="B1132" s="5" t="s">
        <v>9</v>
      </c>
      <c r="C1132" s="5" t="s">
        <v>32</v>
      </c>
      <c r="D1132" s="5">
        <v>5</v>
      </c>
      <c r="E1132" s="4">
        <f t="shared" si="20"/>
        <v>0</v>
      </c>
      <c r="F1132" s="5">
        <v>66</v>
      </c>
      <c r="G1132" s="5">
        <v>48</v>
      </c>
      <c r="H1132" s="5">
        <v>8</v>
      </c>
      <c r="I1132" s="14">
        <v>1944</v>
      </c>
    </row>
    <row r="1133" spans="1:9" ht="18">
      <c r="A1133" s="2">
        <v>1132</v>
      </c>
      <c r="B1133" s="5" t="s">
        <v>15</v>
      </c>
      <c r="C1133" s="5" t="s">
        <v>10</v>
      </c>
      <c r="D1133" s="5">
        <v>3</v>
      </c>
      <c r="E1133" s="4">
        <f t="shared" si="20"/>
        <v>0</v>
      </c>
      <c r="F1133" s="5">
        <v>66.5</v>
      </c>
      <c r="G1133" s="5">
        <v>39</v>
      </c>
      <c r="H1133" s="5">
        <v>8.5</v>
      </c>
      <c r="I1133" s="14">
        <v>2295</v>
      </c>
    </row>
    <row r="1134" spans="1:9" ht="18">
      <c r="A1134" s="2">
        <v>1133</v>
      </c>
      <c r="B1134" s="5" t="s">
        <v>13</v>
      </c>
      <c r="C1134" s="5" t="s">
        <v>32</v>
      </c>
      <c r="D1134" s="5">
        <v>1</v>
      </c>
      <c r="E1134" s="4">
        <f t="shared" si="20"/>
        <v>0</v>
      </c>
      <c r="F1134" s="5">
        <v>67</v>
      </c>
      <c r="G1134" s="5">
        <v>38</v>
      </c>
      <c r="H1134" s="5">
        <v>8</v>
      </c>
      <c r="I1134" s="14">
        <v>2000.7</v>
      </c>
    </row>
    <row r="1135" spans="1:9" ht="18">
      <c r="A1135" s="2">
        <v>1134</v>
      </c>
      <c r="B1135" s="5" t="s">
        <v>13</v>
      </c>
      <c r="C1135" s="5" t="s">
        <v>32</v>
      </c>
      <c r="D1135" s="5">
        <v>1</v>
      </c>
      <c r="E1135" s="4">
        <f t="shared" si="20"/>
        <v>0</v>
      </c>
      <c r="F1135" s="5">
        <v>67</v>
      </c>
      <c r="G1135" s="5">
        <v>39</v>
      </c>
      <c r="H1135" s="5">
        <v>8</v>
      </c>
      <c r="I1135" s="14">
        <v>2199.96</v>
      </c>
    </row>
    <row r="1136" spans="1:9" ht="18">
      <c r="A1136" s="2">
        <v>1135</v>
      </c>
      <c r="B1136" s="5" t="s">
        <v>13</v>
      </c>
      <c r="C1136" s="5" t="s">
        <v>32</v>
      </c>
      <c r="D1136" s="5">
        <v>1</v>
      </c>
      <c r="E1136" s="4">
        <f t="shared" si="20"/>
        <v>0</v>
      </c>
      <c r="F1136" s="5">
        <v>67</v>
      </c>
      <c r="G1136" s="5">
        <v>41</v>
      </c>
      <c r="H1136" s="5">
        <v>8</v>
      </c>
      <c r="I1136" s="14">
        <v>2000.7</v>
      </c>
    </row>
    <row r="1137" spans="1:9" ht="18">
      <c r="A1137" s="2">
        <v>1136</v>
      </c>
      <c r="B1137" s="5" t="s">
        <v>23</v>
      </c>
      <c r="C1137" s="5" t="s">
        <v>12</v>
      </c>
      <c r="D1137" s="5">
        <v>1</v>
      </c>
      <c r="E1137" s="4">
        <f t="shared" si="20"/>
        <v>1</v>
      </c>
      <c r="F1137" s="5">
        <v>67</v>
      </c>
      <c r="G1137" s="5">
        <v>40</v>
      </c>
      <c r="H1137" s="5">
        <v>9</v>
      </c>
      <c r="I1137" s="14">
        <v>1960.2</v>
      </c>
    </row>
    <row r="1138" spans="1:9" ht="18">
      <c r="A1138" s="2">
        <v>1137</v>
      </c>
      <c r="B1138" s="5" t="s">
        <v>23</v>
      </c>
      <c r="C1138" s="5" t="s">
        <v>12</v>
      </c>
      <c r="D1138" s="5">
        <v>1</v>
      </c>
      <c r="E1138" s="4">
        <f t="shared" si="20"/>
        <v>1</v>
      </c>
      <c r="F1138" s="5">
        <v>67</v>
      </c>
      <c r="G1138" s="5">
        <v>39</v>
      </c>
      <c r="H1138" s="5">
        <v>9</v>
      </c>
      <c r="I1138" s="14">
        <v>1944</v>
      </c>
    </row>
    <row r="1139" spans="1:9" ht="18">
      <c r="A1139" s="2">
        <v>1138</v>
      </c>
      <c r="B1139" s="5" t="s">
        <v>23</v>
      </c>
      <c r="C1139" s="5" t="s">
        <v>32</v>
      </c>
      <c r="D1139" s="5">
        <v>1</v>
      </c>
      <c r="E1139" s="4">
        <f t="shared" si="20"/>
        <v>0</v>
      </c>
      <c r="F1139" s="5">
        <v>67</v>
      </c>
      <c r="G1139" s="5">
        <v>45</v>
      </c>
      <c r="H1139" s="5">
        <v>6</v>
      </c>
      <c r="I1139" s="14">
        <v>1649.7</v>
      </c>
    </row>
    <row r="1140" spans="1:9" ht="18">
      <c r="A1140" s="2">
        <v>1139</v>
      </c>
      <c r="B1140" s="5" t="s">
        <v>33</v>
      </c>
      <c r="C1140" s="5" t="s">
        <v>12</v>
      </c>
      <c r="D1140" s="5">
        <v>1</v>
      </c>
      <c r="E1140" s="4">
        <f t="shared" si="20"/>
        <v>1</v>
      </c>
      <c r="F1140" s="5">
        <v>67</v>
      </c>
      <c r="G1140" s="5">
        <v>45</v>
      </c>
      <c r="H1140" s="5">
        <v>9</v>
      </c>
      <c r="I1140" s="14">
        <v>1620</v>
      </c>
    </row>
    <row r="1141" spans="1:9" ht="18">
      <c r="A1141" s="2">
        <v>1140</v>
      </c>
      <c r="B1141" s="5" t="s">
        <v>35</v>
      </c>
      <c r="C1141" s="5" t="s">
        <v>32</v>
      </c>
      <c r="D1141" s="5">
        <v>1</v>
      </c>
      <c r="E1141" s="4">
        <f t="shared" si="20"/>
        <v>0</v>
      </c>
      <c r="F1141" s="5">
        <v>67</v>
      </c>
      <c r="G1141" s="5">
        <v>49</v>
      </c>
      <c r="H1141" s="5">
        <v>7</v>
      </c>
      <c r="I1141" s="14">
        <v>1800.9</v>
      </c>
    </row>
    <row r="1142" spans="1:9" ht="18">
      <c r="A1142" s="2">
        <v>1141</v>
      </c>
      <c r="B1142" s="5" t="s">
        <v>24</v>
      </c>
      <c r="C1142" s="5" t="s">
        <v>12</v>
      </c>
      <c r="D1142" s="5">
        <v>2</v>
      </c>
      <c r="E1142" s="4">
        <f t="shared" si="20"/>
        <v>1</v>
      </c>
      <c r="F1142" s="5">
        <v>67</v>
      </c>
      <c r="G1142" s="5">
        <v>33</v>
      </c>
      <c r="H1142" s="5">
        <v>16</v>
      </c>
      <c r="I1142" s="14">
        <v>2100.6</v>
      </c>
    </row>
    <row r="1143" spans="1:9" ht="18">
      <c r="A1143" s="2">
        <v>1142</v>
      </c>
      <c r="B1143" s="5" t="s">
        <v>24</v>
      </c>
      <c r="C1143" s="5" t="s">
        <v>12</v>
      </c>
      <c r="D1143" s="5">
        <v>2</v>
      </c>
      <c r="E1143" s="4">
        <f t="shared" si="20"/>
        <v>1</v>
      </c>
      <c r="F1143" s="5">
        <v>67</v>
      </c>
      <c r="G1143" s="5">
        <v>33</v>
      </c>
      <c r="H1143" s="5">
        <v>16</v>
      </c>
      <c r="I1143" s="14">
        <v>2100.6</v>
      </c>
    </row>
    <row r="1144" spans="1:9" ht="18">
      <c r="A1144" s="2">
        <v>1143</v>
      </c>
      <c r="B1144" s="5" t="s">
        <v>24</v>
      </c>
      <c r="C1144" s="5" t="s">
        <v>10</v>
      </c>
      <c r="D1144" s="5">
        <v>2</v>
      </c>
      <c r="E1144" s="4">
        <f t="shared" si="20"/>
        <v>0</v>
      </c>
      <c r="F1144" s="5">
        <v>67</v>
      </c>
      <c r="G1144" s="5">
        <v>33</v>
      </c>
      <c r="H1144" s="5">
        <v>16</v>
      </c>
      <c r="I1144" s="14">
        <v>2200.5</v>
      </c>
    </row>
    <row r="1145" spans="1:9" ht="18">
      <c r="A1145" s="2">
        <v>1144</v>
      </c>
      <c r="B1145" s="5" t="s">
        <v>24</v>
      </c>
      <c r="C1145" s="5" t="s">
        <v>10</v>
      </c>
      <c r="D1145" s="5">
        <v>2</v>
      </c>
      <c r="E1145" s="4">
        <f t="shared" si="20"/>
        <v>0</v>
      </c>
      <c r="F1145" s="5">
        <v>67</v>
      </c>
      <c r="G1145" s="5">
        <v>33</v>
      </c>
      <c r="H1145" s="5">
        <v>16</v>
      </c>
      <c r="I1145" s="14">
        <v>2199.96</v>
      </c>
    </row>
    <row r="1146" spans="1:9" ht="18">
      <c r="A1146" s="2">
        <v>1145</v>
      </c>
      <c r="B1146" s="5" t="s">
        <v>24</v>
      </c>
      <c r="C1146" s="5" t="s">
        <v>10</v>
      </c>
      <c r="D1146" s="5">
        <v>2</v>
      </c>
      <c r="E1146" s="4">
        <f t="shared" si="20"/>
        <v>0</v>
      </c>
      <c r="F1146" s="5">
        <v>67</v>
      </c>
      <c r="G1146" s="5">
        <v>33</v>
      </c>
      <c r="H1146" s="5">
        <v>16</v>
      </c>
      <c r="I1146" s="14">
        <v>2106</v>
      </c>
    </row>
    <row r="1147" spans="1:9" ht="18">
      <c r="A1147" s="2">
        <v>1146</v>
      </c>
      <c r="B1147" s="5" t="s">
        <v>14</v>
      </c>
      <c r="C1147" s="5" t="s">
        <v>32</v>
      </c>
      <c r="D1147" s="5">
        <v>3</v>
      </c>
      <c r="E1147" s="4">
        <f t="shared" si="20"/>
        <v>0</v>
      </c>
      <c r="F1147" s="5">
        <v>67</v>
      </c>
      <c r="G1147" s="5">
        <v>31</v>
      </c>
      <c r="H1147" s="5">
        <v>9</v>
      </c>
      <c r="I1147" s="14">
        <v>2700</v>
      </c>
    </row>
    <row r="1148" spans="1:9" ht="18">
      <c r="A1148" s="2">
        <v>1147</v>
      </c>
      <c r="B1148" s="5" t="s">
        <v>14</v>
      </c>
      <c r="C1148" s="5" t="s">
        <v>12</v>
      </c>
      <c r="D1148" s="5">
        <v>3</v>
      </c>
      <c r="E1148" s="4">
        <f t="shared" si="20"/>
        <v>1</v>
      </c>
      <c r="F1148" s="5">
        <v>67</v>
      </c>
      <c r="G1148" s="5">
        <v>33</v>
      </c>
      <c r="H1148" s="5">
        <v>12</v>
      </c>
      <c r="I1148" s="14">
        <v>2168.1</v>
      </c>
    </row>
    <row r="1149" spans="1:9" ht="18">
      <c r="A1149" s="2">
        <v>1148</v>
      </c>
      <c r="B1149" s="5" t="s">
        <v>9</v>
      </c>
      <c r="C1149" s="5" t="s">
        <v>32</v>
      </c>
      <c r="D1149" s="5">
        <v>4</v>
      </c>
      <c r="E1149" s="4">
        <f t="shared" si="20"/>
        <v>0</v>
      </c>
      <c r="F1149" s="5">
        <v>67</v>
      </c>
      <c r="G1149" s="5">
        <v>42</v>
      </c>
      <c r="H1149" s="5">
        <v>12</v>
      </c>
      <c r="I1149" s="14">
        <v>2500.1999999999998</v>
      </c>
    </row>
    <row r="1150" spans="1:9" ht="18">
      <c r="A1150" s="2">
        <v>1149</v>
      </c>
      <c r="B1150" s="5" t="s">
        <v>9</v>
      </c>
      <c r="C1150" s="5" t="s">
        <v>32</v>
      </c>
      <c r="D1150" s="5">
        <v>6</v>
      </c>
      <c r="E1150" s="4">
        <f t="shared" si="20"/>
        <v>0</v>
      </c>
      <c r="F1150" s="5">
        <v>67</v>
      </c>
      <c r="G1150" s="5">
        <v>41</v>
      </c>
      <c r="H1150" s="5">
        <v>9</v>
      </c>
      <c r="I1150" s="14">
        <v>2160</v>
      </c>
    </row>
    <row r="1151" spans="1:9" ht="18">
      <c r="A1151" s="2">
        <v>1150</v>
      </c>
      <c r="B1151" s="5" t="s">
        <v>21</v>
      </c>
      <c r="C1151" s="5" t="s">
        <v>32</v>
      </c>
      <c r="D1151" s="5">
        <v>1</v>
      </c>
      <c r="E1151" s="4">
        <f t="shared" si="20"/>
        <v>0</v>
      </c>
      <c r="F1151" s="5">
        <v>67.8</v>
      </c>
      <c r="G1151" s="5">
        <v>33</v>
      </c>
      <c r="H1151" s="5">
        <v>15.7</v>
      </c>
      <c r="I1151" s="14">
        <v>1817.1</v>
      </c>
    </row>
    <row r="1152" spans="1:9" ht="18">
      <c r="A1152" s="2">
        <v>1151</v>
      </c>
      <c r="B1152" s="5" t="s">
        <v>13</v>
      </c>
      <c r="C1152" s="5" t="s">
        <v>32</v>
      </c>
      <c r="D1152" s="5">
        <v>1</v>
      </c>
      <c r="E1152" s="4">
        <f t="shared" si="20"/>
        <v>0</v>
      </c>
      <c r="F1152" s="5">
        <v>68</v>
      </c>
      <c r="G1152" s="5">
        <v>46</v>
      </c>
      <c r="H1152" s="5">
        <v>15</v>
      </c>
      <c r="I1152" s="14">
        <v>2052</v>
      </c>
    </row>
    <row r="1153" spans="1:9" ht="18">
      <c r="A1153" s="2">
        <v>1152</v>
      </c>
      <c r="B1153" s="5" t="s">
        <v>13</v>
      </c>
      <c r="C1153" s="5" t="s">
        <v>32</v>
      </c>
      <c r="D1153" s="5">
        <v>1</v>
      </c>
      <c r="E1153" s="4">
        <f t="shared" si="20"/>
        <v>0</v>
      </c>
      <c r="F1153" s="5">
        <v>68</v>
      </c>
      <c r="G1153" s="5">
        <v>44</v>
      </c>
      <c r="H1153" s="5">
        <v>13</v>
      </c>
      <c r="I1153" s="14">
        <v>2160</v>
      </c>
    </row>
    <row r="1154" spans="1:9" ht="18">
      <c r="A1154" s="2">
        <v>1153</v>
      </c>
      <c r="B1154" s="5" t="s">
        <v>23</v>
      </c>
      <c r="C1154" s="5" t="s">
        <v>10</v>
      </c>
      <c r="D1154" s="5">
        <v>1</v>
      </c>
      <c r="E1154" s="4">
        <f t="shared" ref="E1154:E1217" si="21">IF(C1154="кирпичный",1,0)</f>
        <v>0</v>
      </c>
      <c r="F1154" s="5">
        <v>68</v>
      </c>
      <c r="G1154" s="5">
        <v>45</v>
      </c>
      <c r="H1154" s="5">
        <v>7</v>
      </c>
      <c r="I1154" s="14">
        <v>1809</v>
      </c>
    </row>
    <row r="1155" spans="1:9" ht="18">
      <c r="A1155" s="2">
        <v>1154</v>
      </c>
      <c r="B1155" s="5" t="s">
        <v>23</v>
      </c>
      <c r="C1155" s="5" t="s">
        <v>12</v>
      </c>
      <c r="D1155" s="5">
        <v>1</v>
      </c>
      <c r="E1155" s="4">
        <f t="shared" si="21"/>
        <v>1</v>
      </c>
      <c r="F1155" s="5">
        <v>68</v>
      </c>
      <c r="G1155" s="5">
        <v>42</v>
      </c>
      <c r="H1155" s="5">
        <v>9</v>
      </c>
      <c r="I1155" s="14">
        <v>1782</v>
      </c>
    </row>
    <row r="1156" spans="1:9" ht="18">
      <c r="A1156" s="2">
        <v>1155</v>
      </c>
      <c r="B1156" s="5" t="s">
        <v>23</v>
      </c>
      <c r="C1156" s="5" t="s">
        <v>12</v>
      </c>
      <c r="D1156" s="5">
        <v>1</v>
      </c>
      <c r="E1156" s="4">
        <f t="shared" si="21"/>
        <v>1</v>
      </c>
      <c r="F1156" s="5">
        <v>68</v>
      </c>
      <c r="G1156" s="5">
        <v>45</v>
      </c>
      <c r="H1156" s="5">
        <v>6</v>
      </c>
      <c r="I1156" s="14">
        <v>1620</v>
      </c>
    </row>
    <row r="1157" spans="1:9" ht="18">
      <c r="A1157" s="2">
        <v>1156</v>
      </c>
      <c r="B1157" s="5" t="s">
        <v>23</v>
      </c>
      <c r="C1157" s="5" t="s">
        <v>10</v>
      </c>
      <c r="D1157" s="5">
        <v>1</v>
      </c>
      <c r="E1157" s="4">
        <f t="shared" si="21"/>
        <v>0</v>
      </c>
      <c r="F1157" s="5">
        <v>68</v>
      </c>
      <c r="G1157" s="5">
        <v>40</v>
      </c>
      <c r="H1157" s="5">
        <v>7.5</v>
      </c>
      <c r="I1157" s="14">
        <v>2025</v>
      </c>
    </row>
    <row r="1158" spans="1:9" ht="18">
      <c r="A1158" s="2">
        <v>1157</v>
      </c>
      <c r="B1158" s="5" t="s">
        <v>23</v>
      </c>
      <c r="C1158" s="5" t="s">
        <v>10</v>
      </c>
      <c r="D1158" s="5">
        <v>1</v>
      </c>
      <c r="E1158" s="4">
        <f t="shared" si="21"/>
        <v>0</v>
      </c>
      <c r="F1158" s="5">
        <v>68</v>
      </c>
      <c r="G1158" s="5">
        <v>38</v>
      </c>
      <c r="H1158" s="5">
        <v>7</v>
      </c>
      <c r="I1158" s="14">
        <v>2160</v>
      </c>
    </row>
    <row r="1159" spans="1:9" ht="18">
      <c r="A1159" s="2">
        <v>1158</v>
      </c>
      <c r="B1159" s="5" t="s">
        <v>11</v>
      </c>
      <c r="C1159" s="5" t="s">
        <v>12</v>
      </c>
      <c r="D1159" s="5">
        <v>2</v>
      </c>
      <c r="E1159" s="4">
        <f t="shared" si="21"/>
        <v>1</v>
      </c>
      <c r="F1159" s="5">
        <v>68</v>
      </c>
      <c r="G1159" s="5">
        <v>33</v>
      </c>
      <c r="H1159" s="5">
        <v>16</v>
      </c>
      <c r="I1159" s="14">
        <v>2249.1</v>
      </c>
    </row>
    <row r="1160" spans="1:9" ht="18">
      <c r="A1160" s="2">
        <v>1159</v>
      </c>
      <c r="B1160" s="5" t="s">
        <v>24</v>
      </c>
      <c r="C1160" s="5" t="s">
        <v>32</v>
      </c>
      <c r="D1160" s="5">
        <v>2</v>
      </c>
      <c r="E1160" s="4">
        <f t="shared" si="21"/>
        <v>0</v>
      </c>
      <c r="F1160" s="5">
        <v>68</v>
      </c>
      <c r="G1160" s="5">
        <v>34</v>
      </c>
      <c r="H1160" s="5">
        <v>16</v>
      </c>
      <c r="I1160" s="14">
        <v>2011.5</v>
      </c>
    </row>
    <row r="1161" spans="1:9" ht="18">
      <c r="A1161" s="2">
        <v>1160</v>
      </c>
      <c r="B1161" s="5" t="s">
        <v>24</v>
      </c>
      <c r="C1161" s="5" t="s">
        <v>10</v>
      </c>
      <c r="D1161" s="5">
        <v>2</v>
      </c>
      <c r="E1161" s="4">
        <f t="shared" si="21"/>
        <v>0</v>
      </c>
      <c r="F1161" s="5">
        <v>68</v>
      </c>
      <c r="G1161" s="5">
        <v>34</v>
      </c>
      <c r="H1161" s="5">
        <v>16</v>
      </c>
      <c r="I1161" s="14">
        <v>2235.6</v>
      </c>
    </row>
    <row r="1162" spans="1:9" ht="18">
      <c r="A1162" s="2">
        <v>1161</v>
      </c>
      <c r="B1162" s="5" t="s">
        <v>24</v>
      </c>
      <c r="C1162" s="5" t="s">
        <v>10</v>
      </c>
      <c r="D1162" s="5">
        <v>2</v>
      </c>
      <c r="E1162" s="4">
        <f t="shared" si="21"/>
        <v>0</v>
      </c>
      <c r="F1162" s="5">
        <v>68</v>
      </c>
      <c r="G1162" s="5">
        <v>34</v>
      </c>
      <c r="H1162" s="5">
        <v>16</v>
      </c>
      <c r="I1162" s="14">
        <v>2199.96</v>
      </c>
    </row>
    <row r="1163" spans="1:9" ht="18">
      <c r="A1163" s="2">
        <v>1162</v>
      </c>
      <c r="B1163" s="5" t="s">
        <v>14</v>
      </c>
      <c r="C1163" s="5" t="s">
        <v>10</v>
      </c>
      <c r="D1163" s="5">
        <v>2</v>
      </c>
      <c r="E1163" s="4">
        <f t="shared" si="21"/>
        <v>0</v>
      </c>
      <c r="F1163" s="5">
        <v>68</v>
      </c>
      <c r="G1163" s="5">
        <v>38</v>
      </c>
      <c r="H1163" s="5">
        <v>11</v>
      </c>
      <c r="I1163" s="14">
        <v>2160</v>
      </c>
    </row>
    <row r="1164" spans="1:9" ht="18">
      <c r="A1164" s="2">
        <v>1163</v>
      </c>
      <c r="B1164" s="5" t="s">
        <v>9</v>
      </c>
      <c r="C1164" s="5" t="s">
        <v>12</v>
      </c>
      <c r="D1164" s="5">
        <v>4</v>
      </c>
      <c r="E1164" s="4">
        <f t="shared" si="21"/>
        <v>1</v>
      </c>
      <c r="F1164" s="5">
        <v>68</v>
      </c>
      <c r="G1164" s="5">
        <v>38</v>
      </c>
      <c r="H1164" s="5">
        <v>11</v>
      </c>
      <c r="I1164" s="14">
        <v>2511</v>
      </c>
    </row>
    <row r="1165" spans="1:9" ht="18">
      <c r="A1165" s="2">
        <v>1164</v>
      </c>
      <c r="B1165" s="5" t="s">
        <v>9</v>
      </c>
      <c r="C1165" s="5" t="s">
        <v>10</v>
      </c>
      <c r="D1165" s="5">
        <v>4</v>
      </c>
      <c r="E1165" s="4">
        <f t="shared" si="21"/>
        <v>0</v>
      </c>
      <c r="F1165" s="5">
        <v>68</v>
      </c>
      <c r="G1165" s="5">
        <v>35</v>
      </c>
      <c r="H1165" s="5">
        <v>10</v>
      </c>
      <c r="I1165" s="14">
        <v>2600.1</v>
      </c>
    </row>
    <row r="1166" spans="1:9" ht="18">
      <c r="A1166" s="2">
        <v>1165</v>
      </c>
      <c r="B1166" s="5" t="s">
        <v>9</v>
      </c>
      <c r="C1166" s="5" t="s">
        <v>10</v>
      </c>
      <c r="D1166" s="5">
        <v>4</v>
      </c>
      <c r="E1166" s="4">
        <f t="shared" si="21"/>
        <v>0</v>
      </c>
      <c r="F1166" s="5">
        <v>68</v>
      </c>
      <c r="G1166" s="5">
        <v>33</v>
      </c>
      <c r="H1166" s="5">
        <v>16</v>
      </c>
      <c r="I1166" s="14">
        <v>1800.9</v>
      </c>
    </row>
    <row r="1167" spans="1:9" ht="18">
      <c r="A1167" s="2">
        <v>1166</v>
      </c>
      <c r="B1167" s="5" t="s">
        <v>21</v>
      </c>
      <c r="C1167" s="5" t="s">
        <v>32</v>
      </c>
      <c r="D1167" s="5">
        <v>1</v>
      </c>
      <c r="E1167" s="4">
        <f t="shared" si="21"/>
        <v>0</v>
      </c>
      <c r="F1167" s="5">
        <v>68.2</v>
      </c>
      <c r="G1167" s="5">
        <v>33</v>
      </c>
      <c r="H1167" s="5">
        <v>15.7</v>
      </c>
      <c r="I1167" s="14">
        <v>1795.5</v>
      </c>
    </row>
    <row r="1168" spans="1:9" ht="18">
      <c r="A1168" s="2">
        <v>1167</v>
      </c>
      <c r="B1168" s="5" t="s">
        <v>23</v>
      </c>
      <c r="C1168" s="5" t="s">
        <v>32</v>
      </c>
      <c r="D1168" s="5">
        <v>1</v>
      </c>
      <c r="E1168" s="4">
        <f t="shared" si="21"/>
        <v>0</v>
      </c>
      <c r="F1168" s="5">
        <v>69</v>
      </c>
      <c r="G1168" s="5">
        <v>43</v>
      </c>
      <c r="H1168" s="5">
        <v>12</v>
      </c>
      <c r="I1168" s="14">
        <v>2100.6</v>
      </c>
    </row>
    <row r="1169" spans="1:9" ht="18">
      <c r="A1169" s="2">
        <v>1168</v>
      </c>
      <c r="B1169" s="5" t="s">
        <v>33</v>
      </c>
      <c r="C1169" s="5" t="s">
        <v>12</v>
      </c>
      <c r="D1169" s="5">
        <v>1</v>
      </c>
      <c r="E1169" s="4">
        <f t="shared" si="21"/>
        <v>1</v>
      </c>
      <c r="F1169" s="5">
        <v>69</v>
      </c>
      <c r="G1169" s="5">
        <v>24</v>
      </c>
      <c r="H1169" s="5">
        <v>17</v>
      </c>
      <c r="I1169" s="14">
        <v>1660.5</v>
      </c>
    </row>
    <row r="1170" spans="1:9" ht="18">
      <c r="A1170" s="2">
        <v>1169</v>
      </c>
      <c r="B1170" s="5" t="s">
        <v>24</v>
      </c>
      <c r="C1170" s="5" t="s">
        <v>10</v>
      </c>
      <c r="D1170" s="5">
        <v>2</v>
      </c>
      <c r="E1170" s="4">
        <f t="shared" si="21"/>
        <v>0</v>
      </c>
      <c r="F1170" s="5">
        <v>69</v>
      </c>
      <c r="G1170" s="5">
        <v>39</v>
      </c>
      <c r="H1170" s="5">
        <v>10</v>
      </c>
      <c r="I1170" s="14">
        <v>4050</v>
      </c>
    </row>
    <row r="1171" spans="1:9" ht="18">
      <c r="A1171" s="2">
        <v>1170</v>
      </c>
      <c r="B1171" s="5" t="s">
        <v>24</v>
      </c>
      <c r="C1171" s="5" t="s">
        <v>32</v>
      </c>
      <c r="D1171" s="5">
        <v>2</v>
      </c>
      <c r="E1171" s="4">
        <f t="shared" si="21"/>
        <v>0</v>
      </c>
      <c r="F1171" s="5">
        <v>69</v>
      </c>
      <c r="G1171" s="5">
        <v>42.7</v>
      </c>
      <c r="H1171" s="5">
        <v>9.5</v>
      </c>
      <c r="I1171" s="14">
        <v>2241</v>
      </c>
    </row>
    <row r="1172" spans="1:9" ht="18">
      <c r="A1172" s="2">
        <v>1171</v>
      </c>
      <c r="B1172" s="5" t="s">
        <v>14</v>
      </c>
      <c r="C1172" s="5" t="s">
        <v>10</v>
      </c>
      <c r="D1172" s="5">
        <v>2</v>
      </c>
      <c r="E1172" s="4">
        <f t="shared" si="21"/>
        <v>0</v>
      </c>
      <c r="F1172" s="5">
        <v>69</v>
      </c>
      <c r="G1172" s="5">
        <v>46</v>
      </c>
      <c r="H1172" s="5">
        <v>6</v>
      </c>
      <c r="I1172" s="14">
        <v>2160</v>
      </c>
    </row>
    <row r="1173" spans="1:9" ht="18">
      <c r="A1173" s="2">
        <v>1172</v>
      </c>
      <c r="B1173" s="5" t="s">
        <v>14</v>
      </c>
      <c r="C1173" s="5" t="s">
        <v>10</v>
      </c>
      <c r="D1173" s="5">
        <v>3</v>
      </c>
      <c r="E1173" s="4">
        <f t="shared" si="21"/>
        <v>0</v>
      </c>
      <c r="F1173" s="5">
        <v>69</v>
      </c>
      <c r="G1173" s="5">
        <v>24</v>
      </c>
      <c r="H1173" s="5">
        <v>17</v>
      </c>
      <c r="I1173" s="14">
        <v>1649.7</v>
      </c>
    </row>
    <row r="1174" spans="1:9" ht="18">
      <c r="A1174" s="2">
        <v>1173</v>
      </c>
      <c r="B1174" s="5" t="s">
        <v>15</v>
      </c>
      <c r="C1174" s="5" t="s">
        <v>12</v>
      </c>
      <c r="D1174" s="5">
        <v>3</v>
      </c>
      <c r="E1174" s="4">
        <f t="shared" si="21"/>
        <v>1</v>
      </c>
      <c r="F1174" s="5">
        <v>69</v>
      </c>
      <c r="G1174" s="5">
        <v>39</v>
      </c>
      <c r="H1174" s="5">
        <v>8</v>
      </c>
      <c r="I1174" s="14">
        <v>2000.7</v>
      </c>
    </row>
    <row r="1175" spans="1:9" ht="18">
      <c r="A1175" s="2">
        <v>1174</v>
      </c>
      <c r="B1175" s="5" t="s">
        <v>9</v>
      </c>
      <c r="C1175" s="5" t="s">
        <v>12</v>
      </c>
      <c r="D1175" s="5">
        <v>4</v>
      </c>
      <c r="E1175" s="4">
        <f t="shared" si="21"/>
        <v>1</v>
      </c>
      <c r="F1175" s="5">
        <v>69</v>
      </c>
      <c r="G1175" s="5">
        <v>37</v>
      </c>
      <c r="H1175" s="5">
        <v>12</v>
      </c>
      <c r="I1175" s="14">
        <v>2529.9</v>
      </c>
    </row>
    <row r="1176" spans="1:9" ht="18">
      <c r="A1176" s="2">
        <v>1175</v>
      </c>
      <c r="B1176" s="5" t="s">
        <v>14</v>
      </c>
      <c r="C1176" s="5" t="s">
        <v>10</v>
      </c>
      <c r="D1176" s="5">
        <v>3</v>
      </c>
      <c r="E1176" s="4">
        <f t="shared" si="21"/>
        <v>0</v>
      </c>
      <c r="F1176" s="5">
        <v>69.8</v>
      </c>
      <c r="G1176" s="5">
        <v>30.1</v>
      </c>
      <c r="H1176" s="5">
        <v>15</v>
      </c>
      <c r="I1176" s="14">
        <v>2079</v>
      </c>
    </row>
    <row r="1177" spans="1:9" ht="18">
      <c r="A1177" s="2">
        <v>1176</v>
      </c>
      <c r="B1177" s="5" t="s">
        <v>13</v>
      </c>
      <c r="C1177" s="5" t="s">
        <v>32</v>
      </c>
      <c r="D1177" s="5">
        <v>1</v>
      </c>
      <c r="E1177" s="4">
        <f t="shared" si="21"/>
        <v>0</v>
      </c>
      <c r="F1177" s="5">
        <v>70</v>
      </c>
      <c r="G1177" s="5">
        <v>45</v>
      </c>
      <c r="H1177" s="5">
        <v>12</v>
      </c>
      <c r="I1177" s="14">
        <v>2399.7600000000002</v>
      </c>
    </row>
    <row r="1178" spans="1:9" ht="18">
      <c r="A1178" s="2">
        <v>1177</v>
      </c>
      <c r="B1178" s="5" t="s">
        <v>21</v>
      </c>
      <c r="C1178" s="5" t="s">
        <v>12</v>
      </c>
      <c r="D1178" s="5">
        <v>1</v>
      </c>
      <c r="E1178" s="4">
        <f t="shared" si="21"/>
        <v>1</v>
      </c>
      <c r="F1178" s="5">
        <v>70</v>
      </c>
      <c r="G1178" s="5">
        <v>32</v>
      </c>
      <c r="H1178" s="5">
        <v>20</v>
      </c>
      <c r="I1178" s="14">
        <v>2565</v>
      </c>
    </row>
    <row r="1179" spans="1:9" ht="18">
      <c r="A1179" s="2">
        <v>1178</v>
      </c>
      <c r="B1179" s="5" t="s">
        <v>21</v>
      </c>
      <c r="C1179" s="5" t="s">
        <v>12</v>
      </c>
      <c r="D1179" s="5">
        <v>1</v>
      </c>
      <c r="E1179" s="4">
        <f t="shared" si="21"/>
        <v>1</v>
      </c>
      <c r="F1179" s="5">
        <v>70</v>
      </c>
      <c r="G1179" s="5">
        <v>34</v>
      </c>
      <c r="H1179" s="5">
        <v>16</v>
      </c>
      <c r="I1179" s="14">
        <v>2300.4</v>
      </c>
    </row>
    <row r="1180" spans="1:9" ht="18">
      <c r="A1180" s="2">
        <v>1179</v>
      </c>
      <c r="B1180" s="5" t="s">
        <v>23</v>
      </c>
      <c r="C1180" s="5" t="s">
        <v>10</v>
      </c>
      <c r="D1180" s="5">
        <v>1</v>
      </c>
      <c r="E1180" s="4">
        <f t="shared" si="21"/>
        <v>0</v>
      </c>
      <c r="F1180" s="5">
        <v>70</v>
      </c>
      <c r="G1180" s="5">
        <v>44</v>
      </c>
      <c r="H1180" s="5">
        <v>7</v>
      </c>
      <c r="I1180" s="14">
        <v>1944</v>
      </c>
    </row>
    <row r="1181" spans="1:9" ht="18">
      <c r="A1181" s="2">
        <v>1180</v>
      </c>
      <c r="B1181" s="5" t="s">
        <v>23</v>
      </c>
      <c r="C1181" s="5" t="s">
        <v>10</v>
      </c>
      <c r="D1181" s="5">
        <v>1</v>
      </c>
      <c r="E1181" s="4">
        <f t="shared" si="21"/>
        <v>0</v>
      </c>
      <c r="F1181" s="5">
        <v>70</v>
      </c>
      <c r="G1181" s="5">
        <v>44</v>
      </c>
      <c r="H1181" s="5">
        <v>7</v>
      </c>
      <c r="I1181" s="14">
        <v>1944</v>
      </c>
    </row>
    <row r="1182" spans="1:9" ht="18">
      <c r="A1182" s="2">
        <v>1181</v>
      </c>
      <c r="B1182" s="5" t="s">
        <v>23</v>
      </c>
      <c r="C1182" s="5" t="s">
        <v>12</v>
      </c>
      <c r="D1182" s="5">
        <v>1</v>
      </c>
      <c r="E1182" s="4">
        <f t="shared" si="21"/>
        <v>1</v>
      </c>
      <c r="F1182" s="5">
        <v>70</v>
      </c>
      <c r="G1182" s="5">
        <v>42</v>
      </c>
      <c r="H1182" s="5">
        <v>11</v>
      </c>
      <c r="I1182" s="14">
        <v>2079</v>
      </c>
    </row>
    <row r="1183" spans="1:9" ht="18">
      <c r="A1183" s="2">
        <v>1182</v>
      </c>
      <c r="B1183" s="5" t="s">
        <v>23</v>
      </c>
      <c r="C1183" s="5" t="s">
        <v>12</v>
      </c>
      <c r="D1183" s="5">
        <v>1</v>
      </c>
      <c r="E1183" s="4">
        <f t="shared" si="21"/>
        <v>1</v>
      </c>
      <c r="F1183" s="5">
        <v>70</v>
      </c>
      <c r="G1183" s="5">
        <v>42</v>
      </c>
      <c r="H1183" s="5">
        <v>9</v>
      </c>
      <c r="I1183" s="14">
        <v>1782</v>
      </c>
    </row>
    <row r="1184" spans="1:9" ht="18">
      <c r="A1184" s="2">
        <v>1183</v>
      </c>
      <c r="B1184" s="5" t="s">
        <v>23</v>
      </c>
      <c r="C1184" s="5" t="s">
        <v>12</v>
      </c>
      <c r="D1184" s="5">
        <v>1</v>
      </c>
      <c r="E1184" s="4">
        <f t="shared" si="21"/>
        <v>1</v>
      </c>
      <c r="F1184" s="5">
        <v>70</v>
      </c>
      <c r="G1184" s="5">
        <v>43</v>
      </c>
      <c r="H1184" s="5">
        <v>9</v>
      </c>
      <c r="I1184" s="14">
        <v>1404</v>
      </c>
    </row>
    <row r="1185" spans="1:9" ht="18">
      <c r="A1185" s="2">
        <v>1184</v>
      </c>
      <c r="B1185" s="5" t="s">
        <v>23</v>
      </c>
      <c r="C1185" s="5" t="s">
        <v>12</v>
      </c>
      <c r="D1185" s="5">
        <v>1</v>
      </c>
      <c r="E1185" s="4">
        <f t="shared" si="21"/>
        <v>1</v>
      </c>
      <c r="F1185" s="5">
        <v>70</v>
      </c>
      <c r="G1185" s="5">
        <v>46</v>
      </c>
      <c r="H1185" s="5">
        <v>8</v>
      </c>
      <c r="I1185" s="14">
        <v>1620</v>
      </c>
    </row>
    <row r="1186" spans="1:9" ht="18">
      <c r="A1186" s="2">
        <v>1185</v>
      </c>
      <c r="B1186" s="5" t="s">
        <v>23</v>
      </c>
      <c r="C1186" s="5" t="s">
        <v>32</v>
      </c>
      <c r="D1186" s="5">
        <v>1</v>
      </c>
      <c r="E1186" s="4">
        <f t="shared" si="21"/>
        <v>0</v>
      </c>
      <c r="F1186" s="5">
        <v>70</v>
      </c>
      <c r="G1186" s="5">
        <v>40</v>
      </c>
      <c r="H1186" s="5">
        <v>9</v>
      </c>
      <c r="I1186" s="14">
        <v>1944</v>
      </c>
    </row>
    <row r="1187" spans="1:9" ht="18">
      <c r="A1187" s="2">
        <v>1186</v>
      </c>
      <c r="B1187" s="5" t="s">
        <v>35</v>
      </c>
      <c r="C1187" s="5" t="s">
        <v>32</v>
      </c>
      <c r="D1187" s="5">
        <v>1</v>
      </c>
      <c r="E1187" s="4">
        <f t="shared" si="21"/>
        <v>0</v>
      </c>
      <c r="F1187" s="5">
        <v>70</v>
      </c>
      <c r="G1187" s="5">
        <v>34</v>
      </c>
      <c r="H1187" s="5">
        <v>19</v>
      </c>
      <c r="I1187" s="14">
        <v>2187</v>
      </c>
    </row>
    <row r="1188" spans="1:9" ht="18">
      <c r="A1188" s="2">
        <v>1187</v>
      </c>
      <c r="B1188" s="5" t="s">
        <v>35</v>
      </c>
      <c r="C1188" s="5" t="s">
        <v>32</v>
      </c>
      <c r="D1188" s="5">
        <v>1</v>
      </c>
      <c r="E1188" s="4">
        <f t="shared" si="21"/>
        <v>0</v>
      </c>
      <c r="F1188" s="5">
        <v>70</v>
      </c>
      <c r="G1188" s="5">
        <v>36</v>
      </c>
      <c r="H1188" s="5">
        <v>16</v>
      </c>
      <c r="I1188" s="14">
        <v>2276.1</v>
      </c>
    </row>
    <row r="1189" spans="1:9" ht="18">
      <c r="A1189" s="2">
        <v>1188</v>
      </c>
      <c r="B1189" s="5" t="s">
        <v>11</v>
      </c>
      <c r="C1189" s="5" t="s">
        <v>32</v>
      </c>
      <c r="D1189" s="5">
        <v>1</v>
      </c>
      <c r="E1189" s="4">
        <f t="shared" si="21"/>
        <v>0</v>
      </c>
      <c r="F1189" s="5">
        <v>70</v>
      </c>
      <c r="G1189" s="5">
        <v>34</v>
      </c>
      <c r="H1189" s="5">
        <v>16</v>
      </c>
      <c r="I1189" s="14">
        <v>1952.1</v>
      </c>
    </row>
    <row r="1190" spans="1:9" ht="18">
      <c r="A1190" s="2">
        <v>1189</v>
      </c>
      <c r="B1190" s="5" t="s">
        <v>11</v>
      </c>
      <c r="C1190" s="5" t="s">
        <v>12</v>
      </c>
      <c r="D1190" s="5">
        <v>2</v>
      </c>
      <c r="E1190" s="4">
        <f t="shared" si="21"/>
        <v>1</v>
      </c>
      <c r="F1190" s="5">
        <v>70</v>
      </c>
      <c r="G1190" s="5">
        <v>33</v>
      </c>
      <c r="H1190" s="5">
        <v>16</v>
      </c>
      <c r="I1190" s="14">
        <v>1782</v>
      </c>
    </row>
    <row r="1191" spans="1:9" ht="18">
      <c r="A1191" s="2">
        <v>1190</v>
      </c>
      <c r="B1191" s="5" t="s">
        <v>11</v>
      </c>
      <c r="C1191" s="5" t="s">
        <v>12</v>
      </c>
      <c r="D1191" s="5">
        <v>2</v>
      </c>
      <c r="E1191" s="4">
        <f t="shared" si="21"/>
        <v>1</v>
      </c>
      <c r="F1191" s="5">
        <v>70</v>
      </c>
      <c r="G1191" s="5">
        <v>34</v>
      </c>
      <c r="H1191" s="5">
        <v>16</v>
      </c>
      <c r="I1191" s="14">
        <v>2169.9899999999998</v>
      </c>
    </row>
    <row r="1192" spans="1:9" ht="18">
      <c r="A1192" s="2">
        <v>1191</v>
      </c>
      <c r="B1192" s="5" t="s">
        <v>11</v>
      </c>
      <c r="C1192" s="5" t="s">
        <v>12</v>
      </c>
      <c r="D1192" s="5">
        <v>2</v>
      </c>
      <c r="E1192" s="4">
        <f t="shared" si="21"/>
        <v>1</v>
      </c>
      <c r="F1192" s="5">
        <v>70</v>
      </c>
      <c r="G1192" s="5">
        <v>34</v>
      </c>
      <c r="H1192" s="5">
        <v>16</v>
      </c>
      <c r="I1192" s="14">
        <v>1852.2</v>
      </c>
    </row>
    <row r="1193" spans="1:9" ht="18">
      <c r="A1193" s="2">
        <v>1192</v>
      </c>
      <c r="B1193" s="5" t="s">
        <v>11</v>
      </c>
      <c r="C1193" s="5" t="s">
        <v>10</v>
      </c>
      <c r="D1193" s="5">
        <v>2</v>
      </c>
      <c r="E1193" s="4">
        <f t="shared" si="21"/>
        <v>0</v>
      </c>
      <c r="F1193" s="5">
        <v>70</v>
      </c>
      <c r="G1193" s="5">
        <v>34</v>
      </c>
      <c r="H1193" s="5">
        <v>16</v>
      </c>
      <c r="I1193" s="14">
        <v>1301.4000000000001</v>
      </c>
    </row>
    <row r="1194" spans="1:9" ht="18">
      <c r="A1194" s="2">
        <v>1193</v>
      </c>
      <c r="B1194" s="5" t="s">
        <v>24</v>
      </c>
      <c r="C1194" s="5" t="s">
        <v>32</v>
      </c>
      <c r="D1194" s="5">
        <v>2</v>
      </c>
      <c r="E1194" s="4">
        <f t="shared" si="21"/>
        <v>0</v>
      </c>
      <c r="F1194" s="5">
        <v>70</v>
      </c>
      <c r="G1194" s="5">
        <v>47</v>
      </c>
      <c r="H1194" s="5">
        <v>7</v>
      </c>
      <c r="I1194" s="14">
        <v>4099.95</v>
      </c>
    </row>
    <row r="1195" spans="1:9" ht="18">
      <c r="A1195" s="2">
        <v>1194</v>
      </c>
      <c r="B1195" s="5" t="s">
        <v>24</v>
      </c>
      <c r="C1195" s="5" t="s">
        <v>32</v>
      </c>
      <c r="D1195" s="5">
        <v>2</v>
      </c>
      <c r="E1195" s="4">
        <f t="shared" si="21"/>
        <v>0</v>
      </c>
      <c r="F1195" s="5">
        <v>70</v>
      </c>
      <c r="G1195" s="5">
        <v>33</v>
      </c>
      <c r="H1195" s="5">
        <v>15</v>
      </c>
      <c r="I1195" s="14">
        <v>1949.4</v>
      </c>
    </row>
    <row r="1196" spans="1:9" ht="18">
      <c r="A1196" s="2">
        <v>1195</v>
      </c>
      <c r="B1196" s="5" t="s">
        <v>24</v>
      </c>
      <c r="C1196" s="5" t="s">
        <v>12</v>
      </c>
      <c r="D1196" s="5">
        <v>2</v>
      </c>
      <c r="E1196" s="4">
        <f t="shared" si="21"/>
        <v>1</v>
      </c>
      <c r="F1196" s="5">
        <v>70</v>
      </c>
      <c r="G1196" s="5">
        <v>34</v>
      </c>
      <c r="H1196" s="5">
        <v>14</v>
      </c>
      <c r="I1196" s="14">
        <v>2187</v>
      </c>
    </row>
    <row r="1197" spans="1:9" ht="18">
      <c r="A1197" s="2">
        <v>1196</v>
      </c>
      <c r="B1197" s="5" t="s">
        <v>24</v>
      </c>
      <c r="C1197" s="5" t="s">
        <v>10</v>
      </c>
      <c r="D1197" s="5">
        <v>2</v>
      </c>
      <c r="E1197" s="4">
        <f t="shared" si="21"/>
        <v>0</v>
      </c>
      <c r="F1197" s="5">
        <v>70</v>
      </c>
      <c r="G1197" s="5">
        <v>41</v>
      </c>
      <c r="H1197" s="5">
        <v>12</v>
      </c>
      <c r="I1197" s="14">
        <v>2549.88</v>
      </c>
    </row>
    <row r="1198" spans="1:9" ht="18">
      <c r="A1198" s="2">
        <v>1197</v>
      </c>
      <c r="B1198" s="5" t="s">
        <v>24</v>
      </c>
      <c r="C1198" s="5" t="s">
        <v>10</v>
      </c>
      <c r="D1198" s="5">
        <v>2</v>
      </c>
      <c r="E1198" s="4">
        <f t="shared" si="21"/>
        <v>0</v>
      </c>
      <c r="F1198" s="5">
        <v>70</v>
      </c>
      <c r="G1198" s="5">
        <v>36</v>
      </c>
      <c r="H1198" s="5">
        <v>16</v>
      </c>
      <c r="I1198" s="14">
        <v>2000.7</v>
      </c>
    </row>
    <row r="1199" spans="1:9" ht="18">
      <c r="A1199" s="2">
        <v>1198</v>
      </c>
      <c r="B1199" s="5" t="s">
        <v>24</v>
      </c>
      <c r="C1199" s="5" t="s">
        <v>10</v>
      </c>
      <c r="D1199" s="5">
        <v>2</v>
      </c>
      <c r="E1199" s="4">
        <f t="shared" si="21"/>
        <v>0</v>
      </c>
      <c r="F1199" s="5">
        <v>70</v>
      </c>
      <c r="G1199" s="5">
        <v>33</v>
      </c>
      <c r="H1199" s="5">
        <v>15</v>
      </c>
      <c r="I1199" s="14">
        <v>2149.1999999999998</v>
      </c>
    </row>
    <row r="1200" spans="1:9" ht="18">
      <c r="A1200" s="2">
        <v>1199</v>
      </c>
      <c r="B1200" s="5" t="s">
        <v>24</v>
      </c>
      <c r="C1200" s="5" t="s">
        <v>10</v>
      </c>
      <c r="D1200" s="5">
        <v>2</v>
      </c>
      <c r="E1200" s="4">
        <f t="shared" si="21"/>
        <v>0</v>
      </c>
      <c r="F1200" s="5">
        <v>70</v>
      </c>
      <c r="G1200" s="5">
        <v>33</v>
      </c>
      <c r="H1200" s="5">
        <v>15</v>
      </c>
      <c r="I1200" s="14">
        <v>2149.1999999999998</v>
      </c>
    </row>
    <row r="1201" spans="1:9" ht="18">
      <c r="A1201" s="2">
        <v>1200</v>
      </c>
      <c r="B1201" s="5" t="s">
        <v>24</v>
      </c>
      <c r="C1201" s="5" t="s">
        <v>10</v>
      </c>
      <c r="D1201" s="5">
        <v>2</v>
      </c>
      <c r="E1201" s="4">
        <f t="shared" si="21"/>
        <v>0</v>
      </c>
      <c r="F1201" s="5">
        <v>70</v>
      </c>
      <c r="G1201" s="5">
        <v>33</v>
      </c>
      <c r="H1201" s="5">
        <v>16</v>
      </c>
      <c r="I1201" s="14">
        <v>2100.6</v>
      </c>
    </row>
    <row r="1202" spans="1:9" ht="18">
      <c r="A1202" s="2">
        <v>1201</v>
      </c>
      <c r="B1202" s="5" t="s">
        <v>24</v>
      </c>
      <c r="C1202" s="5" t="s">
        <v>10</v>
      </c>
      <c r="D1202" s="5">
        <v>2</v>
      </c>
      <c r="E1202" s="4">
        <f t="shared" si="21"/>
        <v>0</v>
      </c>
      <c r="F1202" s="5">
        <v>70</v>
      </c>
      <c r="G1202" s="5">
        <v>33</v>
      </c>
      <c r="H1202" s="5">
        <v>15</v>
      </c>
      <c r="I1202" s="14">
        <v>2299.86</v>
      </c>
    </row>
    <row r="1203" spans="1:9" ht="18">
      <c r="A1203" s="2">
        <v>1202</v>
      </c>
      <c r="B1203" s="5" t="s">
        <v>24</v>
      </c>
      <c r="C1203" s="5" t="s">
        <v>32</v>
      </c>
      <c r="D1203" s="5">
        <v>2</v>
      </c>
      <c r="E1203" s="4">
        <f t="shared" si="21"/>
        <v>0</v>
      </c>
      <c r="F1203" s="5">
        <v>70</v>
      </c>
      <c r="G1203" s="5">
        <v>44</v>
      </c>
      <c r="H1203" s="5">
        <v>7</v>
      </c>
      <c r="I1203" s="14">
        <v>1944</v>
      </c>
    </row>
    <row r="1204" spans="1:9" ht="18">
      <c r="A1204" s="2">
        <v>1203</v>
      </c>
      <c r="B1204" s="5" t="s">
        <v>14</v>
      </c>
      <c r="C1204" s="5" t="s">
        <v>12</v>
      </c>
      <c r="D1204" s="5">
        <v>2</v>
      </c>
      <c r="E1204" s="4">
        <f t="shared" si="21"/>
        <v>1</v>
      </c>
      <c r="F1204" s="5">
        <v>70</v>
      </c>
      <c r="G1204" s="5">
        <v>48</v>
      </c>
      <c r="H1204" s="5">
        <v>8</v>
      </c>
      <c r="I1204" s="14">
        <v>3780</v>
      </c>
    </row>
    <row r="1205" spans="1:9" ht="18">
      <c r="A1205" s="2">
        <v>1204</v>
      </c>
      <c r="B1205" s="5" t="s">
        <v>14</v>
      </c>
      <c r="C1205" s="5" t="s">
        <v>12</v>
      </c>
      <c r="D1205" s="5">
        <v>2</v>
      </c>
      <c r="E1205" s="4">
        <f t="shared" si="21"/>
        <v>1</v>
      </c>
      <c r="F1205" s="5">
        <v>70</v>
      </c>
      <c r="G1205" s="5">
        <v>47</v>
      </c>
      <c r="H1205" s="5">
        <v>9</v>
      </c>
      <c r="I1205" s="14">
        <v>1890</v>
      </c>
    </row>
    <row r="1206" spans="1:9" ht="18">
      <c r="A1206" s="2">
        <v>1205</v>
      </c>
      <c r="B1206" s="5" t="s">
        <v>14</v>
      </c>
      <c r="C1206" s="5" t="s">
        <v>10</v>
      </c>
      <c r="D1206" s="5">
        <v>2</v>
      </c>
      <c r="E1206" s="4">
        <f t="shared" si="21"/>
        <v>0</v>
      </c>
      <c r="F1206" s="5">
        <v>70</v>
      </c>
      <c r="G1206" s="5">
        <v>43</v>
      </c>
      <c r="H1206" s="5">
        <v>9</v>
      </c>
      <c r="I1206" s="14">
        <v>2430</v>
      </c>
    </row>
    <row r="1207" spans="1:9" ht="18">
      <c r="A1207" s="2">
        <v>1206</v>
      </c>
      <c r="B1207" s="5" t="s">
        <v>14</v>
      </c>
      <c r="C1207" s="5" t="s">
        <v>10</v>
      </c>
      <c r="D1207" s="5">
        <v>2</v>
      </c>
      <c r="E1207" s="4">
        <f t="shared" si="21"/>
        <v>0</v>
      </c>
      <c r="F1207" s="5">
        <v>70</v>
      </c>
      <c r="G1207" s="5">
        <v>40</v>
      </c>
      <c r="H1207" s="5">
        <v>10</v>
      </c>
      <c r="I1207" s="14">
        <v>2100.6</v>
      </c>
    </row>
    <row r="1208" spans="1:9" ht="18">
      <c r="A1208" s="2">
        <v>1207</v>
      </c>
      <c r="B1208" s="5" t="s">
        <v>14</v>
      </c>
      <c r="C1208" s="5" t="s">
        <v>12</v>
      </c>
      <c r="D1208" s="5">
        <v>2</v>
      </c>
      <c r="E1208" s="4">
        <f t="shared" si="21"/>
        <v>1</v>
      </c>
      <c r="F1208" s="5">
        <v>70</v>
      </c>
      <c r="G1208" s="5">
        <v>49</v>
      </c>
      <c r="H1208" s="5">
        <v>8</v>
      </c>
      <c r="I1208" s="14">
        <v>1890</v>
      </c>
    </row>
    <row r="1209" spans="1:9" ht="18">
      <c r="A1209" s="2">
        <v>1208</v>
      </c>
      <c r="B1209" s="5" t="s">
        <v>14</v>
      </c>
      <c r="C1209" s="5" t="s">
        <v>12</v>
      </c>
      <c r="D1209" s="5">
        <v>3</v>
      </c>
      <c r="E1209" s="4">
        <f t="shared" si="21"/>
        <v>1</v>
      </c>
      <c r="F1209" s="5">
        <v>70</v>
      </c>
      <c r="G1209" s="5">
        <v>32</v>
      </c>
      <c r="H1209" s="5">
        <v>15</v>
      </c>
      <c r="I1209" s="14">
        <v>2295</v>
      </c>
    </row>
    <row r="1210" spans="1:9" ht="18">
      <c r="A1210" s="2">
        <v>1209</v>
      </c>
      <c r="B1210" s="5" t="s">
        <v>14</v>
      </c>
      <c r="C1210" s="5" t="s">
        <v>12</v>
      </c>
      <c r="D1210" s="5">
        <v>3</v>
      </c>
      <c r="E1210" s="4">
        <f t="shared" si="21"/>
        <v>1</v>
      </c>
      <c r="F1210" s="5">
        <v>70</v>
      </c>
      <c r="G1210" s="5">
        <v>36</v>
      </c>
      <c r="H1210" s="5">
        <v>12</v>
      </c>
      <c r="I1210" s="14">
        <v>1900.8</v>
      </c>
    </row>
    <row r="1211" spans="1:9" ht="18">
      <c r="A1211" s="2">
        <v>1210</v>
      </c>
      <c r="B1211" s="5" t="s">
        <v>14</v>
      </c>
      <c r="C1211" s="5" t="s">
        <v>12</v>
      </c>
      <c r="D1211" s="5">
        <v>3</v>
      </c>
      <c r="E1211" s="4">
        <f t="shared" si="21"/>
        <v>1</v>
      </c>
      <c r="F1211" s="5">
        <v>70</v>
      </c>
      <c r="G1211" s="5">
        <v>40</v>
      </c>
      <c r="H1211" s="5">
        <v>14</v>
      </c>
      <c r="I1211" s="14">
        <v>2970</v>
      </c>
    </row>
    <row r="1212" spans="1:9" ht="18">
      <c r="A1212" s="2">
        <v>1211</v>
      </c>
      <c r="B1212" s="5" t="s">
        <v>14</v>
      </c>
      <c r="C1212" s="5" t="s">
        <v>32</v>
      </c>
      <c r="D1212" s="5">
        <v>3</v>
      </c>
      <c r="E1212" s="4">
        <f t="shared" si="21"/>
        <v>0</v>
      </c>
      <c r="F1212" s="5">
        <v>70</v>
      </c>
      <c r="G1212" s="5">
        <v>40</v>
      </c>
      <c r="H1212" s="5">
        <v>14</v>
      </c>
      <c r="I1212" s="14">
        <v>2970</v>
      </c>
    </row>
    <row r="1213" spans="1:9" ht="18">
      <c r="A1213" s="2">
        <v>1212</v>
      </c>
      <c r="B1213" s="5" t="s">
        <v>14</v>
      </c>
      <c r="C1213" s="5" t="s">
        <v>32</v>
      </c>
      <c r="D1213" s="5">
        <v>3</v>
      </c>
      <c r="E1213" s="4">
        <f t="shared" si="21"/>
        <v>0</v>
      </c>
      <c r="F1213" s="5">
        <v>70</v>
      </c>
      <c r="G1213" s="5">
        <v>35</v>
      </c>
      <c r="H1213" s="5">
        <v>11</v>
      </c>
      <c r="I1213" s="14">
        <v>2899.8</v>
      </c>
    </row>
    <row r="1214" spans="1:9" ht="18">
      <c r="A1214" s="2">
        <v>1213</v>
      </c>
      <c r="B1214" s="5" t="s">
        <v>14</v>
      </c>
      <c r="C1214" s="5" t="s">
        <v>32</v>
      </c>
      <c r="D1214" s="5">
        <v>3</v>
      </c>
      <c r="E1214" s="4">
        <f t="shared" si="21"/>
        <v>0</v>
      </c>
      <c r="F1214" s="5">
        <v>70</v>
      </c>
      <c r="G1214" s="5">
        <v>29</v>
      </c>
      <c r="H1214" s="5">
        <v>15</v>
      </c>
      <c r="I1214" s="14">
        <v>2239.92</v>
      </c>
    </row>
    <row r="1215" spans="1:9" ht="18">
      <c r="A1215" s="2">
        <v>1214</v>
      </c>
      <c r="B1215" s="5" t="s">
        <v>15</v>
      </c>
      <c r="C1215" s="5" t="s">
        <v>12</v>
      </c>
      <c r="D1215" s="5">
        <v>3</v>
      </c>
      <c r="E1215" s="4">
        <f t="shared" si="21"/>
        <v>1</v>
      </c>
      <c r="F1215" s="5">
        <v>70</v>
      </c>
      <c r="G1215" s="5">
        <v>44</v>
      </c>
      <c r="H1215" s="5">
        <v>12</v>
      </c>
      <c r="I1215" s="14">
        <v>2362.5</v>
      </c>
    </row>
    <row r="1216" spans="1:9" ht="18">
      <c r="A1216" s="2">
        <v>1215</v>
      </c>
      <c r="B1216" s="5" t="s">
        <v>15</v>
      </c>
      <c r="C1216" s="5" t="s">
        <v>12</v>
      </c>
      <c r="D1216" s="5">
        <v>3</v>
      </c>
      <c r="E1216" s="4">
        <f t="shared" si="21"/>
        <v>1</v>
      </c>
      <c r="F1216" s="5">
        <v>70</v>
      </c>
      <c r="G1216" s="5">
        <v>38</v>
      </c>
      <c r="H1216" s="5">
        <v>6</v>
      </c>
      <c r="I1216" s="14">
        <v>1798.2</v>
      </c>
    </row>
    <row r="1217" spans="1:9" ht="18">
      <c r="A1217" s="2">
        <v>1216</v>
      </c>
      <c r="B1217" s="5" t="s">
        <v>37</v>
      </c>
      <c r="C1217" s="5" t="s">
        <v>12</v>
      </c>
      <c r="D1217" s="5">
        <v>3</v>
      </c>
      <c r="E1217" s="4">
        <f t="shared" si="21"/>
        <v>1</v>
      </c>
      <c r="F1217" s="5">
        <v>70</v>
      </c>
      <c r="G1217" s="5">
        <v>35</v>
      </c>
      <c r="H1217" s="5">
        <v>15</v>
      </c>
      <c r="I1217" s="14">
        <v>2106</v>
      </c>
    </row>
    <row r="1218" spans="1:9" ht="18">
      <c r="A1218" s="2">
        <v>1217</v>
      </c>
      <c r="B1218" s="5" t="s">
        <v>37</v>
      </c>
      <c r="C1218" s="5" t="s">
        <v>12</v>
      </c>
      <c r="D1218" s="5">
        <v>3</v>
      </c>
      <c r="E1218" s="4">
        <f t="shared" ref="E1218:E1281" si="22">IF(C1218="кирпичный",1,0)</f>
        <v>1</v>
      </c>
      <c r="F1218" s="5">
        <v>70</v>
      </c>
      <c r="G1218" s="5">
        <v>33</v>
      </c>
      <c r="H1218" s="5">
        <v>16</v>
      </c>
      <c r="I1218" s="14">
        <v>2241</v>
      </c>
    </row>
    <row r="1219" spans="1:9" ht="18">
      <c r="A1219" s="2">
        <v>1218</v>
      </c>
      <c r="B1219" s="5" t="s">
        <v>37</v>
      </c>
      <c r="C1219" s="5" t="s">
        <v>12</v>
      </c>
      <c r="D1219" s="5">
        <v>3</v>
      </c>
      <c r="E1219" s="4">
        <f t="shared" si="22"/>
        <v>1</v>
      </c>
      <c r="F1219" s="5">
        <v>70</v>
      </c>
      <c r="G1219" s="5">
        <v>35</v>
      </c>
      <c r="H1219" s="5">
        <v>15</v>
      </c>
      <c r="I1219" s="14">
        <v>2100.6</v>
      </c>
    </row>
    <row r="1220" spans="1:9" ht="18">
      <c r="A1220" s="2">
        <v>1219</v>
      </c>
      <c r="B1220" s="5" t="s">
        <v>37</v>
      </c>
      <c r="C1220" s="5" t="s">
        <v>12</v>
      </c>
      <c r="D1220" s="5">
        <v>3</v>
      </c>
      <c r="E1220" s="4">
        <f t="shared" si="22"/>
        <v>1</v>
      </c>
      <c r="F1220" s="5">
        <v>70</v>
      </c>
      <c r="G1220" s="5">
        <v>35</v>
      </c>
      <c r="H1220" s="5">
        <v>15</v>
      </c>
      <c r="I1220" s="14">
        <v>2199.96</v>
      </c>
    </row>
    <row r="1221" spans="1:9" ht="18">
      <c r="A1221" s="2">
        <v>1220</v>
      </c>
      <c r="B1221" s="5" t="s">
        <v>37</v>
      </c>
      <c r="C1221" s="5" t="s">
        <v>12</v>
      </c>
      <c r="D1221" s="5">
        <v>3</v>
      </c>
      <c r="E1221" s="4">
        <f t="shared" si="22"/>
        <v>1</v>
      </c>
      <c r="F1221" s="5">
        <v>70</v>
      </c>
      <c r="G1221" s="5">
        <v>40</v>
      </c>
      <c r="H1221" s="5">
        <v>10</v>
      </c>
      <c r="I1221" s="14">
        <v>1890</v>
      </c>
    </row>
    <row r="1222" spans="1:9" ht="18">
      <c r="A1222" s="2">
        <v>1221</v>
      </c>
      <c r="B1222" s="5" t="s">
        <v>9</v>
      </c>
      <c r="C1222" s="5" t="s">
        <v>32</v>
      </c>
      <c r="D1222" s="5">
        <v>4</v>
      </c>
      <c r="E1222" s="4">
        <f t="shared" si="22"/>
        <v>0</v>
      </c>
      <c r="F1222" s="5">
        <v>70</v>
      </c>
      <c r="G1222" s="5">
        <v>44</v>
      </c>
      <c r="H1222" s="5">
        <v>10</v>
      </c>
      <c r="I1222" s="14">
        <v>2079</v>
      </c>
    </row>
    <row r="1223" spans="1:9" ht="18">
      <c r="A1223" s="2">
        <v>1222</v>
      </c>
      <c r="B1223" s="5" t="s">
        <v>9</v>
      </c>
      <c r="C1223" s="5" t="s">
        <v>32</v>
      </c>
      <c r="D1223" s="5">
        <v>4</v>
      </c>
      <c r="E1223" s="4">
        <f t="shared" si="22"/>
        <v>0</v>
      </c>
      <c r="F1223" s="5">
        <v>70</v>
      </c>
      <c r="G1223" s="5">
        <v>34</v>
      </c>
      <c r="H1223" s="5">
        <v>12</v>
      </c>
      <c r="I1223" s="14">
        <v>2349</v>
      </c>
    </row>
    <row r="1224" spans="1:9" ht="18">
      <c r="A1224" s="2">
        <v>1223</v>
      </c>
      <c r="B1224" s="5" t="s">
        <v>9</v>
      </c>
      <c r="C1224" s="5" t="s">
        <v>32</v>
      </c>
      <c r="D1224" s="5">
        <v>4</v>
      </c>
      <c r="E1224" s="4">
        <f t="shared" si="22"/>
        <v>0</v>
      </c>
      <c r="F1224" s="5">
        <v>70</v>
      </c>
      <c r="G1224" s="5">
        <v>34</v>
      </c>
      <c r="H1224" s="5">
        <v>12</v>
      </c>
      <c r="I1224" s="14">
        <v>2349</v>
      </c>
    </row>
    <row r="1225" spans="1:9" ht="18">
      <c r="A1225" s="2">
        <v>1224</v>
      </c>
      <c r="B1225" s="5" t="s">
        <v>9</v>
      </c>
      <c r="C1225" s="5" t="s">
        <v>12</v>
      </c>
      <c r="D1225" s="5">
        <v>4</v>
      </c>
      <c r="E1225" s="4">
        <f t="shared" si="22"/>
        <v>1</v>
      </c>
      <c r="F1225" s="5">
        <v>70</v>
      </c>
      <c r="G1225" s="5">
        <v>50</v>
      </c>
      <c r="H1225" s="5">
        <v>9</v>
      </c>
      <c r="I1225" s="14">
        <v>3132</v>
      </c>
    </row>
    <row r="1226" spans="1:9" ht="18">
      <c r="A1226" s="2">
        <v>1225</v>
      </c>
      <c r="B1226" s="5" t="s">
        <v>9</v>
      </c>
      <c r="C1226" s="5" t="s">
        <v>12</v>
      </c>
      <c r="D1226" s="5">
        <v>4</v>
      </c>
      <c r="E1226" s="4">
        <f t="shared" si="22"/>
        <v>1</v>
      </c>
      <c r="F1226" s="5">
        <v>70</v>
      </c>
      <c r="G1226" s="5">
        <v>40</v>
      </c>
      <c r="H1226" s="5">
        <v>8</v>
      </c>
      <c r="I1226" s="14">
        <v>2484</v>
      </c>
    </row>
    <row r="1227" spans="1:9" ht="18">
      <c r="A1227" s="2">
        <v>1226</v>
      </c>
      <c r="B1227" s="5" t="s">
        <v>9</v>
      </c>
      <c r="C1227" s="5" t="s">
        <v>12</v>
      </c>
      <c r="D1227" s="5">
        <v>4</v>
      </c>
      <c r="E1227" s="4">
        <f t="shared" si="22"/>
        <v>1</v>
      </c>
      <c r="F1227" s="5">
        <v>70</v>
      </c>
      <c r="G1227" s="5">
        <v>44</v>
      </c>
      <c r="H1227" s="5">
        <v>9</v>
      </c>
      <c r="I1227" s="14">
        <v>2052</v>
      </c>
    </row>
    <row r="1228" spans="1:9" ht="18">
      <c r="A1228" s="2">
        <v>1227</v>
      </c>
      <c r="B1228" s="5" t="s">
        <v>9</v>
      </c>
      <c r="C1228" s="5" t="s">
        <v>12</v>
      </c>
      <c r="D1228" s="5">
        <v>4</v>
      </c>
      <c r="E1228" s="4">
        <f t="shared" si="22"/>
        <v>1</v>
      </c>
      <c r="F1228" s="5">
        <v>70</v>
      </c>
      <c r="G1228" s="5">
        <v>44</v>
      </c>
      <c r="H1228" s="5">
        <v>16</v>
      </c>
      <c r="I1228" s="14">
        <v>2400.3000000000002</v>
      </c>
    </row>
    <row r="1229" spans="1:9" ht="18">
      <c r="A1229" s="2">
        <v>1228</v>
      </c>
      <c r="B1229" s="5" t="s">
        <v>9</v>
      </c>
      <c r="C1229" s="5" t="s">
        <v>12</v>
      </c>
      <c r="D1229" s="5">
        <v>4</v>
      </c>
      <c r="E1229" s="4">
        <f t="shared" si="22"/>
        <v>1</v>
      </c>
      <c r="F1229" s="5">
        <v>70</v>
      </c>
      <c r="G1229" s="5">
        <v>35</v>
      </c>
      <c r="H1229" s="5">
        <v>15</v>
      </c>
      <c r="I1229" s="14">
        <v>2300.4</v>
      </c>
    </row>
    <row r="1230" spans="1:9" ht="18">
      <c r="A1230" s="2">
        <v>1229</v>
      </c>
      <c r="B1230" s="5" t="s">
        <v>9</v>
      </c>
      <c r="C1230" s="5" t="s">
        <v>12</v>
      </c>
      <c r="D1230" s="5">
        <v>4</v>
      </c>
      <c r="E1230" s="4">
        <f t="shared" si="22"/>
        <v>1</v>
      </c>
      <c r="F1230" s="5">
        <v>70</v>
      </c>
      <c r="G1230" s="5">
        <v>36</v>
      </c>
      <c r="H1230" s="5">
        <v>14</v>
      </c>
      <c r="I1230" s="14">
        <v>1998</v>
      </c>
    </row>
    <row r="1231" spans="1:9" ht="18">
      <c r="A1231" s="2">
        <v>1230</v>
      </c>
      <c r="B1231" s="5" t="s">
        <v>9</v>
      </c>
      <c r="C1231" s="5" t="s">
        <v>12</v>
      </c>
      <c r="D1231" s="5">
        <v>4</v>
      </c>
      <c r="E1231" s="4">
        <f t="shared" si="22"/>
        <v>1</v>
      </c>
      <c r="F1231" s="5">
        <v>70</v>
      </c>
      <c r="G1231" s="5">
        <v>37</v>
      </c>
      <c r="H1231" s="5">
        <v>14</v>
      </c>
      <c r="I1231" s="14">
        <v>2149.1999999999998</v>
      </c>
    </row>
    <row r="1232" spans="1:9" ht="18">
      <c r="A1232" s="2">
        <v>1231</v>
      </c>
      <c r="B1232" s="5" t="s">
        <v>9</v>
      </c>
      <c r="C1232" s="5" t="s">
        <v>10</v>
      </c>
      <c r="D1232" s="5">
        <v>4</v>
      </c>
      <c r="E1232" s="4">
        <f t="shared" si="22"/>
        <v>0</v>
      </c>
      <c r="F1232" s="5">
        <v>70</v>
      </c>
      <c r="G1232" s="5">
        <v>33</v>
      </c>
      <c r="H1232" s="5">
        <v>16</v>
      </c>
      <c r="I1232" s="14">
        <v>2106</v>
      </c>
    </row>
    <row r="1233" spans="1:9" ht="18">
      <c r="A1233" s="2">
        <v>1232</v>
      </c>
      <c r="B1233" s="5" t="s">
        <v>9</v>
      </c>
      <c r="C1233" s="5" t="s">
        <v>12</v>
      </c>
      <c r="D1233" s="5">
        <v>5</v>
      </c>
      <c r="E1233" s="4">
        <f t="shared" si="22"/>
        <v>1</v>
      </c>
      <c r="F1233" s="5">
        <v>70</v>
      </c>
      <c r="G1233" s="5">
        <v>26</v>
      </c>
      <c r="H1233" s="5">
        <v>16</v>
      </c>
      <c r="I1233" s="14">
        <v>2500.1999999999998</v>
      </c>
    </row>
    <row r="1234" spans="1:9" ht="18">
      <c r="A1234" s="2">
        <v>1233</v>
      </c>
      <c r="B1234" s="5" t="s">
        <v>21</v>
      </c>
      <c r="C1234" s="5" t="s">
        <v>12</v>
      </c>
      <c r="D1234" s="5">
        <v>1</v>
      </c>
      <c r="E1234" s="4">
        <f t="shared" si="22"/>
        <v>1</v>
      </c>
      <c r="F1234" s="5">
        <v>71</v>
      </c>
      <c r="G1234" s="5">
        <v>36</v>
      </c>
      <c r="H1234" s="5">
        <v>11</v>
      </c>
      <c r="I1234" s="14">
        <v>1279.8</v>
      </c>
    </row>
    <row r="1235" spans="1:9" ht="18">
      <c r="A1235" s="2">
        <v>1234</v>
      </c>
      <c r="B1235" s="5" t="s">
        <v>21</v>
      </c>
      <c r="C1235" s="5" t="s">
        <v>12</v>
      </c>
      <c r="D1235" s="5">
        <v>1</v>
      </c>
      <c r="E1235" s="4">
        <f t="shared" si="22"/>
        <v>1</v>
      </c>
      <c r="F1235" s="5">
        <v>71</v>
      </c>
      <c r="G1235" s="5">
        <v>36</v>
      </c>
      <c r="H1235" s="5">
        <v>11</v>
      </c>
      <c r="I1235" s="14">
        <v>1309.5</v>
      </c>
    </row>
    <row r="1236" spans="1:9" ht="18">
      <c r="A1236" s="2">
        <v>1235</v>
      </c>
      <c r="B1236" s="5" t="s">
        <v>21</v>
      </c>
      <c r="C1236" s="5" t="s">
        <v>12</v>
      </c>
      <c r="D1236" s="5">
        <v>1</v>
      </c>
      <c r="E1236" s="4">
        <f t="shared" si="22"/>
        <v>1</v>
      </c>
      <c r="F1236" s="5">
        <v>71</v>
      </c>
      <c r="G1236" s="5">
        <v>36</v>
      </c>
      <c r="H1236" s="5">
        <v>11</v>
      </c>
      <c r="I1236" s="14">
        <v>1306.8</v>
      </c>
    </row>
    <row r="1237" spans="1:9" ht="18">
      <c r="A1237" s="2">
        <v>1236</v>
      </c>
      <c r="B1237" s="5" t="s">
        <v>24</v>
      </c>
      <c r="C1237" s="5" t="s">
        <v>32</v>
      </c>
      <c r="D1237" s="5">
        <v>2</v>
      </c>
      <c r="E1237" s="4">
        <f t="shared" si="22"/>
        <v>0</v>
      </c>
      <c r="F1237" s="5">
        <v>71</v>
      </c>
      <c r="G1237" s="5">
        <v>33</v>
      </c>
      <c r="H1237" s="5">
        <v>15</v>
      </c>
      <c r="I1237" s="14">
        <v>2100.6</v>
      </c>
    </row>
    <row r="1238" spans="1:9" ht="18">
      <c r="A1238" s="2">
        <v>1237</v>
      </c>
      <c r="B1238" s="5" t="s">
        <v>24</v>
      </c>
      <c r="C1238" s="5" t="s">
        <v>32</v>
      </c>
      <c r="D1238" s="5">
        <v>2</v>
      </c>
      <c r="E1238" s="4">
        <f t="shared" si="22"/>
        <v>0</v>
      </c>
      <c r="F1238" s="5">
        <v>71</v>
      </c>
      <c r="G1238" s="5">
        <v>41</v>
      </c>
      <c r="H1238" s="5">
        <v>13</v>
      </c>
      <c r="I1238" s="14">
        <v>2160</v>
      </c>
    </row>
    <row r="1239" spans="1:9" ht="18">
      <c r="A1239" s="2">
        <v>1238</v>
      </c>
      <c r="B1239" s="5" t="s">
        <v>14</v>
      </c>
      <c r="C1239" s="5" t="s">
        <v>32</v>
      </c>
      <c r="D1239" s="5">
        <v>3</v>
      </c>
      <c r="E1239" s="4">
        <f t="shared" si="22"/>
        <v>0</v>
      </c>
      <c r="F1239" s="5">
        <v>71</v>
      </c>
      <c r="G1239" s="5">
        <v>46</v>
      </c>
      <c r="H1239" s="5">
        <v>8</v>
      </c>
      <c r="I1239" s="14">
        <v>2025</v>
      </c>
    </row>
    <row r="1240" spans="1:9" ht="18">
      <c r="A1240" s="2">
        <v>1239</v>
      </c>
      <c r="B1240" s="5" t="s">
        <v>13</v>
      </c>
      <c r="C1240" s="5" t="s">
        <v>32</v>
      </c>
      <c r="D1240" s="5">
        <v>1</v>
      </c>
      <c r="E1240" s="4">
        <f t="shared" si="22"/>
        <v>0</v>
      </c>
      <c r="F1240" s="5">
        <v>72</v>
      </c>
      <c r="G1240" s="5">
        <v>52</v>
      </c>
      <c r="H1240" s="5">
        <v>9</v>
      </c>
      <c r="I1240" s="14">
        <v>1890</v>
      </c>
    </row>
    <row r="1241" spans="1:9" ht="18">
      <c r="A1241" s="2">
        <v>1240</v>
      </c>
      <c r="B1241" s="5" t="s">
        <v>21</v>
      </c>
      <c r="C1241" s="5" t="s">
        <v>12</v>
      </c>
      <c r="D1241" s="5">
        <v>1</v>
      </c>
      <c r="E1241" s="4">
        <f t="shared" si="22"/>
        <v>1</v>
      </c>
      <c r="F1241" s="5">
        <v>72</v>
      </c>
      <c r="G1241" s="5">
        <v>48</v>
      </c>
      <c r="H1241" s="5">
        <v>16</v>
      </c>
      <c r="I1241" s="14">
        <v>2700</v>
      </c>
    </row>
    <row r="1242" spans="1:9" ht="18">
      <c r="A1242" s="2">
        <v>1241</v>
      </c>
      <c r="B1242" s="5" t="s">
        <v>21</v>
      </c>
      <c r="C1242" s="5" t="s">
        <v>32</v>
      </c>
      <c r="D1242" s="5">
        <v>1</v>
      </c>
      <c r="E1242" s="4">
        <f t="shared" si="22"/>
        <v>0</v>
      </c>
      <c r="F1242" s="5">
        <v>72</v>
      </c>
      <c r="G1242" s="5">
        <v>37</v>
      </c>
      <c r="H1242" s="5">
        <v>11.5</v>
      </c>
      <c r="I1242" s="14">
        <v>1485</v>
      </c>
    </row>
    <row r="1243" spans="1:9" ht="18">
      <c r="A1243" s="2">
        <v>1242</v>
      </c>
      <c r="B1243" s="5" t="s">
        <v>23</v>
      </c>
      <c r="C1243" s="5" t="s">
        <v>12</v>
      </c>
      <c r="D1243" s="5">
        <v>1</v>
      </c>
      <c r="E1243" s="4">
        <f t="shared" si="22"/>
        <v>1</v>
      </c>
      <c r="F1243" s="5">
        <v>72</v>
      </c>
      <c r="G1243" s="5">
        <v>48</v>
      </c>
      <c r="H1243" s="5">
        <v>8</v>
      </c>
      <c r="I1243" s="14">
        <v>1620</v>
      </c>
    </row>
    <row r="1244" spans="1:9" ht="18">
      <c r="A1244" s="2">
        <v>1243</v>
      </c>
      <c r="B1244" s="5" t="s">
        <v>23</v>
      </c>
      <c r="C1244" s="5" t="s">
        <v>12</v>
      </c>
      <c r="D1244" s="5">
        <v>1</v>
      </c>
      <c r="E1244" s="4">
        <f t="shared" si="22"/>
        <v>1</v>
      </c>
      <c r="F1244" s="5">
        <v>72</v>
      </c>
      <c r="G1244" s="5">
        <v>42</v>
      </c>
      <c r="H1244" s="5">
        <v>8</v>
      </c>
      <c r="I1244" s="14">
        <v>1755</v>
      </c>
    </row>
    <row r="1245" spans="1:9" ht="18">
      <c r="A1245" s="2">
        <v>1244</v>
      </c>
      <c r="B1245" s="5" t="s">
        <v>23</v>
      </c>
      <c r="C1245" s="5" t="s">
        <v>12</v>
      </c>
      <c r="D1245" s="5">
        <v>1</v>
      </c>
      <c r="E1245" s="4">
        <f t="shared" si="22"/>
        <v>1</v>
      </c>
      <c r="F1245" s="5">
        <v>72</v>
      </c>
      <c r="G1245" s="5">
        <v>43</v>
      </c>
      <c r="H1245" s="5">
        <v>9</v>
      </c>
      <c r="I1245" s="14">
        <v>1944</v>
      </c>
    </row>
    <row r="1246" spans="1:9" ht="18">
      <c r="A1246" s="2">
        <v>1245</v>
      </c>
      <c r="B1246" s="5" t="s">
        <v>23</v>
      </c>
      <c r="C1246" s="5" t="s">
        <v>12</v>
      </c>
      <c r="D1246" s="5">
        <v>1</v>
      </c>
      <c r="E1246" s="4">
        <f t="shared" si="22"/>
        <v>1</v>
      </c>
      <c r="F1246" s="5">
        <v>72</v>
      </c>
      <c r="G1246" s="5">
        <v>44</v>
      </c>
      <c r="H1246" s="5">
        <v>12</v>
      </c>
      <c r="I1246" s="14">
        <v>2511</v>
      </c>
    </row>
    <row r="1247" spans="1:9" ht="18">
      <c r="A1247" s="2">
        <v>1246</v>
      </c>
      <c r="B1247" s="5" t="s">
        <v>23</v>
      </c>
      <c r="C1247" s="5" t="s">
        <v>12</v>
      </c>
      <c r="D1247" s="5">
        <v>1</v>
      </c>
      <c r="E1247" s="4">
        <f t="shared" si="22"/>
        <v>1</v>
      </c>
      <c r="F1247" s="5">
        <v>72</v>
      </c>
      <c r="G1247" s="5">
        <v>44</v>
      </c>
      <c r="H1247" s="5">
        <v>10</v>
      </c>
      <c r="I1247" s="14">
        <v>1800.9</v>
      </c>
    </row>
    <row r="1248" spans="1:9" ht="18">
      <c r="A1248" s="2">
        <v>1247</v>
      </c>
      <c r="B1248" s="5" t="s">
        <v>23</v>
      </c>
      <c r="C1248" s="5" t="s">
        <v>32</v>
      </c>
      <c r="D1248" s="5">
        <v>1</v>
      </c>
      <c r="E1248" s="4">
        <f t="shared" si="22"/>
        <v>0</v>
      </c>
      <c r="F1248" s="5">
        <v>72</v>
      </c>
      <c r="G1248" s="5">
        <v>43</v>
      </c>
      <c r="H1248" s="5">
        <v>10</v>
      </c>
      <c r="I1248" s="14">
        <v>1800.9</v>
      </c>
    </row>
    <row r="1249" spans="1:9" ht="18">
      <c r="A1249" s="2">
        <v>1248</v>
      </c>
      <c r="B1249" s="5" t="s">
        <v>23</v>
      </c>
      <c r="C1249" s="5" t="s">
        <v>10</v>
      </c>
      <c r="D1249" s="5">
        <v>1</v>
      </c>
      <c r="E1249" s="4">
        <f t="shared" si="22"/>
        <v>0</v>
      </c>
      <c r="F1249" s="5">
        <v>72</v>
      </c>
      <c r="G1249" s="5">
        <v>45</v>
      </c>
      <c r="H1249" s="5">
        <v>8</v>
      </c>
      <c r="I1249" s="14">
        <v>2300.4</v>
      </c>
    </row>
    <row r="1250" spans="1:9" ht="18">
      <c r="A1250" s="2">
        <v>1249</v>
      </c>
      <c r="B1250" s="5" t="s">
        <v>23</v>
      </c>
      <c r="C1250" s="5" t="s">
        <v>32</v>
      </c>
      <c r="D1250" s="5">
        <v>1</v>
      </c>
      <c r="E1250" s="4">
        <f t="shared" si="22"/>
        <v>0</v>
      </c>
      <c r="F1250" s="5">
        <v>72</v>
      </c>
      <c r="G1250" s="5">
        <v>42</v>
      </c>
      <c r="H1250" s="5">
        <v>9</v>
      </c>
      <c r="I1250" s="14">
        <v>1809</v>
      </c>
    </row>
    <row r="1251" spans="1:9" ht="18">
      <c r="A1251" s="2">
        <v>1250</v>
      </c>
      <c r="B1251" s="5" t="s">
        <v>23</v>
      </c>
      <c r="C1251" s="5" t="s">
        <v>32</v>
      </c>
      <c r="D1251" s="5">
        <v>1</v>
      </c>
      <c r="E1251" s="4">
        <f t="shared" si="22"/>
        <v>0</v>
      </c>
      <c r="F1251" s="5">
        <v>72</v>
      </c>
      <c r="G1251" s="5">
        <v>39</v>
      </c>
      <c r="H1251" s="5">
        <v>9</v>
      </c>
      <c r="I1251" s="14">
        <v>2600.1</v>
      </c>
    </row>
    <row r="1252" spans="1:9" ht="18">
      <c r="A1252" s="2">
        <v>1251</v>
      </c>
      <c r="B1252" s="5" t="s">
        <v>23</v>
      </c>
      <c r="C1252" s="5" t="s">
        <v>32</v>
      </c>
      <c r="D1252" s="5">
        <v>1</v>
      </c>
      <c r="E1252" s="4">
        <f t="shared" si="22"/>
        <v>0</v>
      </c>
      <c r="F1252" s="5">
        <v>72</v>
      </c>
      <c r="G1252" s="5">
        <v>42</v>
      </c>
      <c r="H1252" s="5">
        <v>8</v>
      </c>
      <c r="I1252" s="14">
        <v>1809</v>
      </c>
    </row>
    <row r="1253" spans="1:9" ht="18">
      <c r="A1253" s="2">
        <v>1252</v>
      </c>
      <c r="B1253" s="5" t="s">
        <v>23</v>
      </c>
      <c r="C1253" s="5" t="s">
        <v>32</v>
      </c>
      <c r="D1253" s="5">
        <v>1</v>
      </c>
      <c r="E1253" s="4">
        <f t="shared" si="22"/>
        <v>0</v>
      </c>
      <c r="F1253" s="5">
        <v>72</v>
      </c>
      <c r="G1253" s="5">
        <v>42</v>
      </c>
      <c r="H1253" s="5">
        <v>8</v>
      </c>
      <c r="I1253" s="14">
        <v>1849.5</v>
      </c>
    </row>
    <row r="1254" spans="1:9" ht="18">
      <c r="A1254" s="2">
        <v>1253</v>
      </c>
      <c r="B1254" s="5" t="s">
        <v>23</v>
      </c>
      <c r="C1254" s="5" t="s">
        <v>32</v>
      </c>
      <c r="D1254" s="5">
        <v>1</v>
      </c>
      <c r="E1254" s="4">
        <f t="shared" si="22"/>
        <v>0</v>
      </c>
      <c r="F1254" s="5">
        <v>72</v>
      </c>
      <c r="G1254" s="5">
        <v>42</v>
      </c>
      <c r="H1254" s="5">
        <v>8</v>
      </c>
      <c r="I1254" s="14">
        <v>1971</v>
      </c>
    </row>
    <row r="1255" spans="1:9" ht="18">
      <c r="A1255" s="2">
        <v>1254</v>
      </c>
      <c r="B1255" s="5" t="s">
        <v>23</v>
      </c>
      <c r="C1255" s="5" t="s">
        <v>32</v>
      </c>
      <c r="D1255" s="5">
        <v>1</v>
      </c>
      <c r="E1255" s="4">
        <f t="shared" si="22"/>
        <v>0</v>
      </c>
      <c r="F1255" s="5">
        <v>72</v>
      </c>
      <c r="G1255" s="5">
        <v>44</v>
      </c>
      <c r="H1255" s="5">
        <v>9</v>
      </c>
      <c r="I1255" s="14">
        <v>2538</v>
      </c>
    </row>
    <row r="1256" spans="1:9" ht="18">
      <c r="A1256" s="2">
        <v>1255</v>
      </c>
      <c r="B1256" s="5" t="s">
        <v>23</v>
      </c>
      <c r="C1256" s="5" t="s">
        <v>10</v>
      </c>
      <c r="D1256" s="5">
        <v>1</v>
      </c>
      <c r="E1256" s="4">
        <f t="shared" si="22"/>
        <v>0</v>
      </c>
      <c r="F1256" s="5">
        <v>72</v>
      </c>
      <c r="G1256" s="5">
        <v>42</v>
      </c>
      <c r="H1256" s="5">
        <v>9</v>
      </c>
      <c r="I1256" s="14">
        <v>2106</v>
      </c>
    </row>
    <row r="1257" spans="1:9" ht="18">
      <c r="A1257" s="2">
        <v>1256</v>
      </c>
      <c r="B1257" s="5" t="s">
        <v>14</v>
      </c>
      <c r="C1257" s="5" t="s">
        <v>10</v>
      </c>
      <c r="D1257" s="5">
        <v>2</v>
      </c>
      <c r="E1257" s="4">
        <f t="shared" si="22"/>
        <v>0</v>
      </c>
      <c r="F1257" s="5">
        <v>72</v>
      </c>
      <c r="G1257" s="5">
        <v>43</v>
      </c>
      <c r="H1257" s="5">
        <v>10</v>
      </c>
      <c r="I1257" s="14">
        <v>2511</v>
      </c>
    </row>
    <row r="1258" spans="1:9" ht="18">
      <c r="A1258" s="2">
        <v>1257</v>
      </c>
      <c r="B1258" s="5" t="s">
        <v>14</v>
      </c>
      <c r="C1258" s="5" t="s">
        <v>32</v>
      </c>
      <c r="D1258" s="5">
        <v>3</v>
      </c>
      <c r="E1258" s="4">
        <f t="shared" si="22"/>
        <v>0</v>
      </c>
      <c r="F1258" s="5">
        <v>72</v>
      </c>
      <c r="G1258" s="5">
        <v>44</v>
      </c>
      <c r="H1258" s="5">
        <v>14</v>
      </c>
      <c r="I1258" s="14">
        <v>2308.5</v>
      </c>
    </row>
    <row r="1259" spans="1:9" ht="18">
      <c r="A1259" s="2">
        <v>1258</v>
      </c>
      <c r="B1259" s="5" t="s">
        <v>15</v>
      </c>
      <c r="C1259" s="5" t="s">
        <v>12</v>
      </c>
      <c r="D1259" s="5">
        <v>3</v>
      </c>
      <c r="E1259" s="4">
        <f t="shared" si="22"/>
        <v>1</v>
      </c>
      <c r="F1259" s="5">
        <v>72</v>
      </c>
      <c r="G1259" s="5">
        <v>42</v>
      </c>
      <c r="H1259" s="5">
        <v>8</v>
      </c>
      <c r="I1259" s="14">
        <v>3024</v>
      </c>
    </row>
    <row r="1260" spans="1:9" ht="18">
      <c r="A1260" s="2">
        <v>1259</v>
      </c>
      <c r="B1260" s="5" t="s">
        <v>15</v>
      </c>
      <c r="C1260" s="5" t="s">
        <v>12</v>
      </c>
      <c r="D1260" s="5">
        <v>3</v>
      </c>
      <c r="E1260" s="4">
        <f t="shared" si="22"/>
        <v>1</v>
      </c>
      <c r="F1260" s="5">
        <v>72</v>
      </c>
      <c r="G1260" s="5">
        <v>33</v>
      </c>
      <c r="H1260" s="5">
        <v>16</v>
      </c>
      <c r="I1260" s="14">
        <v>2322</v>
      </c>
    </row>
    <row r="1261" spans="1:9" ht="18">
      <c r="A1261" s="2">
        <v>1260</v>
      </c>
      <c r="B1261" s="5" t="s">
        <v>37</v>
      </c>
      <c r="C1261" s="5" t="s">
        <v>12</v>
      </c>
      <c r="D1261" s="5">
        <v>3</v>
      </c>
      <c r="E1261" s="4">
        <f t="shared" si="22"/>
        <v>1</v>
      </c>
      <c r="F1261" s="5">
        <v>72</v>
      </c>
      <c r="G1261" s="5">
        <v>33</v>
      </c>
      <c r="H1261" s="5">
        <v>16</v>
      </c>
      <c r="I1261" s="14">
        <v>2295</v>
      </c>
    </row>
    <row r="1262" spans="1:9" ht="18">
      <c r="A1262" s="2">
        <v>1261</v>
      </c>
      <c r="B1262" s="5" t="s">
        <v>9</v>
      </c>
      <c r="C1262" s="5" t="s">
        <v>32</v>
      </c>
      <c r="D1262" s="5">
        <v>4</v>
      </c>
      <c r="E1262" s="4">
        <f t="shared" si="22"/>
        <v>0</v>
      </c>
      <c r="F1262" s="5">
        <v>72</v>
      </c>
      <c r="G1262" s="5">
        <v>42</v>
      </c>
      <c r="H1262" s="5">
        <v>8</v>
      </c>
      <c r="I1262" s="14">
        <v>1917</v>
      </c>
    </row>
    <row r="1263" spans="1:9" ht="18">
      <c r="A1263" s="2">
        <v>1262</v>
      </c>
      <c r="B1263" s="5" t="s">
        <v>9</v>
      </c>
      <c r="C1263" s="5" t="s">
        <v>12</v>
      </c>
      <c r="D1263" s="5">
        <v>4</v>
      </c>
      <c r="E1263" s="4">
        <f t="shared" si="22"/>
        <v>1</v>
      </c>
      <c r="F1263" s="5">
        <v>72</v>
      </c>
      <c r="G1263" s="5">
        <v>43</v>
      </c>
      <c r="H1263" s="5">
        <v>10</v>
      </c>
      <c r="I1263" s="14">
        <v>2832.3</v>
      </c>
    </row>
    <row r="1264" spans="1:9" ht="18">
      <c r="A1264" s="2">
        <v>1263</v>
      </c>
      <c r="B1264" s="5" t="s">
        <v>9</v>
      </c>
      <c r="C1264" s="5" t="s">
        <v>10</v>
      </c>
      <c r="D1264" s="5">
        <v>4</v>
      </c>
      <c r="E1264" s="4">
        <f t="shared" si="22"/>
        <v>0</v>
      </c>
      <c r="F1264" s="5">
        <v>72</v>
      </c>
      <c r="G1264" s="5">
        <v>42</v>
      </c>
      <c r="H1264" s="5">
        <v>9</v>
      </c>
      <c r="I1264" s="14">
        <v>2079</v>
      </c>
    </row>
    <row r="1265" spans="1:9" ht="18">
      <c r="A1265" s="2">
        <v>1264</v>
      </c>
      <c r="B1265" s="5" t="s">
        <v>9</v>
      </c>
      <c r="C1265" s="5" t="s">
        <v>10</v>
      </c>
      <c r="D1265" s="5">
        <v>4</v>
      </c>
      <c r="E1265" s="4">
        <f t="shared" si="22"/>
        <v>0</v>
      </c>
      <c r="F1265" s="5">
        <v>72</v>
      </c>
      <c r="G1265" s="5">
        <v>42</v>
      </c>
      <c r="H1265" s="5">
        <v>9</v>
      </c>
      <c r="I1265" s="14">
        <v>2100.6</v>
      </c>
    </row>
    <row r="1266" spans="1:9" ht="18">
      <c r="A1266" s="2">
        <v>1265</v>
      </c>
      <c r="B1266" s="5" t="s">
        <v>9</v>
      </c>
      <c r="C1266" s="5" t="s">
        <v>10</v>
      </c>
      <c r="D1266" s="5">
        <v>4</v>
      </c>
      <c r="E1266" s="4">
        <f t="shared" si="22"/>
        <v>0</v>
      </c>
      <c r="F1266" s="5">
        <v>72</v>
      </c>
      <c r="G1266" s="5">
        <v>42</v>
      </c>
      <c r="H1266" s="5">
        <v>8</v>
      </c>
      <c r="I1266" s="14">
        <v>2700</v>
      </c>
    </row>
    <row r="1267" spans="1:9" ht="18">
      <c r="A1267" s="2">
        <v>1266</v>
      </c>
      <c r="B1267" s="5" t="s">
        <v>9</v>
      </c>
      <c r="C1267" s="5" t="s">
        <v>10</v>
      </c>
      <c r="D1267" s="5">
        <v>4</v>
      </c>
      <c r="E1267" s="4">
        <f t="shared" si="22"/>
        <v>0</v>
      </c>
      <c r="F1267" s="5">
        <v>72</v>
      </c>
      <c r="G1267" s="5">
        <v>33</v>
      </c>
      <c r="H1267" s="5">
        <v>1</v>
      </c>
      <c r="I1267" s="14">
        <v>1836</v>
      </c>
    </row>
    <row r="1268" spans="1:9" ht="18">
      <c r="A1268" s="2">
        <v>1267</v>
      </c>
      <c r="B1268" s="5" t="s">
        <v>9</v>
      </c>
      <c r="C1268" s="5" t="s">
        <v>12</v>
      </c>
      <c r="D1268" s="5">
        <v>4</v>
      </c>
      <c r="E1268" s="4">
        <f t="shared" si="22"/>
        <v>1</v>
      </c>
      <c r="F1268" s="5">
        <v>72</v>
      </c>
      <c r="G1268" s="5">
        <v>37</v>
      </c>
      <c r="H1268" s="5">
        <v>12</v>
      </c>
      <c r="I1268" s="14">
        <v>1629.45</v>
      </c>
    </row>
    <row r="1269" spans="1:9" ht="18">
      <c r="A1269" s="2">
        <v>1268</v>
      </c>
      <c r="B1269" s="5" t="s">
        <v>9</v>
      </c>
      <c r="C1269" s="5" t="s">
        <v>12</v>
      </c>
      <c r="D1269" s="5">
        <v>4</v>
      </c>
      <c r="E1269" s="4">
        <f t="shared" si="22"/>
        <v>1</v>
      </c>
      <c r="F1269" s="5">
        <v>72</v>
      </c>
      <c r="G1269" s="5">
        <v>39</v>
      </c>
      <c r="H1269" s="5">
        <v>12</v>
      </c>
      <c r="I1269" s="14">
        <v>1819.8</v>
      </c>
    </row>
    <row r="1270" spans="1:9" ht="18">
      <c r="A1270" s="2">
        <v>1269</v>
      </c>
      <c r="B1270" s="5" t="s">
        <v>9</v>
      </c>
      <c r="C1270" s="5" t="s">
        <v>12</v>
      </c>
      <c r="D1270" s="5">
        <v>4</v>
      </c>
      <c r="E1270" s="4">
        <f t="shared" si="22"/>
        <v>1</v>
      </c>
      <c r="F1270" s="5">
        <v>72</v>
      </c>
      <c r="G1270" s="5">
        <v>36</v>
      </c>
      <c r="H1270" s="5">
        <v>11</v>
      </c>
      <c r="I1270" s="14">
        <v>1552.5</v>
      </c>
    </row>
    <row r="1271" spans="1:9" ht="18">
      <c r="A1271" s="2">
        <v>1270</v>
      </c>
      <c r="B1271" s="5" t="s">
        <v>9</v>
      </c>
      <c r="C1271" s="5" t="s">
        <v>12</v>
      </c>
      <c r="D1271" s="5">
        <v>4</v>
      </c>
      <c r="E1271" s="4">
        <f t="shared" si="22"/>
        <v>1</v>
      </c>
      <c r="F1271" s="5">
        <v>72</v>
      </c>
      <c r="G1271" s="5">
        <v>33</v>
      </c>
      <c r="H1271" s="5">
        <v>16</v>
      </c>
      <c r="I1271" s="14">
        <v>1998</v>
      </c>
    </row>
    <row r="1272" spans="1:9" ht="18">
      <c r="A1272" s="2">
        <v>1271</v>
      </c>
      <c r="B1272" s="5" t="s">
        <v>9</v>
      </c>
      <c r="C1272" s="5" t="s">
        <v>12</v>
      </c>
      <c r="D1272" s="5">
        <v>4</v>
      </c>
      <c r="E1272" s="4">
        <f t="shared" si="22"/>
        <v>1</v>
      </c>
      <c r="F1272" s="5">
        <v>72</v>
      </c>
      <c r="G1272" s="5">
        <v>33</v>
      </c>
      <c r="H1272" s="5">
        <v>15</v>
      </c>
      <c r="I1272" s="14">
        <v>2149.1999999999998</v>
      </c>
    </row>
    <row r="1273" spans="1:9" ht="18">
      <c r="A1273" s="2">
        <v>1272</v>
      </c>
      <c r="B1273" s="5" t="s">
        <v>14</v>
      </c>
      <c r="C1273" s="5" t="s">
        <v>12</v>
      </c>
      <c r="D1273" s="5">
        <v>3</v>
      </c>
      <c r="E1273" s="4">
        <f t="shared" si="22"/>
        <v>1</v>
      </c>
      <c r="F1273" s="5">
        <v>72.8</v>
      </c>
      <c r="G1273" s="5">
        <v>60.5</v>
      </c>
      <c r="H1273" s="5">
        <v>8.1999999999999993</v>
      </c>
      <c r="I1273" s="14">
        <v>4860</v>
      </c>
    </row>
    <row r="1274" spans="1:9" ht="18">
      <c r="A1274" s="2">
        <v>1273</v>
      </c>
      <c r="B1274" s="5" t="s">
        <v>13</v>
      </c>
      <c r="C1274" s="5" t="s">
        <v>32</v>
      </c>
      <c r="D1274" s="5">
        <v>1</v>
      </c>
      <c r="E1274" s="4">
        <f t="shared" si="22"/>
        <v>0</v>
      </c>
      <c r="F1274" s="5">
        <v>73</v>
      </c>
      <c r="G1274" s="5">
        <v>44</v>
      </c>
      <c r="H1274" s="5">
        <v>12</v>
      </c>
      <c r="I1274" s="14">
        <v>2397.6</v>
      </c>
    </row>
    <row r="1275" spans="1:9" ht="18">
      <c r="A1275" s="2">
        <v>1274</v>
      </c>
      <c r="B1275" s="5" t="s">
        <v>23</v>
      </c>
      <c r="C1275" s="5" t="s">
        <v>32</v>
      </c>
      <c r="D1275" s="5">
        <v>1</v>
      </c>
      <c r="E1275" s="4">
        <f t="shared" si="22"/>
        <v>0</v>
      </c>
      <c r="F1275" s="5">
        <v>73</v>
      </c>
      <c r="G1275" s="5">
        <v>42</v>
      </c>
      <c r="H1275" s="5">
        <v>8</v>
      </c>
      <c r="I1275" s="14">
        <v>1890</v>
      </c>
    </row>
    <row r="1276" spans="1:9" ht="18">
      <c r="A1276" s="2">
        <v>1275</v>
      </c>
      <c r="B1276" s="5" t="s">
        <v>24</v>
      </c>
      <c r="C1276" s="5" t="s">
        <v>32</v>
      </c>
      <c r="D1276" s="5">
        <v>2</v>
      </c>
      <c r="E1276" s="4">
        <f t="shared" si="22"/>
        <v>0</v>
      </c>
      <c r="F1276" s="5">
        <v>73</v>
      </c>
      <c r="G1276" s="5">
        <v>47</v>
      </c>
      <c r="H1276" s="5">
        <v>15</v>
      </c>
      <c r="I1276" s="14">
        <v>2079</v>
      </c>
    </row>
    <row r="1277" spans="1:9" ht="18">
      <c r="A1277" s="2">
        <v>1276</v>
      </c>
      <c r="B1277" s="5" t="s">
        <v>14</v>
      </c>
      <c r="C1277" s="5" t="s">
        <v>10</v>
      </c>
      <c r="D1277" s="5">
        <v>2</v>
      </c>
      <c r="E1277" s="4">
        <f t="shared" si="22"/>
        <v>0</v>
      </c>
      <c r="F1277" s="5">
        <v>73</v>
      </c>
      <c r="G1277" s="5">
        <v>53</v>
      </c>
      <c r="H1277" s="5">
        <v>8</v>
      </c>
      <c r="I1277" s="14">
        <v>6750</v>
      </c>
    </row>
    <row r="1278" spans="1:9" ht="18">
      <c r="A1278" s="2">
        <v>1277</v>
      </c>
      <c r="B1278" s="5" t="s">
        <v>14</v>
      </c>
      <c r="C1278" s="5" t="s">
        <v>10</v>
      </c>
      <c r="D1278" s="5">
        <v>3</v>
      </c>
      <c r="E1278" s="4">
        <f t="shared" si="22"/>
        <v>0</v>
      </c>
      <c r="F1278" s="5">
        <v>73</v>
      </c>
      <c r="G1278" s="5">
        <v>54</v>
      </c>
      <c r="H1278" s="5">
        <v>6</v>
      </c>
      <c r="I1278" s="14">
        <v>2160</v>
      </c>
    </row>
    <row r="1279" spans="1:9" ht="18">
      <c r="A1279" s="2">
        <v>1278</v>
      </c>
      <c r="B1279" s="5" t="s">
        <v>14</v>
      </c>
      <c r="C1279" s="5" t="s">
        <v>32</v>
      </c>
      <c r="D1279" s="5">
        <v>3</v>
      </c>
      <c r="E1279" s="4">
        <f t="shared" si="22"/>
        <v>0</v>
      </c>
      <c r="F1279" s="5">
        <v>73</v>
      </c>
      <c r="G1279" s="5">
        <v>50</v>
      </c>
      <c r="H1279" s="5">
        <v>9</v>
      </c>
      <c r="I1279" s="14">
        <v>2430</v>
      </c>
    </row>
    <row r="1280" spans="1:9" ht="18">
      <c r="A1280" s="2">
        <v>1279</v>
      </c>
      <c r="B1280" s="5" t="s">
        <v>9</v>
      </c>
      <c r="C1280" s="5" t="s">
        <v>12</v>
      </c>
      <c r="D1280" s="5">
        <v>4</v>
      </c>
      <c r="E1280" s="4">
        <f t="shared" si="22"/>
        <v>1</v>
      </c>
      <c r="F1280" s="5">
        <v>73</v>
      </c>
      <c r="G1280" s="5">
        <v>35</v>
      </c>
      <c r="H1280" s="5">
        <v>16</v>
      </c>
      <c r="I1280" s="14">
        <v>3510</v>
      </c>
    </row>
    <row r="1281" spans="1:9" ht="18">
      <c r="A1281" s="2">
        <v>1280</v>
      </c>
      <c r="B1281" s="5" t="s">
        <v>14</v>
      </c>
      <c r="C1281" s="5" t="s">
        <v>32</v>
      </c>
      <c r="D1281" s="5">
        <v>3</v>
      </c>
      <c r="E1281" s="4">
        <f t="shared" si="22"/>
        <v>0</v>
      </c>
      <c r="F1281" s="5">
        <v>73.400000000000006</v>
      </c>
      <c r="G1281" s="5">
        <v>50.9</v>
      </c>
      <c r="H1281" s="5">
        <v>8.4</v>
      </c>
      <c r="I1281" s="14">
        <v>2241</v>
      </c>
    </row>
    <row r="1282" spans="1:9" ht="18">
      <c r="A1282" s="2">
        <v>1281</v>
      </c>
      <c r="B1282" s="5" t="s">
        <v>34</v>
      </c>
      <c r="C1282" s="5" t="s">
        <v>32</v>
      </c>
      <c r="D1282" s="5">
        <v>1</v>
      </c>
      <c r="E1282" s="4">
        <f t="shared" ref="E1282:E1345" si="23">IF(C1282="кирпичный",1,0)</f>
        <v>0</v>
      </c>
      <c r="F1282" s="5">
        <v>74</v>
      </c>
      <c r="G1282" s="5">
        <v>28.5</v>
      </c>
      <c r="H1282" s="5">
        <v>9</v>
      </c>
      <c r="I1282" s="14">
        <v>837</v>
      </c>
    </row>
    <row r="1283" spans="1:9" ht="18">
      <c r="A1283" s="2">
        <v>1282</v>
      </c>
      <c r="B1283" s="5" t="s">
        <v>24</v>
      </c>
      <c r="C1283" s="5" t="s">
        <v>10</v>
      </c>
      <c r="D1283" s="5">
        <v>2</v>
      </c>
      <c r="E1283" s="4">
        <f t="shared" si="23"/>
        <v>0</v>
      </c>
      <c r="F1283" s="5">
        <v>74</v>
      </c>
      <c r="G1283" s="5">
        <v>38</v>
      </c>
      <c r="H1283" s="5">
        <v>15</v>
      </c>
      <c r="I1283" s="14">
        <v>2300.4</v>
      </c>
    </row>
    <row r="1284" spans="1:9" ht="18">
      <c r="A1284" s="2">
        <v>1283</v>
      </c>
      <c r="B1284" s="5" t="s">
        <v>14</v>
      </c>
      <c r="C1284" s="5" t="s">
        <v>10</v>
      </c>
      <c r="D1284" s="5">
        <v>2</v>
      </c>
      <c r="E1284" s="4">
        <f t="shared" si="23"/>
        <v>0</v>
      </c>
      <c r="F1284" s="5">
        <v>74</v>
      </c>
      <c r="G1284" s="5">
        <v>51</v>
      </c>
      <c r="H1284" s="5">
        <v>9</v>
      </c>
      <c r="I1284" s="14">
        <v>3483</v>
      </c>
    </row>
    <row r="1285" spans="1:9" ht="18">
      <c r="A1285" s="2">
        <v>1284</v>
      </c>
      <c r="B1285" s="5" t="s">
        <v>14</v>
      </c>
      <c r="C1285" s="5" t="s">
        <v>10</v>
      </c>
      <c r="D1285" s="5">
        <v>2</v>
      </c>
      <c r="E1285" s="4">
        <f t="shared" si="23"/>
        <v>0</v>
      </c>
      <c r="F1285" s="5">
        <v>74</v>
      </c>
      <c r="G1285" s="5">
        <v>41</v>
      </c>
      <c r="H1285" s="5">
        <v>14</v>
      </c>
      <c r="I1285" s="14">
        <v>3199.5</v>
      </c>
    </row>
    <row r="1286" spans="1:9" ht="18">
      <c r="A1286" s="2">
        <v>1285</v>
      </c>
      <c r="B1286" s="5" t="s">
        <v>14</v>
      </c>
      <c r="C1286" s="5" t="s">
        <v>12</v>
      </c>
      <c r="D1286" s="5">
        <v>2</v>
      </c>
      <c r="E1286" s="4">
        <f t="shared" si="23"/>
        <v>1</v>
      </c>
      <c r="F1286" s="5">
        <v>74</v>
      </c>
      <c r="G1286" s="5">
        <v>51</v>
      </c>
      <c r="H1286" s="5">
        <v>9</v>
      </c>
      <c r="I1286" s="14">
        <v>3375</v>
      </c>
    </row>
    <row r="1287" spans="1:9" ht="18">
      <c r="A1287" s="2">
        <v>1286</v>
      </c>
      <c r="B1287" s="5" t="s">
        <v>14</v>
      </c>
      <c r="C1287" s="5" t="s">
        <v>32</v>
      </c>
      <c r="D1287" s="5">
        <v>3</v>
      </c>
      <c r="E1287" s="4">
        <f t="shared" si="23"/>
        <v>0</v>
      </c>
      <c r="F1287" s="5">
        <v>74</v>
      </c>
      <c r="G1287" s="5">
        <v>35</v>
      </c>
      <c r="H1287" s="5">
        <v>13</v>
      </c>
      <c r="I1287" s="14">
        <v>2380.59</v>
      </c>
    </row>
    <row r="1288" spans="1:9" ht="18">
      <c r="A1288" s="2">
        <v>1287</v>
      </c>
      <c r="B1288" s="5" t="s">
        <v>37</v>
      </c>
      <c r="C1288" s="5" t="s">
        <v>12</v>
      </c>
      <c r="D1288" s="5">
        <v>3</v>
      </c>
      <c r="E1288" s="4">
        <f t="shared" si="23"/>
        <v>1</v>
      </c>
      <c r="F1288" s="5">
        <v>74</v>
      </c>
      <c r="G1288" s="5">
        <v>46</v>
      </c>
      <c r="H1288" s="5">
        <v>12</v>
      </c>
      <c r="I1288" s="14">
        <v>2367.9</v>
      </c>
    </row>
    <row r="1289" spans="1:9" ht="18">
      <c r="A1289" s="2">
        <v>1288</v>
      </c>
      <c r="B1289" s="5" t="s">
        <v>37</v>
      </c>
      <c r="C1289" s="5" t="s">
        <v>32</v>
      </c>
      <c r="D1289" s="5">
        <v>3</v>
      </c>
      <c r="E1289" s="4">
        <f t="shared" si="23"/>
        <v>0</v>
      </c>
      <c r="F1289" s="5">
        <v>74</v>
      </c>
      <c r="G1289" s="5">
        <v>46</v>
      </c>
      <c r="H1289" s="5">
        <v>12</v>
      </c>
      <c r="I1289" s="14">
        <v>1890</v>
      </c>
    </row>
    <row r="1290" spans="1:9" ht="18">
      <c r="A1290" s="2">
        <v>1289</v>
      </c>
      <c r="B1290" s="5" t="s">
        <v>9</v>
      </c>
      <c r="C1290" s="5" t="s">
        <v>32</v>
      </c>
      <c r="D1290" s="5">
        <v>4</v>
      </c>
      <c r="E1290" s="4">
        <f t="shared" si="23"/>
        <v>0</v>
      </c>
      <c r="F1290" s="5">
        <v>74</v>
      </c>
      <c r="G1290" s="5">
        <v>42</v>
      </c>
      <c r="H1290" s="5">
        <v>8</v>
      </c>
      <c r="I1290" s="14">
        <v>2700</v>
      </c>
    </row>
    <row r="1291" spans="1:9" ht="18">
      <c r="A1291" s="2">
        <v>1290</v>
      </c>
      <c r="B1291" s="5" t="s">
        <v>9</v>
      </c>
      <c r="C1291" s="5" t="s">
        <v>12</v>
      </c>
      <c r="D1291" s="5">
        <v>4</v>
      </c>
      <c r="E1291" s="4">
        <f t="shared" si="23"/>
        <v>1</v>
      </c>
      <c r="F1291" s="5">
        <v>74</v>
      </c>
      <c r="G1291" s="5">
        <v>43</v>
      </c>
      <c r="H1291" s="5">
        <v>12</v>
      </c>
      <c r="I1291" s="14">
        <v>2400.3000000000002</v>
      </c>
    </row>
    <row r="1292" spans="1:9" ht="18">
      <c r="A1292" s="2">
        <v>1291</v>
      </c>
      <c r="B1292" s="5" t="s">
        <v>9</v>
      </c>
      <c r="C1292" s="5" t="s">
        <v>10</v>
      </c>
      <c r="D1292" s="5">
        <v>4</v>
      </c>
      <c r="E1292" s="4">
        <f t="shared" si="23"/>
        <v>0</v>
      </c>
      <c r="F1292" s="5">
        <v>74</v>
      </c>
      <c r="G1292" s="5">
        <v>50</v>
      </c>
      <c r="H1292" s="5">
        <v>14</v>
      </c>
      <c r="I1292" s="14">
        <v>2000.7</v>
      </c>
    </row>
    <row r="1293" spans="1:9" ht="18">
      <c r="A1293" s="2">
        <v>1292</v>
      </c>
      <c r="B1293" s="5" t="s">
        <v>9</v>
      </c>
      <c r="C1293" s="5" t="s">
        <v>10</v>
      </c>
      <c r="D1293" s="5">
        <v>4</v>
      </c>
      <c r="E1293" s="4">
        <f t="shared" si="23"/>
        <v>0</v>
      </c>
      <c r="F1293" s="5">
        <v>74</v>
      </c>
      <c r="G1293" s="5">
        <v>50</v>
      </c>
      <c r="H1293" s="5">
        <v>14</v>
      </c>
      <c r="I1293" s="14">
        <v>2000.7</v>
      </c>
    </row>
    <row r="1294" spans="1:9" ht="18">
      <c r="A1294" s="2">
        <v>1293</v>
      </c>
      <c r="B1294" s="5" t="s">
        <v>9</v>
      </c>
      <c r="C1294" s="5" t="s">
        <v>12</v>
      </c>
      <c r="D1294" s="5">
        <v>4</v>
      </c>
      <c r="E1294" s="4">
        <f t="shared" si="23"/>
        <v>1</v>
      </c>
      <c r="F1294" s="5">
        <v>74</v>
      </c>
      <c r="G1294" s="5">
        <v>34</v>
      </c>
      <c r="H1294" s="5">
        <v>14</v>
      </c>
      <c r="I1294" s="14">
        <v>1852.47</v>
      </c>
    </row>
    <row r="1295" spans="1:9" ht="18">
      <c r="A1295" s="2">
        <v>1294</v>
      </c>
      <c r="B1295" s="5" t="s">
        <v>23</v>
      </c>
      <c r="C1295" s="5" t="s">
        <v>10</v>
      </c>
      <c r="D1295" s="5">
        <v>1</v>
      </c>
      <c r="E1295" s="4">
        <f t="shared" si="23"/>
        <v>0</v>
      </c>
      <c r="F1295" s="5">
        <v>75</v>
      </c>
      <c r="G1295" s="5">
        <v>54</v>
      </c>
      <c r="H1295" s="5">
        <v>9</v>
      </c>
      <c r="I1295" s="14">
        <v>1755</v>
      </c>
    </row>
    <row r="1296" spans="1:9" ht="18">
      <c r="A1296" s="2">
        <v>1295</v>
      </c>
      <c r="B1296" s="5" t="s">
        <v>11</v>
      </c>
      <c r="C1296" s="5" t="s">
        <v>32</v>
      </c>
      <c r="D1296" s="5">
        <v>1</v>
      </c>
      <c r="E1296" s="4">
        <f t="shared" si="23"/>
        <v>0</v>
      </c>
      <c r="F1296" s="5">
        <v>75</v>
      </c>
      <c r="G1296" s="5">
        <v>42</v>
      </c>
      <c r="H1296" s="5">
        <v>14</v>
      </c>
      <c r="I1296" s="14">
        <v>2295</v>
      </c>
    </row>
    <row r="1297" spans="1:9" ht="18">
      <c r="A1297" s="2">
        <v>1296</v>
      </c>
      <c r="B1297" s="5" t="s">
        <v>24</v>
      </c>
      <c r="C1297" s="5" t="s">
        <v>32</v>
      </c>
      <c r="D1297" s="5">
        <v>2</v>
      </c>
      <c r="E1297" s="4">
        <f t="shared" si="23"/>
        <v>0</v>
      </c>
      <c r="F1297" s="5">
        <v>75</v>
      </c>
      <c r="G1297" s="5">
        <v>42</v>
      </c>
      <c r="H1297" s="5">
        <v>12</v>
      </c>
      <c r="I1297" s="14">
        <v>2376</v>
      </c>
    </row>
    <row r="1298" spans="1:9" ht="18">
      <c r="A1298" s="2">
        <v>1297</v>
      </c>
      <c r="B1298" s="5" t="s">
        <v>24</v>
      </c>
      <c r="C1298" s="5" t="s">
        <v>10</v>
      </c>
      <c r="D1298" s="5">
        <v>2</v>
      </c>
      <c r="E1298" s="4">
        <f t="shared" si="23"/>
        <v>0</v>
      </c>
      <c r="F1298" s="5">
        <v>75</v>
      </c>
      <c r="G1298" s="5">
        <v>40</v>
      </c>
      <c r="H1298" s="5">
        <v>12</v>
      </c>
      <c r="I1298" s="14">
        <v>3105</v>
      </c>
    </row>
    <row r="1299" spans="1:9" ht="18">
      <c r="A1299" s="2">
        <v>1298</v>
      </c>
      <c r="B1299" s="5" t="s">
        <v>24</v>
      </c>
      <c r="C1299" s="5" t="s">
        <v>10</v>
      </c>
      <c r="D1299" s="5">
        <v>2</v>
      </c>
      <c r="E1299" s="4">
        <f t="shared" si="23"/>
        <v>0</v>
      </c>
      <c r="F1299" s="5">
        <v>75</v>
      </c>
      <c r="G1299" s="5">
        <v>34</v>
      </c>
      <c r="H1299" s="5">
        <v>18</v>
      </c>
      <c r="I1299" s="14">
        <v>1999.89</v>
      </c>
    </row>
    <row r="1300" spans="1:9" ht="18">
      <c r="A1300" s="2">
        <v>1299</v>
      </c>
      <c r="B1300" s="5" t="s">
        <v>24</v>
      </c>
      <c r="C1300" s="5" t="s">
        <v>12</v>
      </c>
      <c r="D1300" s="5">
        <v>2</v>
      </c>
      <c r="E1300" s="4">
        <f t="shared" si="23"/>
        <v>1</v>
      </c>
      <c r="F1300" s="5">
        <v>75</v>
      </c>
      <c r="G1300" s="5">
        <v>43</v>
      </c>
      <c r="H1300" s="5">
        <v>14</v>
      </c>
      <c r="I1300" s="14">
        <v>2835</v>
      </c>
    </row>
    <row r="1301" spans="1:9" ht="18">
      <c r="A1301" s="2">
        <v>1300</v>
      </c>
      <c r="B1301" s="5" t="s">
        <v>14</v>
      </c>
      <c r="C1301" s="5" t="s">
        <v>32</v>
      </c>
      <c r="D1301" s="5">
        <v>2</v>
      </c>
      <c r="E1301" s="4">
        <f t="shared" si="23"/>
        <v>0</v>
      </c>
      <c r="F1301" s="5">
        <v>75</v>
      </c>
      <c r="G1301" s="5">
        <v>51</v>
      </c>
      <c r="H1301" s="5">
        <v>18</v>
      </c>
      <c r="I1301" s="14">
        <v>3202.2</v>
      </c>
    </row>
    <row r="1302" spans="1:9" ht="18">
      <c r="A1302" s="2">
        <v>1301</v>
      </c>
      <c r="B1302" s="5" t="s">
        <v>14</v>
      </c>
      <c r="C1302" s="5" t="s">
        <v>32</v>
      </c>
      <c r="D1302" s="5">
        <v>2</v>
      </c>
      <c r="E1302" s="4">
        <f t="shared" si="23"/>
        <v>0</v>
      </c>
      <c r="F1302" s="5">
        <v>75</v>
      </c>
      <c r="G1302" s="5">
        <v>48</v>
      </c>
      <c r="H1302" s="5">
        <v>15</v>
      </c>
      <c r="I1302" s="14">
        <v>3267</v>
      </c>
    </row>
    <row r="1303" spans="1:9" ht="18">
      <c r="A1303" s="2">
        <v>1302</v>
      </c>
      <c r="B1303" s="5" t="s">
        <v>14</v>
      </c>
      <c r="C1303" s="5" t="s">
        <v>32</v>
      </c>
      <c r="D1303" s="5">
        <v>2</v>
      </c>
      <c r="E1303" s="4">
        <f t="shared" si="23"/>
        <v>0</v>
      </c>
      <c r="F1303" s="5">
        <v>75</v>
      </c>
      <c r="G1303" s="5">
        <v>47</v>
      </c>
      <c r="H1303" s="5">
        <v>11</v>
      </c>
      <c r="I1303" s="14">
        <v>3105</v>
      </c>
    </row>
    <row r="1304" spans="1:9" ht="18">
      <c r="A1304" s="2">
        <v>1303</v>
      </c>
      <c r="B1304" s="5" t="s">
        <v>14</v>
      </c>
      <c r="C1304" s="5" t="s">
        <v>12</v>
      </c>
      <c r="D1304" s="5">
        <v>3</v>
      </c>
      <c r="E1304" s="4">
        <f t="shared" si="23"/>
        <v>1</v>
      </c>
      <c r="F1304" s="5">
        <v>75</v>
      </c>
      <c r="G1304" s="5">
        <v>35</v>
      </c>
      <c r="H1304" s="5">
        <v>17</v>
      </c>
      <c r="I1304" s="14">
        <v>2799.9</v>
      </c>
    </row>
    <row r="1305" spans="1:9" ht="18">
      <c r="A1305" s="2">
        <v>1304</v>
      </c>
      <c r="B1305" s="5" t="s">
        <v>15</v>
      </c>
      <c r="C1305" s="5" t="s">
        <v>12</v>
      </c>
      <c r="D1305" s="5">
        <v>3</v>
      </c>
      <c r="E1305" s="4">
        <f t="shared" si="23"/>
        <v>1</v>
      </c>
      <c r="F1305" s="5">
        <v>75</v>
      </c>
      <c r="G1305" s="5">
        <v>35</v>
      </c>
      <c r="H1305" s="5">
        <v>17</v>
      </c>
      <c r="I1305" s="14">
        <v>2400.3000000000002</v>
      </c>
    </row>
    <row r="1306" spans="1:9" ht="18">
      <c r="A1306" s="2">
        <v>1305</v>
      </c>
      <c r="B1306" s="5" t="s">
        <v>9</v>
      </c>
      <c r="C1306" s="5" t="s">
        <v>32</v>
      </c>
      <c r="D1306" s="5">
        <v>4</v>
      </c>
      <c r="E1306" s="4">
        <f t="shared" si="23"/>
        <v>0</v>
      </c>
      <c r="F1306" s="5">
        <v>75</v>
      </c>
      <c r="G1306" s="5">
        <v>42</v>
      </c>
      <c r="H1306" s="5">
        <v>15</v>
      </c>
      <c r="I1306" s="14">
        <v>2400.3000000000002</v>
      </c>
    </row>
    <row r="1307" spans="1:9" ht="18">
      <c r="A1307" s="2">
        <v>1306</v>
      </c>
      <c r="B1307" s="5" t="s">
        <v>9</v>
      </c>
      <c r="C1307" s="5" t="s">
        <v>12</v>
      </c>
      <c r="D1307" s="5">
        <v>4</v>
      </c>
      <c r="E1307" s="4">
        <f t="shared" si="23"/>
        <v>1</v>
      </c>
      <c r="F1307" s="5">
        <v>75</v>
      </c>
      <c r="G1307" s="5">
        <v>42</v>
      </c>
      <c r="H1307" s="5">
        <v>15</v>
      </c>
      <c r="I1307" s="14">
        <v>2449.98</v>
      </c>
    </row>
    <row r="1308" spans="1:9" ht="18">
      <c r="A1308" s="2">
        <v>1307</v>
      </c>
      <c r="B1308" s="5" t="s">
        <v>9</v>
      </c>
      <c r="C1308" s="5" t="s">
        <v>12</v>
      </c>
      <c r="D1308" s="5">
        <v>4</v>
      </c>
      <c r="E1308" s="4">
        <f t="shared" si="23"/>
        <v>1</v>
      </c>
      <c r="F1308" s="5">
        <v>75</v>
      </c>
      <c r="G1308" s="5">
        <v>53</v>
      </c>
      <c r="H1308" s="5">
        <v>10</v>
      </c>
      <c r="I1308" s="14">
        <v>2950.02</v>
      </c>
    </row>
    <row r="1309" spans="1:9" ht="18">
      <c r="A1309" s="2">
        <v>1308</v>
      </c>
      <c r="B1309" s="5" t="s">
        <v>9</v>
      </c>
      <c r="C1309" s="5" t="s">
        <v>10</v>
      </c>
      <c r="D1309" s="5">
        <v>4</v>
      </c>
      <c r="E1309" s="4">
        <f t="shared" si="23"/>
        <v>0</v>
      </c>
      <c r="F1309" s="5">
        <v>75</v>
      </c>
      <c r="G1309" s="5">
        <v>42</v>
      </c>
      <c r="H1309" s="5">
        <v>15</v>
      </c>
      <c r="I1309" s="14">
        <v>2400.3000000000002</v>
      </c>
    </row>
    <row r="1310" spans="1:9" ht="18">
      <c r="A1310" s="2">
        <v>1309</v>
      </c>
      <c r="B1310" s="5" t="s">
        <v>9</v>
      </c>
      <c r="C1310" s="5" t="s">
        <v>32</v>
      </c>
      <c r="D1310" s="5">
        <v>6</v>
      </c>
      <c r="E1310" s="4">
        <f t="shared" si="23"/>
        <v>0</v>
      </c>
      <c r="F1310" s="5">
        <v>75</v>
      </c>
      <c r="G1310" s="5">
        <v>38</v>
      </c>
      <c r="H1310" s="5">
        <v>11</v>
      </c>
      <c r="I1310" s="14">
        <v>2241</v>
      </c>
    </row>
    <row r="1311" spans="1:9" ht="18">
      <c r="A1311" s="2">
        <v>1310</v>
      </c>
      <c r="B1311" s="5" t="s">
        <v>23</v>
      </c>
      <c r="C1311" s="5" t="s">
        <v>10</v>
      </c>
      <c r="D1311" s="5">
        <v>1</v>
      </c>
      <c r="E1311" s="4">
        <f t="shared" si="23"/>
        <v>0</v>
      </c>
      <c r="F1311" s="5">
        <v>75.2</v>
      </c>
      <c r="G1311" s="5">
        <v>51.8</v>
      </c>
      <c r="H1311" s="5">
        <v>9</v>
      </c>
      <c r="I1311" s="14">
        <v>2160</v>
      </c>
    </row>
    <row r="1312" spans="1:9" ht="18">
      <c r="A1312" s="2">
        <v>1311</v>
      </c>
      <c r="B1312" s="5" t="s">
        <v>13</v>
      </c>
      <c r="C1312" s="5" t="s">
        <v>32</v>
      </c>
      <c r="D1312" s="5">
        <v>1</v>
      </c>
      <c r="E1312" s="4">
        <f t="shared" si="23"/>
        <v>0</v>
      </c>
      <c r="F1312" s="5">
        <v>76</v>
      </c>
      <c r="G1312" s="5">
        <v>45</v>
      </c>
      <c r="H1312" s="5">
        <v>10</v>
      </c>
      <c r="I1312" s="14">
        <v>2214</v>
      </c>
    </row>
    <row r="1313" spans="1:9" ht="18">
      <c r="A1313" s="2">
        <v>1312</v>
      </c>
      <c r="B1313" s="5" t="s">
        <v>13</v>
      </c>
      <c r="C1313" s="5" t="s">
        <v>12</v>
      </c>
      <c r="D1313" s="5">
        <v>1</v>
      </c>
      <c r="E1313" s="4">
        <f t="shared" si="23"/>
        <v>1</v>
      </c>
      <c r="F1313" s="5">
        <v>76</v>
      </c>
      <c r="G1313" s="5">
        <v>45</v>
      </c>
      <c r="H1313" s="5">
        <v>12</v>
      </c>
      <c r="I1313" s="14">
        <v>2295</v>
      </c>
    </row>
    <row r="1314" spans="1:9" ht="18">
      <c r="A1314" s="2">
        <v>1313</v>
      </c>
      <c r="B1314" s="5" t="s">
        <v>24</v>
      </c>
      <c r="C1314" s="5" t="s">
        <v>32</v>
      </c>
      <c r="D1314" s="5">
        <v>2</v>
      </c>
      <c r="E1314" s="4">
        <f t="shared" si="23"/>
        <v>0</v>
      </c>
      <c r="F1314" s="5">
        <v>76</v>
      </c>
      <c r="G1314" s="5">
        <v>40</v>
      </c>
      <c r="H1314" s="5">
        <v>11</v>
      </c>
      <c r="I1314" s="14">
        <v>4050</v>
      </c>
    </row>
    <row r="1315" spans="1:9" ht="18">
      <c r="A1315" s="2">
        <v>1314</v>
      </c>
      <c r="B1315" s="5" t="s">
        <v>14</v>
      </c>
      <c r="C1315" s="5" t="s">
        <v>12</v>
      </c>
      <c r="D1315" s="5">
        <v>2</v>
      </c>
      <c r="E1315" s="4">
        <f t="shared" si="23"/>
        <v>1</v>
      </c>
      <c r="F1315" s="5">
        <v>76</v>
      </c>
      <c r="G1315" s="5">
        <v>48</v>
      </c>
      <c r="H1315" s="5">
        <v>12</v>
      </c>
      <c r="I1315" s="14">
        <v>2799.9</v>
      </c>
    </row>
    <row r="1316" spans="1:9" ht="18">
      <c r="A1316" s="2">
        <v>1315</v>
      </c>
      <c r="B1316" s="5" t="s">
        <v>14</v>
      </c>
      <c r="C1316" s="5" t="s">
        <v>32</v>
      </c>
      <c r="D1316" s="5">
        <v>2</v>
      </c>
      <c r="E1316" s="4">
        <f t="shared" si="23"/>
        <v>0</v>
      </c>
      <c r="F1316" s="5">
        <v>76</v>
      </c>
      <c r="G1316" s="5">
        <v>44</v>
      </c>
      <c r="H1316" s="5">
        <v>12</v>
      </c>
      <c r="I1316" s="14">
        <v>3780</v>
      </c>
    </row>
    <row r="1317" spans="1:9" ht="18">
      <c r="A1317" s="2">
        <v>1316</v>
      </c>
      <c r="B1317" s="5" t="s">
        <v>15</v>
      </c>
      <c r="C1317" s="5" t="s">
        <v>12</v>
      </c>
      <c r="D1317" s="5">
        <v>3</v>
      </c>
      <c r="E1317" s="4">
        <f t="shared" si="23"/>
        <v>1</v>
      </c>
      <c r="F1317" s="5">
        <v>76</v>
      </c>
      <c r="G1317" s="5">
        <v>49</v>
      </c>
      <c r="H1317" s="5">
        <v>10</v>
      </c>
      <c r="I1317" s="14">
        <v>1701</v>
      </c>
    </row>
    <row r="1318" spans="1:9" ht="18">
      <c r="A1318" s="2">
        <v>1317</v>
      </c>
      <c r="B1318" s="5" t="s">
        <v>9</v>
      </c>
      <c r="C1318" s="5" t="s">
        <v>10</v>
      </c>
      <c r="D1318" s="5">
        <v>4</v>
      </c>
      <c r="E1318" s="4">
        <f t="shared" si="23"/>
        <v>0</v>
      </c>
      <c r="F1318" s="5">
        <v>76</v>
      </c>
      <c r="G1318" s="5">
        <v>36</v>
      </c>
      <c r="H1318" s="5">
        <v>14</v>
      </c>
      <c r="I1318" s="14">
        <v>2100.6</v>
      </c>
    </row>
    <row r="1319" spans="1:9" ht="18">
      <c r="A1319" s="2">
        <v>1318</v>
      </c>
      <c r="B1319" s="5" t="s">
        <v>14</v>
      </c>
      <c r="C1319" s="5" t="s">
        <v>12</v>
      </c>
      <c r="D1319" s="5">
        <v>3</v>
      </c>
      <c r="E1319" s="4">
        <f t="shared" si="23"/>
        <v>1</v>
      </c>
      <c r="F1319" s="5">
        <v>76.7</v>
      </c>
      <c r="G1319" s="5">
        <v>55.8</v>
      </c>
      <c r="H1319" s="5">
        <v>18</v>
      </c>
      <c r="I1319" s="14">
        <v>2079</v>
      </c>
    </row>
    <row r="1320" spans="1:9" ht="18">
      <c r="A1320" s="2">
        <v>1319</v>
      </c>
      <c r="B1320" s="5" t="s">
        <v>23</v>
      </c>
      <c r="C1320" s="5" t="s">
        <v>12</v>
      </c>
      <c r="D1320" s="5">
        <v>1</v>
      </c>
      <c r="E1320" s="4">
        <f t="shared" si="23"/>
        <v>1</v>
      </c>
      <c r="F1320" s="5">
        <v>77</v>
      </c>
      <c r="G1320" s="5">
        <v>52</v>
      </c>
      <c r="H1320" s="5">
        <v>9</v>
      </c>
      <c r="I1320" s="14">
        <v>2299.86</v>
      </c>
    </row>
    <row r="1321" spans="1:9" ht="18">
      <c r="A1321" s="2">
        <v>1320</v>
      </c>
      <c r="B1321" s="5" t="s">
        <v>23</v>
      </c>
      <c r="C1321" s="5" t="s">
        <v>10</v>
      </c>
      <c r="D1321" s="5">
        <v>1</v>
      </c>
      <c r="E1321" s="4">
        <f t="shared" si="23"/>
        <v>0</v>
      </c>
      <c r="F1321" s="5">
        <v>77</v>
      </c>
      <c r="G1321" s="5">
        <v>52</v>
      </c>
      <c r="H1321" s="5">
        <v>11</v>
      </c>
      <c r="I1321" s="14">
        <v>3240</v>
      </c>
    </row>
    <row r="1322" spans="1:9" ht="18">
      <c r="A1322" s="2">
        <v>1321</v>
      </c>
      <c r="B1322" s="5" t="s">
        <v>11</v>
      </c>
      <c r="C1322" s="5" t="s">
        <v>32</v>
      </c>
      <c r="D1322" s="5">
        <v>1</v>
      </c>
      <c r="E1322" s="4">
        <f t="shared" si="23"/>
        <v>0</v>
      </c>
      <c r="F1322" s="5">
        <v>77</v>
      </c>
      <c r="G1322" s="5">
        <v>48</v>
      </c>
      <c r="H1322" s="5">
        <v>12</v>
      </c>
      <c r="I1322" s="14">
        <v>2079</v>
      </c>
    </row>
    <row r="1323" spans="1:9" ht="18">
      <c r="A1323" s="2">
        <v>1322</v>
      </c>
      <c r="B1323" s="5" t="s">
        <v>24</v>
      </c>
      <c r="C1323" s="5" t="s">
        <v>10</v>
      </c>
      <c r="D1323" s="5">
        <v>2</v>
      </c>
      <c r="E1323" s="4">
        <f t="shared" si="23"/>
        <v>0</v>
      </c>
      <c r="F1323" s="5">
        <v>77</v>
      </c>
      <c r="G1323" s="5">
        <v>45</v>
      </c>
      <c r="H1323" s="5">
        <v>15</v>
      </c>
      <c r="I1323" s="14">
        <v>3105</v>
      </c>
    </row>
    <row r="1324" spans="1:9" ht="18">
      <c r="A1324" s="2">
        <v>1323</v>
      </c>
      <c r="B1324" s="5" t="s">
        <v>24</v>
      </c>
      <c r="C1324" s="5" t="s">
        <v>12</v>
      </c>
      <c r="D1324" s="5">
        <v>2</v>
      </c>
      <c r="E1324" s="4">
        <f t="shared" si="23"/>
        <v>1</v>
      </c>
      <c r="F1324" s="5">
        <v>77</v>
      </c>
      <c r="G1324" s="5">
        <v>45</v>
      </c>
      <c r="H1324" s="5">
        <v>15</v>
      </c>
      <c r="I1324" s="14">
        <v>3240</v>
      </c>
    </row>
    <row r="1325" spans="1:9" ht="18">
      <c r="A1325" s="2">
        <v>1324</v>
      </c>
      <c r="B1325" s="5" t="s">
        <v>14</v>
      </c>
      <c r="C1325" s="5" t="s">
        <v>32</v>
      </c>
      <c r="D1325" s="5">
        <v>2</v>
      </c>
      <c r="E1325" s="4">
        <f t="shared" si="23"/>
        <v>0</v>
      </c>
      <c r="F1325" s="5">
        <v>77</v>
      </c>
      <c r="G1325" s="5">
        <v>43</v>
      </c>
      <c r="H1325" s="5">
        <v>19</v>
      </c>
      <c r="I1325" s="14">
        <v>2430</v>
      </c>
    </row>
    <row r="1326" spans="1:9" ht="18">
      <c r="A1326" s="2">
        <v>1325</v>
      </c>
      <c r="B1326" s="5" t="s">
        <v>14</v>
      </c>
      <c r="C1326" s="5" t="s">
        <v>32</v>
      </c>
      <c r="D1326" s="5">
        <v>2</v>
      </c>
      <c r="E1326" s="4">
        <f t="shared" si="23"/>
        <v>0</v>
      </c>
      <c r="F1326" s="5">
        <v>77</v>
      </c>
      <c r="G1326" s="5">
        <v>48</v>
      </c>
      <c r="H1326" s="5">
        <v>9</v>
      </c>
      <c r="I1326" s="14">
        <v>2592</v>
      </c>
    </row>
    <row r="1327" spans="1:9" ht="18">
      <c r="A1327" s="2">
        <v>1326</v>
      </c>
      <c r="B1327" s="5" t="s">
        <v>15</v>
      </c>
      <c r="C1327" s="5" t="s">
        <v>10</v>
      </c>
      <c r="D1327" s="5">
        <v>3</v>
      </c>
      <c r="E1327" s="4">
        <f t="shared" si="23"/>
        <v>0</v>
      </c>
      <c r="F1327" s="5">
        <v>77</v>
      </c>
      <c r="G1327" s="5">
        <v>44</v>
      </c>
      <c r="H1327" s="5">
        <v>11.5</v>
      </c>
      <c r="I1327" s="14">
        <v>2295</v>
      </c>
    </row>
    <row r="1328" spans="1:9" ht="18">
      <c r="A1328" s="2">
        <v>1327</v>
      </c>
      <c r="B1328" s="5" t="s">
        <v>9</v>
      </c>
      <c r="C1328" s="5" t="s">
        <v>32</v>
      </c>
      <c r="D1328" s="5">
        <v>6</v>
      </c>
      <c r="E1328" s="4">
        <f t="shared" si="23"/>
        <v>0</v>
      </c>
      <c r="F1328" s="5">
        <v>77</v>
      </c>
      <c r="G1328" s="5">
        <v>42</v>
      </c>
      <c r="H1328" s="5">
        <v>8</v>
      </c>
      <c r="I1328" s="14">
        <v>2430</v>
      </c>
    </row>
    <row r="1329" spans="1:9" ht="18">
      <c r="A1329" s="2">
        <v>1328</v>
      </c>
      <c r="B1329" s="5" t="s">
        <v>21</v>
      </c>
      <c r="C1329" s="5" t="s">
        <v>32</v>
      </c>
      <c r="D1329" s="5">
        <v>1</v>
      </c>
      <c r="E1329" s="4">
        <f t="shared" si="23"/>
        <v>0</v>
      </c>
      <c r="F1329" s="5">
        <v>77.3</v>
      </c>
      <c r="G1329" s="5">
        <v>41.3</v>
      </c>
      <c r="H1329" s="5">
        <v>11.3</v>
      </c>
      <c r="I1329" s="14">
        <v>2430</v>
      </c>
    </row>
    <row r="1330" spans="1:9" ht="18">
      <c r="A1330" s="2">
        <v>1329</v>
      </c>
      <c r="B1330" s="5" t="s">
        <v>13</v>
      </c>
      <c r="C1330" s="5" t="s">
        <v>12</v>
      </c>
      <c r="D1330" s="5">
        <v>1</v>
      </c>
      <c r="E1330" s="4">
        <f t="shared" si="23"/>
        <v>1</v>
      </c>
      <c r="F1330" s="5">
        <v>77.400000000000006</v>
      </c>
      <c r="G1330" s="5">
        <v>56</v>
      </c>
      <c r="H1330" s="5">
        <v>11</v>
      </c>
      <c r="I1330" s="14">
        <v>2295</v>
      </c>
    </row>
    <row r="1331" spans="1:9" ht="18">
      <c r="A1331" s="2">
        <v>1330</v>
      </c>
      <c r="B1331" s="5" t="s">
        <v>23</v>
      </c>
      <c r="C1331" s="5" t="s">
        <v>10</v>
      </c>
      <c r="D1331" s="5">
        <v>1</v>
      </c>
      <c r="E1331" s="4">
        <f t="shared" si="23"/>
        <v>0</v>
      </c>
      <c r="F1331" s="5">
        <v>77.5</v>
      </c>
      <c r="G1331" s="5">
        <v>51.7</v>
      </c>
      <c r="H1331" s="5">
        <v>10</v>
      </c>
      <c r="I1331" s="14">
        <v>4185</v>
      </c>
    </row>
    <row r="1332" spans="1:9" ht="18">
      <c r="A1332" s="2">
        <v>1331</v>
      </c>
      <c r="B1332" s="5" t="s">
        <v>13</v>
      </c>
      <c r="C1332" s="5" t="s">
        <v>32</v>
      </c>
      <c r="D1332" s="5">
        <v>1</v>
      </c>
      <c r="E1332" s="4">
        <f t="shared" si="23"/>
        <v>0</v>
      </c>
      <c r="F1332" s="5">
        <v>78</v>
      </c>
      <c r="G1332" s="5">
        <v>45</v>
      </c>
      <c r="H1332" s="5">
        <v>12</v>
      </c>
      <c r="I1332" s="14">
        <v>2149.1999999999998</v>
      </c>
    </row>
    <row r="1333" spans="1:9" ht="18">
      <c r="A1333" s="2">
        <v>1332</v>
      </c>
      <c r="B1333" s="5" t="s">
        <v>13</v>
      </c>
      <c r="C1333" s="5" t="s">
        <v>32</v>
      </c>
      <c r="D1333" s="5">
        <v>1</v>
      </c>
      <c r="E1333" s="4">
        <f t="shared" si="23"/>
        <v>0</v>
      </c>
      <c r="F1333" s="5">
        <v>78</v>
      </c>
      <c r="G1333" s="5">
        <v>52</v>
      </c>
      <c r="H1333" s="5">
        <v>9</v>
      </c>
      <c r="I1333" s="14">
        <v>2299.9949999999999</v>
      </c>
    </row>
    <row r="1334" spans="1:9" ht="18">
      <c r="A1334" s="2">
        <v>1333</v>
      </c>
      <c r="B1334" s="5" t="s">
        <v>13</v>
      </c>
      <c r="C1334" s="5" t="s">
        <v>32</v>
      </c>
      <c r="D1334" s="5">
        <v>1</v>
      </c>
      <c r="E1334" s="4">
        <f t="shared" si="23"/>
        <v>0</v>
      </c>
      <c r="F1334" s="5">
        <v>78</v>
      </c>
      <c r="G1334" s="5">
        <v>52</v>
      </c>
      <c r="H1334" s="5">
        <v>9</v>
      </c>
      <c r="I1334" s="14">
        <v>2160</v>
      </c>
    </row>
    <row r="1335" spans="1:9" ht="18">
      <c r="A1335" s="2">
        <v>1334</v>
      </c>
      <c r="B1335" s="5" t="s">
        <v>13</v>
      </c>
      <c r="C1335" s="5" t="s">
        <v>32</v>
      </c>
      <c r="D1335" s="5">
        <v>1</v>
      </c>
      <c r="E1335" s="4">
        <f t="shared" si="23"/>
        <v>0</v>
      </c>
      <c r="F1335" s="5">
        <v>78</v>
      </c>
      <c r="G1335" s="5">
        <v>52</v>
      </c>
      <c r="H1335" s="5">
        <v>9</v>
      </c>
      <c r="I1335" s="14">
        <v>2200.5</v>
      </c>
    </row>
    <row r="1336" spans="1:9" ht="18">
      <c r="A1336" s="2">
        <v>1335</v>
      </c>
      <c r="B1336" s="5" t="s">
        <v>23</v>
      </c>
      <c r="C1336" s="5" t="s">
        <v>10</v>
      </c>
      <c r="D1336" s="5">
        <v>1</v>
      </c>
      <c r="E1336" s="4">
        <f t="shared" si="23"/>
        <v>0</v>
      </c>
      <c r="F1336" s="5">
        <v>78</v>
      </c>
      <c r="G1336" s="5">
        <v>52</v>
      </c>
      <c r="H1336" s="5">
        <v>9</v>
      </c>
      <c r="I1336" s="14">
        <v>1755</v>
      </c>
    </row>
    <row r="1337" spans="1:9" ht="18">
      <c r="A1337" s="2">
        <v>1336</v>
      </c>
      <c r="B1337" s="5" t="s">
        <v>23</v>
      </c>
      <c r="C1337" s="5" t="s">
        <v>10</v>
      </c>
      <c r="D1337" s="5">
        <v>1</v>
      </c>
      <c r="E1337" s="4">
        <f t="shared" si="23"/>
        <v>0</v>
      </c>
      <c r="F1337" s="5">
        <v>78</v>
      </c>
      <c r="G1337" s="5">
        <v>52</v>
      </c>
      <c r="H1337" s="5">
        <v>8</v>
      </c>
      <c r="I1337" s="14">
        <v>1836</v>
      </c>
    </row>
    <row r="1338" spans="1:9" ht="18">
      <c r="A1338" s="2">
        <v>1337</v>
      </c>
      <c r="B1338" s="5" t="s">
        <v>23</v>
      </c>
      <c r="C1338" s="5" t="s">
        <v>10</v>
      </c>
      <c r="D1338" s="5">
        <v>1</v>
      </c>
      <c r="E1338" s="4">
        <f t="shared" si="23"/>
        <v>0</v>
      </c>
      <c r="F1338" s="5">
        <v>78</v>
      </c>
      <c r="G1338" s="5">
        <v>52</v>
      </c>
      <c r="H1338" s="5">
        <v>9</v>
      </c>
      <c r="I1338" s="14">
        <v>2199.96</v>
      </c>
    </row>
    <row r="1339" spans="1:9" ht="18">
      <c r="A1339" s="2">
        <v>1338</v>
      </c>
      <c r="B1339" s="5" t="s">
        <v>23</v>
      </c>
      <c r="C1339" s="5" t="s">
        <v>10</v>
      </c>
      <c r="D1339" s="5">
        <v>1</v>
      </c>
      <c r="E1339" s="4">
        <f t="shared" si="23"/>
        <v>0</v>
      </c>
      <c r="F1339" s="5">
        <v>78</v>
      </c>
      <c r="G1339" s="5">
        <v>52</v>
      </c>
      <c r="H1339" s="5">
        <v>9</v>
      </c>
      <c r="I1339" s="14">
        <v>2106</v>
      </c>
    </row>
    <row r="1340" spans="1:9" ht="18">
      <c r="A1340" s="2">
        <v>1339</v>
      </c>
      <c r="B1340" s="5" t="s">
        <v>23</v>
      </c>
      <c r="C1340" s="5" t="s">
        <v>32</v>
      </c>
      <c r="D1340" s="5">
        <v>1</v>
      </c>
      <c r="E1340" s="4">
        <f t="shared" si="23"/>
        <v>0</v>
      </c>
      <c r="F1340" s="5">
        <v>78</v>
      </c>
      <c r="G1340" s="5">
        <v>54</v>
      </c>
      <c r="H1340" s="5">
        <v>10</v>
      </c>
      <c r="I1340" s="14">
        <v>2295</v>
      </c>
    </row>
    <row r="1341" spans="1:9" ht="18">
      <c r="A1341" s="2">
        <v>1340</v>
      </c>
      <c r="B1341" s="5" t="s">
        <v>23</v>
      </c>
      <c r="C1341" s="5" t="s">
        <v>12</v>
      </c>
      <c r="D1341" s="5">
        <v>1</v>
      </c>
      <c r="E1341" s="4">
        <f t="shared" si="23"/>
        <v>1</v>
      </c>
      <c r="F1341" s="5">
        <v>78</v>
      </c>
      <c r="G1341" s="5">
        <v>52</v>
      </c>
      <c r="H1341" s="5">
        <v>9</v>
      </c>
      <c r="I1341" s="14">
        <v>2214</v>
      </c>
    </row>
    <row r="1342" spans="1:9" ht="18">
      <c r="A1342" s="2">
        <v>1341</v>
      </c>
      <c r="B1342" s="5" t="s">
        <v>23</v>
      </c>
      <c r="C1342" s="5" t="s">
        <v>12</v>
      </c>
      <c r="D1342" s="5">
        <v>1</v>
      </c>
      <c r="E1342" s="4">
        <f t="shared" si="23"/>
        <v>1</v>
      </c>
      <c r="F1342" s="5">
        <v>78</v>
      </c>
      <c r="G1342" s="5">
        <v>52</v>
      </c>
      <c r="H1342" s="5">
        <v>10</v>
      </c>
      <c r="I1342" s="14">
        <v>2160</v>
      </c>
    </row>
    <row r="1343" spans="1:9" ht="18">
      <c r="A1343" s="2">
        <v>1342</v>
      </c>
      <c r="B1343" s="5" t="s">
        <v>23</v>
      </c>
      <c r="C1343" s="5" t="s">
        <v>32</v>
      </c>
      <c r="D1343" s="5">
        <v>1</v>
      </c>
      <c r="E1343" s="4">
        <f t="shared" si="23"/>
        <v>0</v>
      </c>
      <c r="F1343" s="5">
        <v>78</v>
      </c>
      <c r="G1343" s="5">
        <v>52</v>
      </c>
      <c r="H1343" s="5">
        <v>9</v>
      </c>
      <c r="I1343" s="14">
        <v>2160</v>
      </c>
    </row>
    <row r="1344" spans="1:9" ht="18">
      <c r="A1344" s="2">
        <v>1343</v>
      </c>
      <c r="B1344" s="5" t="s">
        <v>23</v>
      </c>
      <c r="C1344" s="5" t="s">
        <v>32</v>
      </c>
      <c r="D1344" s="5">
        <v>1</v>
      </c>
      <c r="E1344" s="4">
        <f t="shared" si="23"/>
        <v>0</v>
      </c>
      <c r="F1344" s="5">
        <v>78</v>
      </c>
      <c r="G1344" s="5">
        <v>52</v>
      </c>
      <c r="H1344" s="5">
        <v>9</v>
      </c>
      <c r="I1344" s="14">
        <v>2187</v>
      </c>
    </row>
    <row r="1345" spans="1:9" ht="18">
      <c r="A1345" s="2">
        <v>1344</v>
      </c>
      <c r="B1345" s="5" t="s">
        <v>23</v>
      </c>
      <c r="C1345" s="5" t="s">
        <v>10</v>
      </c>
      <c r="D1345" s="5">
        <v>1</v>
      </c>
      <c r="E1345" s="4">
        <f t="shared" si="23"/>
        <v>0</v>
      </c>
      <c r="F1345" s="5">
        <v>78</v>
      </c>
      <c r="G1345" s="5">
        <v>52</v>
      </c>
      <c r="H1345" s="5">
        <v>11</v>
      </c>
      <c r="I1345" s="14">
        <v>2403</v>
      </c>
    </row>
    <row r="1346" spans="1:9" ht="18">
      <c r="A1346" s="2">
        <v>1345</v>
      </c>
      <c r="B1346" s="5" t="s">
        <v>36</v>
      </c>
      <c r="C1346" s="5" t="s">
        <v>10</v>
      </c>
      <c r="D1346" s="5">
        <v>2</v>
      </c>
      <c r="E1346" s="4">
        <f t="shared" ref="E1346:E1409" si="24">IF(C1346="кирпичный",1,0)</f>
        <v>0</v>
      </c>
      <c r="F1346" s="5">
        <v>78</v>
      </c>
      <c r="G1346" s="5">
        <v>48</v>
      </c>
      <c r="H1346" s="5">
        <v>9</v>
      </c>
      <c r="I1346" s="14">
        <v>2349</v>
      </c>
    </row>
    <row r="1347" spans="1:9" ht="18">
      <c r="A1347" s="2">
        <v>1346</v>
      </c>
      <c r="B1347" s="5" t="s">
        <v>36</v>
      </c>
      <c r="C1347" s="5" t="s">
        <v>10</v>
      </c>
      <c r="D1347" s="5">
        <v>2</v>
      </c>
      <c r="E1347" s="4">
        <f t="shared" si="24"/>
        <v>0</v>
      </c>
      <c r="F1347" s="5">
        <v>78</v>
      </c>
      <c r="G1347" s="5">
        <v>48</v>
      </c>
      <c r="H1347" s="5">
        <v>9</v>
      </c>
      <c r="I1347" s="14">
        <v>2160</v>
      </c>
    </row>
    <row r="1348" spans="1:9" ht="18">
      <c r="A1348" s="2">
        <v>1347</v>
      </c>
      <c r="B1348" s="5" t="s">
        <v>36</v>
      </c>
      <c r="C1348" s="5" t="s">
        <v>10</v>
      </c>
      <c r="D1348" s="5">
        <v>2</v>
      </c>
      <c r="E1348" s="4">
        <f t="shared" si="24"/>
        <v>0</v>
      </c>
      <c r="F1348" s="5">
        <v>78</v>
      </c>
      <c r="G1348" s="5">
        <v>52</v>
      </c>
      <c r="H1348" s="5">
        <v>12</v>
      </c>
      <c r="I1348" s="14">
        <v>2300.4</v>
      </c>
    </row>
    <row r="1349" spans="1:9" ht="18">
      <c r="A1349" s="2">
        <v>1348</v>
      </c>
      <c r="B1349" s="5" t="s">
        <v>36</v>
      </c>
      <c r="C1349" s="5" t="s">
        <v>10</v>
      </c>
      <c r="D1349" s="5">
        <v>2</v>
      </c>
      <c r="E1349" s="4">
        <f t="shared" si="24"/>
        <v>0</v>
      </c>
      <c r="F1349" s="5">
        <v>78</v>
      </c>
      <c r="G1349" s="5">
        <v>52</v>
      </c>
      <c r="H1349" s="5">
        <v>12</v>
      </c>
      <c r="I1349" s="14">
        <v>2300.4</v>
      </c>
    </row>
    <row r="1350" spans="1:9" ht="18">
      <c r="A1350" s="2">
        <v>1349</v>
      </c>
      <c r="B1350" s="5" t="s">
        <v>15</v>
      </c>
      <c r="C1350" s="5" t="s">
        <v>12</v>
      </c>
      <c r="D1350" s="5">
        <v>3</v>
      </c>
      <c r="E1350" s="4">
        <f t="shared" si="24"/>
        <v>1</v>
      </c>
      <c r="F1350" s="5">
        <v>78</v>
      </c>
      <c r="G1350" s="5">
        <v>56</v>
      </c>
      <c r="H1350" s="5">
        <v>12</v>
      </c>
      <c r="I1350" s="14">
        <v>2200.5</v>
      </c>
    </row>
    <row r="1351" spans="1:9" ht="18">
      <c r="A1351" s="2">
        <v>1350</v>
      </c>
      <c r="B1351" s="5" t="s">
        <v>15</v>
      </c>
      <c r="C1351" s="5" t="s">
        <v>12</v>
      </c>
      <c r="D1351" s="5">
        <v>3</v>
      </c>
      <c r="E1351" s="4">
        <f t="shared" si="24"/>
        <v>1</v>
      </c>
      <c r="F1351" s="5">
        <v>78</v>
      </c>
      <c r="G1351" s="5">
        <v>56</v>
      </c>
      <c r="H1351" s="5">
        <v>12</v>
      </c>
      <c r="I1351" s="14">
        <v>2300.4</v>
      </c>
    </row>
    <row r="1352" spans="1:9" ht="18">
      <c r="A1352" s="2">
        <v>1351</v>
      </c>
      <c r="B1352" s="5" t="s">
        <v>9</v>
      </c>
      <c r="C1352" s="5" t="s">
        <v>32</v>
      </c>
      <c r="D1352" s="5">
        <v>4</v>
      </c>
      <c r="E1352" s="4">
        <f t="shared" si="24"/>
        <v>0</v>
      </c>
      <c r="F1352" s="5">
        <v>78</v>
      </c>
      <c r="G1352" s="5">
        <v>49</v>
      </c>
      <c r="H1352" s="5">
        <v>9</v>
      </c>
      <c r="I1352" s="14">
        <v>2133</v>
      </c>
    </row>
    <row r="1353" spans="1:9" ht="18">
      <c r="A1353" s="2">
        <v>1352</v>
      </c>
      <c r="B1353" s="5" t="s">
        <v>9</v>
      </c>
      <c r="C1353" s="5" t="s">
        <v>12</v>
      </c>
      <c r="D1353" s="5">
        <v>4</v>
      </c>
      <c r="E1353" s="4">
        <f t="shared" si="24"/>
        <v>1</v>
      </c>
      <c r="F1353" s="5">
        <v>78</v>
      </c>
      <c r="G1353" s="5">
        <v>56</v>
      </c>
      <c r="H1353" s="5">
        <v>10</v>
      </c>
      <c r="I1353" s="14">
        <v>2160</v>
      </c>
    </row>
    <row r="1354" spans="1:9" ht="18">
      <c r="A1354" s="2">
        <v>1353</v>
      </c>
      <c r="B1354" s="5" t="s">
        <v>9</v>
      </c>
      <c r="C1354" s="5" t="s">
        <v>32</v>
      </c>
      <c r="D1354" s="5">
        <v>6</v>
      </c>
      <c r="E1354" s="4">
        <f t="shared" si="24"/>
        <v>0</v>
      </c>
      <c r="F1354" s="5">
        <v>78</v>
      </c>
      <c r="G1354" s="5">
        <v>42.3</v>
      </c>
      <c r="H1354" s="5">
        <v>14</v>
      </c>
      <c r="I1354" s="14">
        <v>2187</v>
      </c>
    </row>
    <row r="1355" spans="1:9" ht="18">
      <c r="A1355" s="2">
        <v>1354</v>
      </c>
      <c r="B1355" s="5" t="s">
        <v>9</v>
      </c>
      <c r="C1355" s="5" t="s">
        <v>32</v>
      </c>
      <c r="D1355" s="5">
        <v>6</v>
      </c>
      <c r="E1355" s="4">
        <f t="shared" si="24"/>
        <v>0</v>
      </c>
      <c r="F1355" s="5">
        <v>78</v>
      </c>
      <c r="G1355" s="5">
        <v>52</v>
      </c>
      <c r="H1355" s="5">
        <v>10</v>
      </c>
      <c r="I1355" s="14">
        <v>2241</v>
      </c>
    </row>
    <row r="1356" spans="1:9" ht="18">
      <c r="A1356" s="2">
        <v>1355</v>
      </c>
      <c r="B1356" s="5" t="s">
        <v>9</v>
      </c>
      <c r="C1356" s="5" t="s">
        <v>32</v>
      </c>
      <c r="D1356" s="5">
        <v>6</v>
      </c>
      <c r="E1356" s="4">
        <f t="shared" si="24"/>
        <v>0</v>
      </c>
      <c r="F1356" s="5">
        <v>78</v>
      </c>
      <c r="G1356" s="5">
        <v>58</v>
      </c>
      <c r="H1356" s="5">
        <v>12</v>
      </c>
      <c r="I1356" s="14">
        <v>2376</v>
      </c>
    </row>
    <row r="1357" spans="1:9" ht="18">
      <c r="A1357" s="2">
        <v>1356</v>
      </c>
      <c r="B1357" s="5" t="s">
        <v>37</v>
      </c>
      <c r="C1357" s="5" t="s">
        <v>32</v>
      </c>
      <c r="D1357" s="5">
        <v>4</v>
      </c>
      <c r="E1357" s="4">
        <f t="shared" si="24"/>
        <v>0</v>
      </c>
      <c r="F1357" s="5">
        <v>78.5</v>
      </c>
      <c r="G1357" s="5">
        <v>52</v>
      </c>
      <c r="H1357" s="5">
        <v>8.5</v>
      </c>
      <c r="I1357" s="14">
        <v>2700</v>
      </c>
    </row>
    <row r="1358" spans="1:9" ht="18">
      <c r="A1358" s="2">
        <v>1357</v>
      </c>
      <c r="B1358" s="5" t="s">
        <v>23</v>
      </c>
      <c r="C1358" s="5" t="s">
        <v>10</v>
      </c>
      <c r="D1358" s="5">
        <v>1</v>
      </c>
      <c r="E1358" s="4">
        <f t="shared" si="24"/>
        <v>0</v>
      </c>
      <c r="F1358" s="5">
        <v>79</v>
      </c>
      <c r="G1358" s="5">
        <v>55</v>
      </c>
      <c r="H1358" s="5">
        <v>10</v>
      </c>
      <c r="I1358" s="14">
        <v>2299.0500000000002</v>
      </c>
    </row>
    <row r="1359" spans="1:9" ht="18">
      <c r="A1359" s="2">
        <v>1358</v>
      </c>
      <c r="B1359" s="5" t="s">
        <v>23</v>
      </c>
      <c r="C1359" s="5" t="s">
        <v>10</v>
      </c>
      <c r="D1359" s="5">
        <v>1</v>
      </c>
      <c r="E1359" s="4">
        <f t="shared" si="24"/>
        <v>0</v>
      </c>
      <c r="F1359" s="5">
        <v>79</v>
      </c>
      <c r="G1359" s="5">
        <v>52</v>
      </c>
      <c r="H1359" s="5">
        <v>9</v>
      </c>
      <c r="I1359" s="14">
        <v>2200.5</v>
      </c>
    </row>
    <row r="1360" spans="1:9" ht="18">
      <c r="A1360" s="2">
        <v>1359</v>
      </c>
      <c r="B1360" s="5" t="s">
        <v>35</v>
      </c>
      <c r="C1360" s="5" t="s">
        <v>32</v>
      </c>
      <c r="D1360" s="5">
        <v>1</v>
      </c>
      <c r="E1360" s="4">
        <f t="shared" si="24"/>
        <v>0</v>
      </c>
      <c r="F1360" s="5">
        <v>79</v>
      </c>
      <c r="G1360" s="5">
        <v>52</v>
      </c>
      <c r="H1360" s="5">
        <v>10</v>
      </c>
      <c r="I1360" s="14">
        <v>2397.6</v>
      </c>
    </row>
    <row r="1361" spans="1:9" ht="18">
      <c r="A1361" s="2">
        <v>1360</v>
      </c>
      <c r="B1361" s="5" t="s">
        <v>11</v>
      </c>
      <c r="C1361" s="5" t="s">
        <v>32</v>
      </c>
      <c r="D1361" s="5">
        <v>1</v>
      </c>
      <c r="E1361" s="4">
        <f t="shared" si="24"/>
        <v>0</v>
      </c>
      <c r="F1361" s="5">
        <v>79</v>
      </c>
      <c r="G1361" s="5">
        <v>49</v>
      </c>
      <c r="H1361" s="5">
        <v>11</v>
      </c>
      <c r="I1361" s="14">
        <v>2370.6</v>
      </c>
    </row>
    <row r="1362" spans="1:9" ht="18">
      <c r="A1362" s="2">
        <v>1361</v>
      </c>
      <c r="B1362" s="5" t="s">
        <v>24</v>
      </c>
      <c r="C1362" s="5" t="s">
        <v>12</v>
      </c>
      <c r="D1362" s="5">
        <v>2</v>
      </c>
      <c r="E1362" s="4">
        <f t="shared" si="24"/>
        <v>1</v>
      </c>
      <c r="F1362" s="5">
        <v>79</v>
      </c>
      <c r="G1362" s="5">
        <v>59</v>
      </c>
      <c r="H1362" s="5">
        <v>14</v>
      </c>
      <c r="I1362" s="14">
        <v>2430</v>
      </c>
    </row>
    <row r="1363" spans="1:9" ht="18">
      <c r="A1363" s="2">
        <v>1362</v>
      </c>
      <c r="B1363" s="5" t="s">
        <v>9</v>
      </c>
      <c r="C1363" s="5" t="s">
        <v>32</v>
      </c>
      <c r="D1363" s="5">
        <v>4</v>
      </c>
      <c r="E1363" s="4">
        <f t="shared" si="24"/>
        <v>0</v>
      </c>
      <c r="F1363" s="5">
        <v>79</v>
      </c>
      <c r="G1363" s="5">
        <v>49</v>
      </c>
      <c r="H1363" s="5">
        <v>9</v>
      </c>
      <c r="I1363" s="14">
        <v>2200.5</v>
      </c>
    </row>
    <row r="1364" spans="1:9" ht="18">
      <c r="A1364" s="2">
        <v>1363</v>
      </c>
      <c r="B1364" s="5" t="s">
        <v>9</v>
      </c>
      <c r="C1364" s="5" t="s">
        <v>10</v>
      </c>
      <c r="D1364" s="5">
        <v>4</v>
      </c>
      <c r="E1364" s="4">
        <f t="shared" si="24"/>
        <v>0</v>
      </c>
      <c r="F1364" s="5">
        <v>79</v>
      </c>
      <c r="G1364" s="5">
        <v>49</v>
      </c>
      <c r="H1364" s="5">
        <v>9</v>
      </c>
      <c r="I1364" s="14">
        <v>2200.5</v>
      </c>
    </row>
    <row r="1365" spans="1:9" ht="18">
      <c r="A1365" s="2">
        <v>1364</v>
      </c>
      <c r="B1365" s="5" t="s">
        <v>9</v>
      </c>
      <c r="C1365" s="5" t="s">
        <v>32</v>
      </c>
      <c r="D1365" s="5">
        <v>6</v>
      </c>
      <c r="E1365" s="4">
        <f t="shared" si="24"/>
        <v>0</v>
      </c>
      <c r="F1365" s="5">
        <v>79</v>
      </c>
      <c r="G1365" s="5">
        <v>52</v>
      </c>
      <c r="H1365" s="5">
        <v>10</v>
      </c>
      <c r="I1365" s="14">
        <v>2430</v>
      </c>
    </row>
    <row r="1366" spans="1:9" ht="18">
      <c r="A1366" s="2">
        <v>1365</v>
      </c>
      <c r="B1366" s="5" t="s">
        <v>35</v>
      </c>
      <c r="C1366" s="5" t="s">
        <v>32</v>
      </c>
      <c r="D1366" s="5">
        <v>1</v>
      </c>
      <c r="E1366" s="4">
        <f t="shared" si="24"/>
        <v>0</v>
      </c>
      <c r="F1366" s="5">
        <v>79.400000000000006</v>
      </c>
      <c r="G1366" s="5">
        <v>42</v>
      </c>
      <c r="H1366" s="5">
        <v>14</v>
      </c>
      <c r="I1366" s="14">
        <v>1944</v>
      </c>
    </row>
    <row r="1367" spans="1:9" ht="18">
      <c r="A1367" s="2">
        <v>1366</v>
      </c>
      <c r="B1367" s="5" t="s">
        <v>21</v>
      </c>
      <c r="C1367" s="5" t="s">
        <v>12</v>
      </c>
      <c r="D1367" s="5">
        <v>1</v>
      </c>
      <c r="E1367" s="4">
        <f t="shared" si="24"/>
        <v>1</v>
      </c>
      <c r="F1367" s="5">
        <v>80</v>
      </c>
      <c r="G1367" s="5">
        <v>43</v>
      </c>
      <c r="H1367" s="5">
        <v>16</v>
      </c>
      <c r="I1367" s="14">
        <v>2700</v>
      </c>
    </row>
    <row r="1368" spans="1:9" ht="18">
      <c r="A1368" s="2">
        <v>1367</v>
      </c>
      <c r="B1368" s="5" t="s">
        <v>23</v>
      </c>
      <c r="C1368" s="5" t="s">
        <v>12</v>
      </c>
      <c r="D1368" s="5">
        <v>1</v>
      </c>
      <c r="E1368" s="4">
        <f t="shared" si="24"/>
        <v>1</v>
      </c>
      <c r="F1368" s="5">
        <v>80</v>
      </c>
      <c r="G1368" s="5">
        <v>54</v>
      </c>
      <c r="H1368" s="5">
        <v>10</v>
      </c>
      <c r="I1368" s="14">
        <v>2970</v>
      </c>
    </row>
    <row r="1369" spans="1:9" ht="18">
      <c r="A1369" s="2">
        <v>1368</v>
      </c>
      <c r="B1369" s="5" t="s">
        <v>35</v>
      </c>
      <c r="C1369" s="5" t="s">
        <v>32</v>
      </c>
      <c r="D1369" s="5">
        <v>1</v>
      </c>
      <c r="E1369" s="4">
        <f t="shared" si="24"/>
        <v>0</v>
      </c>
      <c r="F1369" s="5">
        <v>80</v>
      </c>
      <c r="G1369" s="5">
        <v>42</v>
      </c>
      <c r="H1369" s="5">
        <v>14</v>
      </c>
      <c r="I1369" s="14">
        <v>2119.5</v>
      </c>
    </row>
    <row r="1370" spans="1:9" ht="18">
      <c r="A1370" s="2">
        <v>1369</v>
      </c>
      <c r="B1370" s="5" t="s">
        <v>35</v>
      </c>
      <c r="C1370" s="5" t="s">
        <v>32</v>
      </c>
      <c r="D1370" s="5">
        <v>1</v>
      </c>
      <c r="E1370" s="4">
        <f t="shared" si="24"/>
        <v>0</v>
      </c>
      <c r="F1370" s="5">
        <v>80</v>
      </c>
      <c r="G1370" s="5">
        <v>45</v>
      </c>
      <c r="H1370" s="5">
        <v>14</v>
      </c>
      <c r="I1370" s="14">
        <v>1917</v>
      </c>
    </row>
    <row r="1371" spans="1:9" ht="18">
      <c r="A1371" s="2">
        <v>1370</v>
      </c>
      <c r="B1371" s="5" t="s">
        <v>35</v>
      </c>
      <c r="C1371" s="5" t="s">
        <v>32</v>
      </c>
      <c r="D1371" s="5">
        <v>1</v>
      </c>
      <c r="E1371" s="4">
        <f t="shared" si="24"/>
        <v>0</v>
      </c>
      <c r="F1371" s="5">
        <v>80</v>
      </c>
      <c r="G1371" s="5">
        <v>42</v>
      </c>
      <c r="H1371" s="5">
        <v>14</v>
      </c>
      <c r="I1371" s="14">
        <v>2099.79</v>
      </c>
    </row>
    <row r="1372" spans="1:9" ht="18">
      <c r="A1372" s="2">
        <v>1371</v>
      </c>
      <c r="B1372" s="5" t="s">
        <v>35</v>
      </c>
      <c r="C1372" s="5" t="s">
        <v>32</v>
      </c>
      <c r="D1372" s="5">
        <v>1</v>
      </c>
      <c r="E1372" s="4">
        <f t="shared" si="24"/>
        <v>0</v>
      </c>
      <c r="F1372" s="5">
        <v>80</v>
      </c>
      <c r="G1372" s="5">
        <v>42</v>
      </c>
      <c r="H1372" s="5">
        <v>14</v>
      </c>
      <c r="I1372" s="14">
        <v>2200.5</v>
      </c>
    </row>
    <row r="1373" spans="1:9" ht="18">
      <c r="A1373" s="2">
        <v>1372</v>
      </c>
      <c r="B1373" s="5" t="s">
        <v>24</v>
      </c>
      <c r="C1373" s="5" t="s">
        <v>10</v>
      </c>
      <c r="D1373" s="5">
        <v>2</v>
      </c>
      <c r="E1373" s="4">
        <f t="shared" si="24"/>
        <v>0</v>
      </c>
      <c r="F1373" s="5">
        <v>80</v>
      </c>
      <c r="G1373" s="5">
        <v>42</v>
      </c>
      <c r="H1373" s="5">
        <v>11</v>
      </c>
      <c r="I1373" s="14">
        <v>4050</v>
      </c>
    </row>
    <row r="1374" spans="1:9" ht="18">
      <c r="A1374" s="2">
        <v>1373</v>
      </c>
      <c r="B1374" s="5" t="s">
        <v>24</v>
      </c>
      <c r="C1374" s="5" t="s">
        <v>10</v>
      </c>
      <c r="D1374" s="5">
        <v>2</v>
      </c>
      <c r="E1374" s="4">
        <f t="shared" si="24"/>
        <v>0</v>
      </c>
      <c r="F1374" s="5">
        <v>80</v>
      </c>
      <c r="G1374" s="5">
        <v>45</v>
      </c>
      <c r="H1374" s="5">
        <v>9</v>
      </c>
      <c r="I1374" s="14">
        <v>2700</v>
      </c>
    </row>
    <row r="1375" spans="1:9" ht="18">
      <c r="A1375" s="2">
        <v>1374</v>
      </c>
      <c r="B1375" s="5" t="s">
        <v>24</v>
      </c>
      <c r="C1375" s="5" t="s">
        <v>10</v>
      </c>
      <c r="D1375" s="5">
        <v>2</v>
      </c>
      <c r="E1375" s="4">
        <f t="shared" si="24"/>
        <v>0</v>
      </c>
      <c r="F1375" s="5">
        <v>80</v>
      </c>
      <c r="G1375" s="5">
        <v>43</v>
      </c>
      <c r="H1375" s="5">
        <v>15</v>
      </c>
      <c r="I1375" s="14">
        <v>3105</v>
      </c>
    </row>
    <row r="1376" spans="1:9" ht="18">
      <c r="A1376" s="2">
        <v>1375</v>
      </c>
      <c r="B1376" s="5" t="s">
        <v>24</v>
      </c>
      <c r="C1376" s="5" t="s">
        <v>32</v>
      </c>
      <c r="D1376" s="5">
        <v>2</v>
      </c>
      <c r="E1376" s="4">
        <f t="shared" si="24"/>
        <v>0</v>
      </c>
      <c r="F1376" s="5">
        <v>80</v>
      </c>
      <c r="G1376" s="5">
        <v>53.5</v>
      </c>
      <c r="H1376" s="5">
        <v>8.1999999999999993</v>
      </c>
      <c r="I1376" s="14">
        <v>3375</v>
      </c>
    </row>
    <row r="1377" spans="1:9" ht="18">
      <c r="A1377" s="2">
        <v>1376</v>
      </c>
      <c r="B1377" s="5" t="s">
        <v>14</v>
      </c>
      <c r="C1377" s="5" t="s">
        <v>12</v>
      </c>
      <c r="D1377" s="5">
        <v>2</v>
      </c>
      <c r="E1377" s="4">
        <f t="shared" si="24"/>
        <v>1</v>
      </c>
      <c r="F1377" s="5">
        <v>80</v>
      </c>
      <c r="G1377" s="5">
        <v>55</v>
      </c>
      <c r="H1377" s="5">
        <v>14</v>
      </c>
      <c r="I1377" s="14">
        <v>2160</v>
      </c>
    </row>
    <row r="1378" spans="1:9" ht="18">
      <c r="A1378" s="2">
        <v>1377</v>
      </c>
      <c r="B1378" s="5" t="s">
        <v>14</v>
      </c>
      <c r="C1378" s="5" t="s">
        <v>12</v>
      </c>
      <c r="D1378" s="5">
        <v>2</v>
      </c>
      <c r="E1378" s="4">
        <f t="shared" si="24"/>
        <v>1</v>
      </c>
      <c r="F1378" s="5">
        <v>80</v>
      </c>
      <c r="G1378" s="5">
        <v>50</v>
      </c>
      <c r="H1378" s="5">
        <v>12</v>
      </c>
      <c r="I1378" s="14">
        <v>2597.4</v>
      </c>
    </row>
    <row r="1379" spans="1:9" ht="18">
      <c r="A1379" s="2">
        <v>1378</v>
      </c>
      <c r="B1379" s="5" t="s">
        <v>14</v>
      </c>
      <c r="C1379" s="5" t="s">
        <v>32</v>
      </c>
      <c r="D1379" s="5">
        <v>2</v>
      </c>
      <c r="E1379" s="4">
        <f t="shared" si="24"/>
        <v>0</v>
      </c>
      <c r="F1379" s="5">
        <v>80</v>
      </c>
      <c r="G1379" s="5">
        <v>46</v>
      </c>
      <c r="H1379" s="5">
        <v>9</v>
      </c>
      <c r="I1379" s="14">
        <v>3402</v>
      </c>
    </row>
    <row r="1380" spans="1:9" ht="18">
      <c r="A1380" s="2">
        <v>1379</v>
      </c>
      <c r="B1380" s="5" t="s">
        <v>14</v>
      </c>
      <c r="C1380" s="5" t="s">
        <v>32</v>
      </c>
      <c r="D1380" s="5">
        <v>3</v>
      </c>
      <c r="E1380" s="4">
        <f t="shared" si="24"/>
        <v>0</v>
      </c>
      <c r="F1380" s="5">
        <v>80</v>
      </c>
      <c r="G1380" s="5">
        <v>40</v>
      </c>
      <c r="H1380" s="5">
        <v>10</v>
      </c>
      <c r="I1380" s="14">
        <v>4050</v>
      </c>
    </row>
    <row r="1381" spans="1:9" ht="18">
      <c r="A1381" s="2">
        <v>1380</v>
      </c>
      <c r="B1381" s="5" t="s">
        <v>14</v>
      </c>
      <c r="C1381" s="5" t="s">
        <v>32</v>
      </c>
      <c r="D1381" s="5">
        <v>3</v>
      </c>
      <c r="E1381" s="4">
        <f t="shared" si="24"/>
        <v>0</v>
      </c>
      <c r="F1381" s="5">
        <v>80</v>
      </c>
      <c r="G1381" s="5">
        <v>29</v>
      </c>
      <c r="H1381" s="5">
        <v>32</v>
      </c>
      <c r="I1381" s="14">
        <v>3898.8</v>
      </c>
    </row>
    <row r="1382" spans="1:9" ht="18">
      <c r="A1382" s="2">
        <v>1381</v>
      </c>
      <c r="B1382" s="5" t="s">
        <v>14</v>
      </c>
      <c r="C1382" s="5" t="s">
        <v>32</v>
      </c>
      <c r="D1382" s="5">
        <v>3</v>
      </c>
      <c r="E1382" s="4">
        <f t="shared" si="24"/>
        <v>0</v>
      </c>
      <c r="F1382" s="5">
        <v>80</v>
      </c>
      <c r="G1382" s="5">
        <v>38</v>
      </c>
      <c r="H1382" s="5">
        <v>12</v>
      </c>
      <c r="I1382" s="14">
        <v>3499.2</v>
      </c>
    </row>
    <row r="1383" spans="1:9" ht="18">
      <c r="A1383" s="2">
        <v>1382</v>
      </c>
      <c r="B1383" s="5" t="s">
        <v>14</v>
      </c>
      <c r="C1383" s="5" t="s">
        <v>10</v>
      </c>
      <c r="D1383" s="5">
        <v>3</v>
      </c>
      <c r="E1383" s="4">
        <f t="shared" si="24"/>
        <v>0</v>
      </c>
      <c r="F1383" s="5">
        <v>80</v>
      </c>
      <c r="G1383" s="5">
        <v>23.2</v>
      </c>
      <c r="H1383" s="5">
        <v>7.8</v>
      </c>
      <c r="I1383" s="14">
        <v>810</v>
      </c>
    </row>
    <row r="1384" spans="1:9" ht="18">
      <c r="A1384" s="2">
        <v>1383</v>
      </c>
      <c r="B1384" s="5" t="s">
        <v>14</v>
      </c>
      <c r="C1384" s="5" t="s">
        <v>12</v>
      </c>
      <c r="D1384" s="5">
        <v>3</v>
      </c>
      <c r="E1384" s="4">
        <f t="shared" si="24"/>
        <v>1</v>
      </c>
      <c r="F1384" s="5">
        <v>80</v>
      </c>
      <c r="G1384" s="5">
        <v>50</v>
      </c>
      <c r="H1384" s="5">
        <v>10</v>
      </c>
      <c r="I1384" s="14">
        <v>3240</v>
      </c>
    </row>
    <row r="1385" spans="1:9" ht="18">
      <c r="A1385" s="2">
        <v>1384</v>
      </c>
      <c r="B1385" s="5" t="s">
        <v>15</v>
      </c>
      <c r="C1385" s="5" t="s">
        <v>10</v>
      </c>
      <c r="D1385" s="5">
        <v>3</v>
      </c>
      <c r="E1385" s="4">
        <f t="shared" si="24"/>
        <v>0</v>
      </c>
      <c r="F1385" s="5">
        <v>80</v>
      </c>
      <c r="G1385" s="5">
        <v>52</v>
      </c>
      <c r="H1385" s="5">
        <v>10</v>
      </c>
      <c r="I1385" s="14">
        <v>2430</v>
      </c>
    </row>
    <row r="1386" spans="1:9" ht="18">
      <c r="A1386" s="2">
        <v>1385</v>
      </c>
      <c r="B1386" s="5" t="s">
        <v>15</v>
      </c>
      <c r="C1386" s="5" t="s">
        <v>10</v>
      </c>
      <c r="D1386" s="5">
        <v>3</v>
      </c>
      <c r="E1386" s="4">
        <f t="shared" si="24"/>
        <v>0</v>
      </c>
      <c r="F1386" s="5">
        <v>80</v>
      </c>
      <c r="G1386" s="5">
        <v>60</v>
      </c>
      <c r="H1386" s="5">
        <v>10</v>
      </c>
      <c r="I1386" s="14">
        <v>2646</v>
      </c>
    </row>
    <row r="1387" spans="1:9" ht="18">
      <c r="A1387" s="2">
        <v>1386</v>
      </c>
      <c r="B1387" s="5" t="s">
        <v>15</v>
      </c>
      <c r="C1387" s="5" t="s">
        <v>12</v>
      </c>
      <c r="D1387" s="5">
        <v>3</v>
      </c>
      <c r="E1387" s="4">
        <f t="shared" si="24"/>
        <v>1</v>
      </c>
      <c r="F1387" s="5">
        <v>80</v>
      </c>
      <c r="G1387" s="5">
        <v>32</v>
      </c>
      <c r="H1387" s="5">
        <v>10</v>
      </c>
      <c r="I1387" s="14">
        <v>2160</v>
      </c>
    </row>
    <row r="1388" spans="1:9" ht="18">
      <c r="A1388" s="2">
        <v>1387</v>
      </c>
      <c r="B1388" s="5" t="s">
        <v>15</v>
      </c>
      <c r="C1388" s="5" t="s">
        <v>10</v>
      </c>
      <c r="D1388" s="5">
        <v>3</v>
      </c>
      <c r="E1388" s="4">
        <f t="shared" si="24"/>
        <v>0</v>
      </c>
      <c r="F1388" s="5">
        <v>80</v>
      </c>
      <c r="G1388" s="5">
        <v>52</v>
      </c>
      <c r="H1388" s="5">
        <v>8</v>
      </c>
      <c r="I1388" s="14">
        <v>2484</v>
      </c>
    </row>
    <row r="1389" spans="1:9" ht="18">
      <c r="A1389" s="2">
        <v>1388</v>
      </c>
      <c r="B1389" s="5" t="s">
        <v>37</v>
      </c>
      <c r="C1389" s="5" t="s">
        <v>32</v>
      </c>
      <c r="D1389" s="5">
        <v>4</v>
      </c>
      <c r="E1389" s="4">
        <f t="shared" si="24"/>
        <v>0</v>
      </c>
      <c r="F1389" s="5">
        <v>80</v>
      </c>
      <c r="G1389" s="5">
        <v>53</v>
      </c>
      <c r="H1389" s="5">
        <v>12</v>
      </c>
      <c r="I1389" s="14">
        <v>2430</v>
      </c>
    </row>
    <row r="1390" spans="1:9" ht="18">
      <c r="A1390" s="2">
        <v>1389</v>
      </c>
      <c r="B1390" s="5" t="s">
        <v>9</v>
      </c>
      <c r="C1390" s="5" t="s">
        <v>32</v>
      </c>
      <c r="D1390" s="5">
        <v>4</v>
      </c>
      <c r="E1390" s="4">
        <f t="shared" si="24"/>
        <v>0</v>
      </c>
      <c r="F1390" s="5">
        <v>80</v>
      </c>
      <c r="G1390" s="5">
        <v>50</v>
      </c>
      <c r="H1390" s="5">
        <v>18</v>
      </c>
      <c r="I1390" s="14">
        <v>2500.1999999999998</v>
      </c>
    </row>
    <row r="1391" spans="1:9" ht="18">
      <c r="A1391" s="2">
        <v>1390</v>
      </c>
      <c r="B1391" s="5" t="s">
        <v>9</v>
      </c>
      <c r="C1391" s="5" t="s">
        <v>12</v>
      </c>
      <c r="D1391" s="5">
        <v>4</v>
      </c>
      <c r="E1391" s="4">
        <f t="shared" si="24"/>
        <v>1</v>
      </c>
      <c r="F1391" s="5">
        <v>80</v>
      </c>
      <c r="G1391" s="5">
        <v>52</v>
      </c>
      <c r="H1391" s="5">
        <v>9</v>
      </c>
      <c r="I1391" s="14">
        <v>2430</v>
      </c>
    </row>
    <row r="1392" spans="1:9" ht="18">
      <c r="A1392" s="2">
        <v>1391</v>
      </c>
      <c r="B1392" s="5" t="s">
        <v>9</v>
      </c>
      <c r="C1392" s="5" t="s">
        <v>12</v>
      </c>
      <c r="D1392" s="5">
        <v>4</v>
      </c>
      <c r="E1392" s="4">
        <f t="shared" si="24"/>
        <v>1</v>
      </c>
      <c r="F1392" s="5">
        <v>80</v>
      </c>
      <c r="G1392" s="5">
        <v>50</v>
      </c>
      <c r="H1392" s="5">
        <v>15</v>
      </c>
      <c r="I1392" s="14">
        <v>2835</v>
      </c>
    </row>
    <row r="1393" spans="1:9" ht="18">
      <c r="A1393" s="2">
        <v>1392</v>
      </c>
      <c r="B1393" s="5" t="s">
        <v>9</v>
      </c>
      <c r="C1393" s="5" t="s">
        <v>12</v>
      </c>
      <c r="D1393" s="5">
        <v>4</v>
      </c>
      <c r="E1393" s="4">
        <f t="shared" si="24"/>
        <v>1</v>
      </c>
      <c r="F1393" s="5">
        <v>80</v>
      </c>
      <c r="G1393" s="5">
        <v>50</v>
      </c>
      <c r="H1393" s="5">
        <v>16</v>
      </c>
      <c r="I1393" s="14">
        <v>2605.5</v>
      </c>
    </row>
    <row r="1394" spans="1:9" ht="18">
      <c r="A1394" s="2">
        <v>1393</v>
      </c>
      <c r="B1394" s="5" t="s">
        <v>9</v>
      </c>
      <c r="C1394" s="5" t="s">
        <v>12</v>
      </c>
      <c r="D1394" s="5">
        <v>4</v>
      </c>
      <c r="E1394" s="4">
        <f t="shared" si="24"/>
        <v>1</v>
      </c>
      <c r="F1394" s="5">
        <v>80</v>
      </c>
      <c r="G1394" s="5">
        <v>40</v>
      </c>
      <c r="H1394" s="5">
        <v>18</v>
      </c>
      <c r="I1394" s="14">
        <v>3501.9</v>
      </c>
    </row>
    <row r="1395" spans="1:9" ht="18">
      <c r="A1395" s="2">
        <v>1394</v>
      </c>
      <c r="B1395" s="5" t="s">
        <v>9</v>
      </c>
      <c r="C1395" s="5" t="s">
        <v>12</v>
      </c>
      <c r="D1395" s="5">
        <v>4</v>
      </c>
      <c r="E1395" s="4">
        <f t="shared" si="24"/>
        <v>1</v>
      </c>
      <c r="F1395" s="5">
        <v>80</v>
      </c>
      <c r="G1395" s="5">
        <v>45</v>
      </c>
      <c r="H1395" s="5">
        <v>18</v>
      </c>
      <c r="I1395" s="14">
        <v>3500.01</v>
      </c>
    </row>
    <row r="1396" spans="1:9" ht="18">
      <c r="A1396" s="2">
        <v>1395</v>
      </c>
      <c r="B1396" s="5" t="s">
        <v>14</v>
      </c>
      <c r="C1396" s="5" t="s">
        <v>12</v>
      </c>
      <c r="D1396" s="5">
        <v>3</v>
      </c>
      <c r="E1396" s="4">
        <f t="shared" si="24"/>
        <v>1</v>
      </c>
      <c r="F1396" s="5">
        <v>81</v>
      </c>
      <c r="G1396" s="5">
        <v>57</v>
      </c>
      <c r="H1396" s="5">
        <v>10</v>
      </c>
      <c r="I1396" s="14">
        <v>2619</v>
      </c>
    </row>
    <row r="1397" spans="1:9" ht="18">
      <c r="A1397" s="2">
        <v>1396</v>
      </c>
      <c r="B1397" s="5" t="s">
        <v>11</v>
      </c>
      <c r="C1397" s="5" t="s">
        <v>32</v>
      </c>
      <c r="D1397" s="5">
        <v>1</v>
      </c>
      <c r="E1397" s="4">
        <f t="shared" si="24"/>
        <v>0</v>
      </c>
      <c r="F1397" s="5">
        <v>82</v>
      </c>
      <c r="G1397" s="5">
        <v>45</v>
      </c>
      <c r="H1397" s="5">
        <v>20</v>
      </c>
      <c r="I1397" s="14">
        <v>2214</v>
      </c>
    </row>
    <row r="1398" spans="1:9" ht="18">
      <c r="A1398" s="2">
        <v>1397</v>
      </c>
      <c r="B1398" s="5" t="s">
        <v>24</v>
      </c>
      <c r="C1398" s="5" t="s">
        <v>32</v>
      </c>
      <c r="D1398" s="5">
        <v>2</v>
      </c>
      <c r="E1398" s="4">
        <f t="shared" si="24"/>
        <v>0</v>
      </c>
      <c r="F1398" s="5">
        <v>82</v>
      </c>
      <c r="G1398" s="5">
        <v>64</v>
      </c>
      <c r="H1398" s="5">
        <v>15</v>
      </c>
      <c r="I1398" s="14">
        <v>2999.7</v>
      </c>
    </row>
    <row r="1399" spans="1:9" ht="18">
      <c r="A1399" s="2">
        <v>1398</v>
      </c>
      <c r="B1399" s="5" t="s">
        <v>24</v>
      </c>
      <c r="C1399" s="5" t="s">
        <v>10</v>
      </c>
      <c r="D1399" s="5">
        <v>2</v>
      </c>
      <c r="E1399" s="4">
        <f t="shared" si="24"/>
        <v>0</v>
      </c>
      <c r="F1399" s="5">
        <v>82</v>
      </c>
      <c r="G1399" s="5">
        <v>59</v>
      </c>
      <c r="H1399" s="5">
        <v>15</v>
      </c>
      <c r="I1399" s="14">
        <v>2651.4</v>
      </c>
    </row>
    <row r="1400" spans="1:9" ht="18">
      <c r="A1400" s="2">
        <v>1399</v>
      </c>
      <c r="B1400" s="5" t="s">
        <v>14</v>
      </c>
      <c r="C1400" s="5" t="s">
        <v>12</v>
      </c>
      <c r="D1400" s="5">
        <v>2</v>
      </c>
      <c r="E1400" s="4">
        <f t="shared" si="24"/>
        <v>1</v>
      </c>
      <c r="F1400" s="5">
        <v>82</v>
      </c>
      <c r="G1400" s="5">
        <v>52</v>
      </c>
      <c r="H1400" s="5">
        <v>10</v>
      </c>
      <c r="I1400" s="14">
        <v>3240</v>
      </c>
    </row>
    <row r="1401" spans="1:9" ht="18">
      <c r="A1401" s="2">
        <v>1400</v>
      </c>
      <c r="B1401" s="5" t="s">
        <v>14</v>
      </c>
      <c r="C1401" s="5" t="s">
        <v>12</v>
      </c>
      <c r="D1401" s="5">
        <v>2</v>
      </c>
      <c r="E1401" s="4">
        <f t="shared" si="24"/>
        <v>1</v>
      </c>
      <c r="F1401" s="5">
        <v>82</v>
      </c>
      <c r="G1401" s="5">
        <v>50</v>
      </c>
      <c r="H1401" s="5">
        <v>10</v>
      </c>
      <c r="I1401" s="14">
        <v>2500.1999999999998</v>
      </c>
    </row>
    <row r="1402" spans="1:9" ht="18">
      <c r="A1402" s="2">
        <v>1401</v>
      </c>
      <c r="B1402" s="5" t="s">
        <v>14</v>
      </c>
      <c r="C1402" s="5" t="s">
        <v>12</v>
      </c>
      <c r="D1402" s="5">
        <v>2</v>
      </c>
      <c r="E1402" s="4">
        <f t="shared" si="24"/>
        <v>1</v>
      </c>
      <c r="F1402" s="5">
        <v>82</v>
      </c>
      <c r="G1402" s="5">
        <v>50</v>
      </c>
      <c r="H1402" s="5">
        <v>10</v>
      </c>
      <c r="I1402" s="14">
        <v>2500.1999999999998</v>
      </c>
    </row>
    <row r="1403" spans="1:9" ht="18">
      <c r="A1403" s="2">
        <v>1402</v>
      </c>
      <c r="B1403" s="5" t="s">
        <v>15</v>
      </c>
      <c r="C1403" s="5" t="s">
        <v>10</v>
      </c>
      <c r="D1403" s="5">
        <v>3</v>
      </c>
      <c r="E1403" s="4">
        <f t="shared" si="24"/>
        <v>0</v>
      </c>
      <c r="F1403" s="5">
        <v>82</v>
      </c>
      <c r="G1403" s="5">
        <v>45.5</v>
      </c>
      <c r="H1403" s="5">
        <v>16</v>
      </c>
      <c r="I1403" s="14">
        <v>2079</v>
      </c>
    </row>
    <row r="1404" spans="1:9" ht="18">
      <c r="A1404" s="2">
        <v>1403</v>
      </c>
      <c r="B1404" s="5" t="s">
        <v>9</v>
      </c>
      <c r="C1404" s="5" t="s">
        <v>12</v>
      </c>
      <c r="D1404" s="5">
        <v>4</v>
      </c>
      <c r="E1404" s="4">
        <f t="shared" si="24"/>
        <v>1</v>
      </c>
      <c r="F1404" s="5">
        <v>82</v>
      </c>
      <c r="G1404" s="5">
        <v>52</v>
      </c>
      <c r="H1404" s="5">
        <v>15</v>
      </c>
      <c r="I1404" s="14">
        <v>2500.1999999999998</v>
      </c>
    </row>
    <row r="1405" spans="1:9" ht="18">
      <c r="A1405" s="2">
        <v>1404</v>
      </c>
      <c r="B1405" s="5" t="s">
        <v>9</v>
      </c>
      <c r="C1405" s="5" t="s">
        <v>10</v>
      </c>
      <c r="D1405" s="5">
        <v>4</v>
      </c>
      <c r="E1405" s="4">
        <f t="shared" si="24"/>
        <v>0</v>
      </c>
      <c r="F1405" s="5">
        <v>82</v>
      </c>
      <c r="G1405" s="5">
        <v>54</v>
      </c>
      <c r="H1405" s="5">
        <v>13</v>
      </c>
      <c r="I1405" s="14">
        <v>2700</v>
      </c>
    </row>
    <row r="1406" spans="1:9" ht="18">
      <c r="A1406" s="2">
        <v>1405</v>
      </c>
      <c r="B1406" s="5" t="s">
        <v>11</v>
      </c>
      <c r="C1406" s="5" t="s">
        <v>32</v>
      </c>
      <c r="D1406" s="5">
        <v>1</v>
      </c>
      <c r="E1406" s="4">
        <f t="shared" si="24"/>
        <v>0</v>
      </c>
      <c r="F1406" s="5">
        <v>83</v>
      </c>
      <c r="G1406" s="5">
        <v>52</v>
      </c>
      <c r="H1406" s="5">
        <v>20</v>
      </c>
      <c r="I1406" s="14">
        <v>2651.4</v>
      </c>
    </row>
    <row r="1407" spans="1:9" ht="18">
      <c r="A1407" s="2">
        <v>1406</v>
      </c>
      <c r="B1407" s="5" t="s">
        <v>11</v>
      </c>
      <c r="C1407" s="5" t="s">
        <v>32</v>
      </c>
      <c r="D1407" s="5">
        <v>1</v>
      </c>
      <c r="E1407" s="4">
        <f t="shared" si="24"/>
        <v>0</v>
      </c>
      <c r="F1407" s="5">
        <v>83</v>
      </c>
      <c r="G1407" s="5">
        <v>54</v>
      </c>
      <c r="H1407" s="5">
        <v>20</v>
      </c>
      <c r="I1407" s="14">
        <v>2673</v>
      </c>
    </row>
    <row r="1408" spans="1:9" ht="18">
      <c r="A1408" s="2">
        <v>1407</v>
      </c>
      <c r="B1408" s="5" t="s">
        <v>24</v>
      </c>
      <c r="C1408" s="5" t="s">
        <v>10</v>
      </c>
      <c r="D1408" s="5">
        <v>2</v>
      </c>
      <c r="E1408" s="4">
        <f t="shared" si="24"/>
        <v>0</v>
      </c>
      <c r="F1408" s="5">
        <v>83</v>
      </c>
      <c r="G1408" s="5">
        <v>41</v>
      </c>
      <c r="H1408" s="5">
        <v>19</v>
      </c>
      <c r="I1408" s="14">
        <v>4492.8</v>
      </c>
    </row>
    <row r="1409" spans="1:9" ht="18">
      <c r="A1409" s="2">
        <v>1408</v>
      </c>
      <c r="B1409" s="5" t="s">
        <v>14</v>
      </c>
      <c r="C1409" s="5" t="s">
        <v>32</v>
      </c>
      <c r="D1409" s="5">
        <v>2</v>
      </c>
      <c r="E1409" s="4">
        <f t="shared" si="24"/>
        <v>0</v>
      </c>
      <c r="F1409" s="5">
        <v>83</v>
      </c>
      <c r="G1409" s="5">
        <v>56</v>
      </c>
      <c r="H1409" s="5">
        <v>14</v>
      </c>
      <c r="I1409" s="14">
        <v>5400</v>
      </c>
    </row>
    <row r="1410" spans="1:9" ht="18">
      <c r="A1410" s="2">
        <v>1409</v>
      </c>
      <c r="B1410" s="5" t="s">
        <v>14</v>
      </c>
      <c r="C1410" s="5" t="s">
        <v>12</v>
      </c>
      <c r="D1410" s="5">
        <v>3</v>
      </c>
      <c r="E1410" s="4">
        <f t="shared" ref="E1410:E1473" si="25">IF(C1410="кирпичный",1,0)</f>
        <v>1</v>
      </c>
      <c r="F1410" s="5">
        <v>83</v>
      </c>
      <c r="G1410" s="5">
        <v>60.7</v>
      </c>
      <c r="H1410" s="5">
        <v>8</v>
      </c>
      <c r="I1410" s="14">
        <v>1755</v>
      </c>
    </row>
    <row r="1411" spans="1:9" ht="18">
      <c r="A1411" s="2">
        <v>1410</v>
      </c>
      <c r="B1411" s="5" t="s">
        <v>9</v>
      </c>
      <c r="C1411" s="5" t="s">
        <v>12</v>
      </c>
      <c r="D1411" s="5">
        <v>4</v>
      </c>
      <c r="E1411" s="4">
        <f t="shared" si="25"/>
        <v>1</v>
      </c>
      <c r="F1411" s="5">
        <v>83</v>
      </c>
      <c r="G1411" s="5">
        <v>50</v>
      </c>
      <c r="H1411" s="5">
        <v>13</v>
      </c>
      <c r="I1411" s="14">
        <v>2025</v>
      </c>
    </row>
    <row r="1412" spans="1:9" ht="18">
      <c r="A1412" s="2">
        <v>1411</v>
      </c>
      <c r="B1412" s="5" t="s">
        <v>23</v>
      </c>
      <c r="C1412" s="5" t="s">
        <v>32</v>
      </c>
      <c r="D1412" s="5">
        <v>1</v>
      </c>
      <c r="E1412" s="4">
        <f t="shared" si="25"/>
        <v>0</v>
      </c>
      <c r="F1412" s="5">
        <v>84</v>
      </c>
      <c r="G1412" s="5">
        <v>52</v>
      </c>
      <c r="H1412" s="5">
        <v>9</v>
      </c>
      <c r="I1412" s="14">
        <v>2214</v>
      </c>
    </row>
    <row r="1413" spans="1:9" ht="18">
      <c r="A1413" s="2">
        <v>1412</v>
      </c>
      <c r="B1413" s="5" t="s">
        <v>23</v>
      </c>
      <c r="C1413" s="5" t="s">
        <v>10</v>
      </c>
      <c r="D1413" s="5">
        <v>1</v>
      </c>
      <c r="E1413" s="4">
        <f t="shared" si="25"/>
        <v>0</v>
      </c>
      <c r="F1413" s="5">
        <v>84</v>
      </c>
      <c r="G1413" s="5">
        <v>54</v>
      </c>
      <c r="H1413" s="5">
        <v>8</v>
      </c>
      <c r="I1413" s="14">
        <v>2295</v>
      </c>
    </row>
    <row r="1414" spans="1:9" ht="18">
      <c r="A1414" s="2">
        <v>1413</v>
      </c>
      <c r="B1414" s="5" t="s">
        <v>11</v>
      </c>
      <c r="C1414" s="5" t="s">
        <v>32</v>
      </c>
      <c r="D1414" s="5">
        <v>1</v>
      </c>
      <c r="E1414" s="4">
        <f t="shared" si="25"/>
        <v>0</v>
      </c>
      <c r="F1414" s="5">
        <v>84</v>
      </c>
      <c r="G1414" s="5">
        <v>53</v>
      </c>
      <c r="H1414" s="5">
        <v>20</v>
      </c>
      <c r="I1414" s="14">
        <v>2600.1</v>
      </c>
    </row>
    <row r="1415" spans="1:9" ht="18">
      <c r="A1415" s="2">
        <v>1414</v>
      </c>
      <c r="B1415" s="5" t="s">
        <v>24</v>
      </c>
      <c r="C1415" s="5" t="s">
        <v>10</v>
      </c>
      <c r="D1415" s="5">
        <v>2</v>
      </c>
      <c r="E1415" s="4">
        <f t="shared" si="25"/>
        <v>0</v>
      </c>
      <c r="F1415" s="5">
        <v>84</v>
      </c>
      <c r="G1415" s="5">
        <v>54</v>
      </c>
      <c r="H1415" s="5">
        <v>7</v>
      </c>
      <c r="I1415" s="14">
        <v>2600.1</v>
      </c>
    </row>
    <row r="1416" spans="1:9" ht="18">
      <c r="A1416" s="2">
        <v>1415</v>
      </c>
      <c r="B1416" s="5" t="s">
        <v>9</v>
      </c>
      <c r="C1416" s="5" t="s">
        <v>12</v>
      </c>
      <c r="D1416" s="5">
        <v>4</v>
      </c>
      <c r="E1416" s="4">
        <f t="shared" si="25"/>
        <v>1</v>
      </c>
      <c r="F1416" s="5">
        <v>84</v>
      </c>
      <c r="G1416" s="5">
        <v>54</v>
      </c>
      <c r="H1416" s="5">
        <v>15</v>
      </c>
      <c r="I1416" s="14">
        <v>2392.1999999999998</v>
      </c>
    </row>
    <row r="1417" spans="1:9" ht="18">
      <c r="A1417" s="2">
        <v>1416</v>
      </c>
      <c r="B1417" s="5" t="s">
        <v>11</v>
      </c>
      <c r="C1417" s="5" t="s">
        <v>32</v>
      </c>
      <c r="D1417" s="5">
        <v>1</v>
      </c>
      <c r="E1417" s="4">
        <f t="shared" si="25"/>
        <v>0</v>
      </c>
      <c r="F1417" s="5">
        <v>85</v>
      </c>
      <c r="G1417" s="5">
        <v>70</v>
      </c>
      <c r="H1417" s="5">
        <v>9</v>
      </c>
      <c r="I1417" s="14">
        <v>3199.5</v>
      </c>
    </row>
    <row r="1418" spans="1:9" ht="18">
      <c r="A1418" s="2">
        <v>1417</v>
      </c>
      <c r="B1418" s="5" t="s">
        <v>14</v>
      </c>
      <c r="C1418" s="5" t="s">
        <v>32</v>
      </c>
      <c r="D1418" s="5">
        <v>3</v>
      </c>
      <c r="E1418" s="4">
        <f t="shared" si="25"/>
        <v>0</v>
      </c>
      <c r="F1418" s="5">
        <v>85</v>
      </c>
      <c r="G1418" s="5">
        <v>50</v>
      </c>
      <c r="H1418" s="5">
        <v>13</v>
      </c>
      <c r="I1418" s="14">
        <v>2124.9</v>
      </c>
    </row>
    <row r="1419" spans="1:9" ht="18">
      <c r="A1419" s="2">
        <v>1418</v>
      </c>
      <c r="B1419" s="5" t="s">
        <v>15</v>
      </c>
      <c r="C1419" s="5" t="s">
        <v>10</v>
      </c>
      <c r="D1419" s="5">
        <v>3</v>
      </c>
      <c r="E1419" s="4">
        <f t="shared" si="25"/>
        <v>0</v>
      </c>
      <c r="F1419" s="5">
        <v>85</v>
      </c>
      <c r="G1419" s="5">
        <v>52</v>
      </c>
      <c r="H1419" s="5">
        <v>10</v>
      </c>
      <c r="I1419" s="14">
        <v>2600.1</v>
      </c>
    </row>
    <row r="1420" spans="1:9" ht="18">
      <c r="A1420" s="2">
        <v>1419</v>
      </c>
      <c r="B1420" s="5" t="s">
        <v>15</v>
      </c>
      <c r="C1420" s="5" t="s">
        <v>12</v>
      </c>
      <c r="D1420" s="5">
        <v>3</v>
      </c>
      <c r="E1420" s="4">
        <f t="shared" si="25"/>
        <v>1</v>
      </c>
      <c r="F1420" s="5">
        <v>85</v>
      </c>
      <c r="G1420" s="5">
        <v>46</v>
      </c>
      <c r="H1420" s="5">
        <v>12</v>
      </c>
      <c r="I1420" s="14">
        <v>2997</v>
      </c>
    </row>
    <row r="1421" spans="1:9" ht="18">
      <c r="A1421" s="2">
        <v>1420</v>
      </c>
      <c r="B1421" s="5" t="s">
        <v>13</v>
      </c>
      <c r="C1421" s="5" t="s">
        <v>32</v>
      </c>
      <c r="D1421" s="5">
        <v>1</v>
      </c>
      <c r="E1421" s="4">
        <f t="shared" si="25"/>
        <v>0</v>
      </c>
      <c r="F1421" s="5">
        <v>86</v>
      </c>
      <c r="G1421" s="5">
        <v>56</v>
      </c>
      <c r="H1421" s="5">
        <v>12</v>
      </c>
      <c r="I1421" s="14">
        <v>2097.9</v>
      </c>
    </row>
    <row r="1422" spans="1:9" ht="18">
      <c r="A1422" s="2">
        <v>1421</v>
      </c>
      <c r="B1422" s="5" t="s">
        <v>14</v>
      </c>
      <c r="C1422" s="5" t="s">
        <v>32</v>
      </c>
      <c r="D1422" s="5">
        <v>2</v>
      </c>
      <c r="E1422" s="4">
        <f t="shared" si="25"/>
        <v>0</v>
      </c>
      <c r="F1422" s="5">
        <v>86</v>
      </c>
      <c r="G1422" s="5">
        <v>44</v>
      </c>
      <c r="H1422" s="5">
        <v>12</v>
      </c>
      <c r="I1422" s="14">
        <v>3780</v>
      </c>
    </row>
    <row r="1423" spans="1:9" ht="18">
      <c r="A1423" s="2">
        <v>1422</v>
      </c>
      <c r="B1423" s="5" t="s">
        <v>14</v>
      </c>
      <c r="C1423" s="5" t="s">
        <v>32</v>
      </c>
      <c r="D1423" s="5">
        <v>3</v>
      </c>
      <c r="E1423" s="4">
        <f t="shared" si="25"/>
        <v>0</v>
      </c>
      <c r="F1423" s="5">
        <v>86</v>
      </c>
      <c r="G1423" s="5">
        <v>45</v>
      </c>
      <c r="H1423" s="5">
        <v>14</v>
      </c>
      <c r="I1423" s="14">
        <v>2149.1999999999998</v>
      </c>
    </row>
    <row r="1424" spans="1:9" ht="18">
      <c r="A1424" s="2">
        <v>1423</v>
      </c>
      <c r="B1424" s="5" t="s">
        <v>15</v>
      </c>
      <c r="C1424" s="5" t="s">
        <v>12</v>
      </c>
      <c r="D1424" s="5">
        <v>3</v>
      </c>
      <c r="E1424" s="4">
        <f t="shared" si="25"/>
        <v>1</v>
      </c>
      <c r="F1424" s="5">
        <v>86</v>
      </c>
      <c r="G1424" s="5">
        <v>42</v>
      </c>
      <c r="H1424" s="5">
        <v>19</v>
      </c>
      <c r="I1424" s="14">
        <v>2835</v>
      </c>
    </row>
    <row r="1425" spans="1:9" ht="18">
      <c r="A1425" s="2">
        <v>1424</v>
      </c>
      <c r="B1425" s="5" t="s">
        <v>9</v>
      </c>
      <c r="C1425" s="5" t="s">
        <v>12</v>
      </c>
      <c r="D1425" s="5">
        <v>4</v>
      </c>
      <c r="E1425" s="4">
        <f t="shared" si="25"/>
        <v>1</v>
      </c>
      <c r="F1425" s="5">
        <v>86</v>
      </c>
      <c r="G1425" s="5">
        <v>50</v>
      </c>
      <c r="H1425" s="5">
        <v>13</v>
      </c>
      <c r="I1425" s="14">
        <v>2497.5</v>
      </c>
    </row>
    <row r="1426" spans="1:9" ht="18">
      <c r="A1426" s="2">
        <v>1425</v>
      </c>
      <c r="B1426" s="5" t="s">
        <v>9</v>
      </c>
      <c r="C1426" s="5" t="s">
        <v>10</v>
      </c>
      <c r="D1426" s="5">
        <v>4</v>
      </c>
      <c r="E1426" s="4">
        <f t="shared" si="25"/>
        <v>0</v>
      </c>
      <c r="F1426" s="5">
        <v>86</v>
      </c>
      <c r="G1426" s="5">
        <v>52</v>
      </c>
      <c r="H1426" s="5">
        <v>14</v>
      </c>
      <c r="I1426" s="14">
        <v>2349</v>
      </c>
    </row>
    <row r="1427" spans="1:9" ht="18">
      <c r="A1427" s="2">
        <v>1426</v>
      </c>
      <c r="B1427" s="5" t="s">
        <v>9</v>
      </c>
      <c r="C1427" s="5" t="s">
        <v>10</v>
      </c>
      <c r="D1427" s="5">
        <v>4</v>
      </c>
      <c r="E1427" s="4">
        <f t="shared" si="25"/>
        <v>0</v>
      </c>
      <c r="F1427" s="5">
        <v>86</v>
      </c>
      <c r="G1427" s="5">
        <v>45</v>
      </c>
      <c r="H1427" s="5">
        <v>17</v>
      </c>
      <c r="I1427" s="14">
        <v>2457</v>
      </c>
    </row>
    <row r="1428" spans="1:9" ht="18">
      <c r="A1428" s="2">
        <v>1427</v>
      </c>
      <c r="B1428" s="5" t="s">
        <v>24</v>
      </c>
      <c r="C1428" s="5" t="s">
        <v>32</v>
      </c>
      <c r="D1428" s="5">
        <v>2</v>
      </c>
      <c r="E1428" s="4">
        <f t="shared" si="25"/>
        <v>0</v>
      </c>
      <c r="F1428" s="5">
        <v>87</v>
      </c>
      <c r="G1428" s="5">
        <v>63</v>
      </c>
      <c r="H1428" s="5">
        <v>9</v>
      </c>
      <c r="I1428" s="14">
        <v>4050</v>
      </c>
    </row>
    <row r="1429" spans="1:9" ht="18">
      <c r="A1429" s="2">
        <v>1428</v>
      </c>
      <c r="B1429" s="5" t="s">
        <v>9</v>
      </c>
      <c r="C1429" s="5" t="s">
        <v>12</v>
      </c>
      <c r="D1429" s="5">
        <v>4</v>
      </c>
      <c r="E1429" s="4">
        <f t="shared" si="25"/>
        <v>1</v>
      </c>
      <c r="F1429" s="5">
        <v>87</v>
      </c>
      <c r="G1429" s="5">
        <v>56</v>
      </c>
      <c r="H1429" s="5">
        <v>10</v>
      </c>
      <c r="I1429" s="14">
        <v>2295</v>
      </c>
    </row>
    <row r="1430" spans="1:9" ht="18">
      <c r="A1430" s="2">
        <v>1429</v>
      </c>
      <c r="B1430" s="5" t="s">
        <v>9</v>
      </c>
      <c r="C1430" s="5" t="s">
        <v>12</v>
      </c>
      <c r="D1430" s="5">
        <v>4</v>
      </c>
      <c r="E1430" s="4">
        <f t="shared" si="25"/>
        <v>1</v>
      </c>
      <c r="F1430" s="5">
        <v>87</v>
      </c>
      <c r="G1430" s="5">
        <v>56</v>
      </c>
      <c r="H1430" s="5">
        <v>10</v>
      </c>
      <c r="I1430" s="14">
        <v>2295</v>
      </c>
    </row>
    <row r="1431" spans="1:9" ht="18">
      <c r="A1431" s="2">
        <v>1430</v>
      </c>
      <c r="B1431" s="5" t="s">
        <v>9</v>
      </c>
      <c r="C1431" s="5" t="s">
        <v>12</v>
      </c>
      <c r="D1431" s="5">
        <v>4</v>
      </c>
      <c r="E1431" s="4">
        <f t="shared" si="25"/>
        <v>1</v>
      </c>
      <c r="F1431" s="5">
        <v>87</v>
      </c>
      <c r="G1431" s="5">
        <v>51</v>
      </c>
      <c r="H1431" s="5">
        <v>10</v>
      </c>
      <c r="I1431" s="14">
        <v>2851.2</v>
      </c>
    </row>
    <row r="1432" spans="1:9" ht="18">
      <c r="A1432" s="2">
        <v>1431</v>
      </c>
      <c r="B1432" s="5" t="s">
        <v>9</v>
      </c>
      <c r="C1432" s="5" t="s">
        <v>10</v>
      </c>
      <c r="D1432" s="5">
        <v>4</v>
      </c>
      <c r="E1432" s="4">
        <f t="shared" si="25"/>
        <v>0</v>
      </c>
      <c r="F1432" s="5">
        <v>87</v>
      </c>
      <c r="G1432" s="5">
        <v>45</v>
      </c>
      <c r="H1432" s="5">
        <v>10</v>
      </c>
      <c r="I1432" s="14">
        <v>2835</v>
      </c>
    </row>
    <row r="1433" spans="1:9" ht="18">
      <c r="A1433" s="2">
        <v>1432</v>
      </c>
      <c r="B1433" s="5" t="s">
        <v>9</v>
      </c>
      <c r="C1433" s="5" t="s">
        <v>10</v>
      </c>
      <c r="D1433" s="5">
        <v>4</v>
      </c>
      <c r="E1433" s="4">
        <f t="shared" si="25"/>
        <v>0</v>
      </c>
      <c r="F1433" s="5">
        <v>87</v>
      </c>
      <c r="G1433" s="5">
        <v>51</v>
      </c>
      <c r="H1433" s="5">
        <v>10</v>
      </c>
      <c r="I1433" s="14">
        <v>2848.5</v>
      </c>
    </row>
    <row r="1434" spans="1:9" ht="18">
      <c r="A1434" s="2">
        <v>1433</v>
      </c>
      <c r="B1434" s="5" t="s">
        <v>23</v>
      </c>
      <c r="C1434" s="5" t="s">
        <v>10</v>
      </c>
      <c r="D1434" s="5">
        <v>1</v>
      </c>
      <c r="E1434" s="4">
        <f t="shared" si="25"/>
        <v>0</v>
      </c>
      <c r="F1434" s="5">
        <v>88</v>
      </c>
      <c r="G1434" s="5">
        <v>52</v>
      </c>
      <c r="H1434" s="5">
        <v>9</v>
      </c>
      <c r="I1434" s="14">
        <v>2025</v>
      </c>
    </row>
    <row r="1435" spans="1:9" ht="18">
      <c r="A1435" s="2">
        <v>1434</v>
      </c>
      <c r="B1435" s="5" t="s">
        <v>9</v>
      </c>
      <c r="C1435" s="5" t="s">
        <v>12</v>
      </c>
      <c r="D1435" s="5">
        <v>4</v>
      </c>
      <c r="E1435" s="4">
        <f t="shared" si="25"/>
        <v>1</v>
      </c>
      <c r="F1435" s="5">
        <v>88</v>
      </c>
      <c r="G1435" s="5">
        <v>54</v>
      </c>
      <c r="H1435" s="5">
        <v>9</v>
      </c>
      <c r="I1435" s="14">
        <v>2430</v>
      </c>
    </row>
    <row r="1436" spans="1:9" ht="18">
      <c r="A1436" s="2">
        <v>1435</v>
      </c>
      <c r="B1436" s="5" t="s">
        <v>9</v>
      </c>
      <c r="C1436" s="5" t="s">
        <v>10</v>
      </c>
      <c r="D1436" s="5">
        <v>4</v>
      </c>
      <c r="E1436" s="4">
        <f t="shared" si="25"/>
        <v>0</v>
      </c>
      <c r="F1436" s="5">
        <v>88</v>
      </c>
      <c r="G1436" s="5">
        <v>50</v>
      </c>
      <c r="H1436" s="5">
        <v>20</v>
      </c>
      <c r="I1436" s="14">
        <v>2754</v>
      </c>
    </row>
    <row r="1437" spans="1:9" ht="18">
      <c r="A1437" s="2">
        <v>1436</v>
      </c>
      <c r="B1437" s="5" t="s">
        <v>21</v>
      </c>
      <c r="C1437" s="5" t="s">
        <v>32</v>
      </c>
      <c r="D1437" s="5">
        <v>1</v>
      </c>
      <c r="E1437" s="4">
        <f t="shared" si="25"/>
        <v>0</v>
      </c>
      <c r="F1437" s="5">
        <v>90</v>
      </c>
      <c r="G1437" s="5">
        <v>52</v>
      </c>
      <c r="H1437" s="5">
        <v>12</v>
      </c>
      <c r="I1437" s="14">
        <v>2878.2</v>
      </c>
    </row>
    <row r="1438" spans="1:9" ht="18">
      <c r="A1438" s="2">
        <v>1437</v>
      </c>
      <c r="B1438" s="5" t="s">
        <v>23</v>
      </c>
      <c r="C1438" s="5" t="s">
        <v>10</v>
      </c>
      <c r="D1438" s="5">
        <v>1</v>
      </c>
      <c r="E1438" s="4">
        <f t="shared" si="25"/>
        <v>0</v>
      </c>
      <c r="F1438" s="5">
        <v>90</v>
      </c>
      <c r="G1438" s="5">
        <v>54</v>
      </c>
      <c r="H1438" s="5">
        <v>11</v>
      </c>
      <c r="I1438" s="14">
        <v>2700</v>
      </c>
    </row>
    <row r="1439" spans="1:9" ht="18">
      <c r="A1439" s="2">
        <v>1438</v>
      </c>
      <c r="B1439" s="5" t="s">
        <v>34</v>
      </c>
      <c r="C1439" s="5" t="s">
        <v>10</v>
      </c>
      <c r="D1439" s="5">
        <v>1</v>
      </c>
      <c r="E1439" s="4">
        <f t="shared" si="25"/>
        <v>0</v>
      </c>
      <c r="F1439" s="5">
        <v>90</v>
      </c>
      <c r="G1439" s="5">
        <v>45</v>
      </c>
      <c r="H1439" s="5">
        <v>20</v>
      </c>
      <c r="I1439" s="14">
        <v>2254.5</v>
      </c>
    </row>
    <row r="1440" spans="1:9" ht="18">
      <c r="A1440" s="2">
        <v>1439</v>
      </c>
      <c r="B1440" s="5" t="s">
        <v>34</v>
      </c>
      <c r="C1440" s="5" t="s">
        <v>32</v>
      </c>
      <c r="D1440" s="5">
        <v>1</v>
      </c>
      <c r="E1440" s="4">
        <f t="shared" si="25"/>
        <v>0</v>
      </c>
      <c r="F1440" s="5">
        <v>90</v>
      </c>
      <c r="G1440" s="5">
        <v>52</v>
      </c>
      <c r="H1440" s="5">
        <v>24</v>
      </c>
      <c r="I1440" s="14">
        <v>3240</v>
      </c>
    </row>
    <row r="1441" spans="1:9" ht="18">
      <c r="A1441" s="2">
        <v>1440</v>
      </c>
      <c r="B1441" s="5" t="s">
        <v>14</v>
      </c>
      <c r="C1441" s="5" t="s">
        <v>32</v>
      </c>
      <c r="D1441" s="5">
        <v>3</v>
      </c>
      <c r="E1441" s="4">
        <f t="shared" si="25"/>
        <v>0</v>
      </c>
      <c r="F1441" s="5">
        <v>90</v>
      </c>
      <c r="G1441" s="5">
        <v>50</v>
      </c>
      <c r="H1441" s="5">
        <v>12</v>
      </c>
      <c r="I1441" s="14">
        <v>6750</v>
      </c>
    </row>
    <row r="1442" spans="1:9" ht="18">
      <c r="A1442" s="2">
        <v>1441</v>
      </c>
      <c r="B1442" s="5" t="s">
        <v>13</v>
      </c>
      <c r="C1442" s="5" t="s">
        <v>32</v>
      </c>
      <c r="D1442" s="5">
        <v>1</v>
      </c>
      <c r="E1442" s="4">
        <f t="shared" si="25"/>
        <v>0</v>
      </c>
      <c r="F1442" s="5">
        <v>91</v>
      </c>
      <c r="G1442" s="5">
        <v>70</v>
      </c>
      <c r="H1442" s="5">
        <v>17</v>
      </c>
      <c r="I1442" s="14">
        <v>2430</v>
      </c>
    </row>
    <row r="1443" spans="1:9" ht="18">
      <c r="A1443" s="2">
        <v>1442</v>
      </c>
      <c r="B1443" s="5" t="s">
        <v>13</v>
      </c>
      <c r="C1443" s="5" t="s">
        <v>32</v>
      </c>
      <c r="D1443" s="5">
        <v>1</v>
      </c>
      <c r="E1443" s="4">
        <f t="shared" si="25"/>
        <v>0</v>
      </c>
      <c r="F1443" s="5">
        <v>91</v>
      </c>
      <c r="G1443" s="5">
        <v>52</v>
      </c>
      <c r="H1443" s="5">
        <v>13</v>
      </c>
      <c r="I1443" s="14">
        <v>1499.85</v>
      </c>
    </row>
    <row r="1444" spans="1:9" ht="18">
      <c r="A1444" s="2">
        <v>1443</v>
      </c>
      <c r="B1444" s="5" t="s">
        <v>14</v>
      </c>
      <c r="C1444" s="5" t="s">
        <v>32</v>
      </c>
      <c r="D1444" s="5">
        <v>3</v>
      </c>
      <c r="E1444" s="4">
        <f t="shared" si="25"/>
        <v>0</v>
      </c>
      <c r="F1444" s="5">
        <v>91</v>
      </c>
      <c r="G1444" s="5">
        <v>52</v>
      </c>
      <c r="H1444" s="5">
        <v>12</v>
      </c>
      <c r="I1444" s="14">
        <v>3051</v>
      </c>
    </row>
    <row r="1445" spans="1:9" ht="18">
      <c r="A1445" s="2">
        <v>1444</v>
      </c>
      <c r="B1445" s="5" t="s">
        <v>15</v>
      </c>
      <c r="C1445" s="5" t="s">
        <v>12</v>
      </c>
      <c r="D1445" s="5">
        <v>3</v>
      </c>
      <c r="E1445" s="4">
        <f t="shared" si="25"/>
        <v>1</v>
      </c>
      <c r="F1445" s="5">
        <v>91</v>
      </c>
      <c r="G1445" s="5">
        <v>56</v>
      </c>
      <c r="H1445" s="5">
        <v>10</v>
      </c>
      <c r="I1445" s="14">
        <v>3500.01</v>
      </c>
    </row>
    <row r="1446" spans="1:9" ht="18">
      <c r="A1446" s="2">
        <v>1445</v>
      </c>
      <c r="B1446" s="5" t="s">
        <v>9</v>
      </c>
      <c r="C1446" s="5" t="s">
        <v>12</v>
      </c>
      <c r="D1446" s="5">
        <v>4</v>
      </c>
      <c r="E1446" s="4">
        <f t="shared" si="25"/>
        <v>1</v>
      </c>
      <c r="F1446" s="5">
        <v>91</v>
      </c>
      <c r="G1446" s="5">
        <v>56</v>
      </c>
      <c r="H1446" s="5">
        <v>10</v>
      </c>
      <c r="I1446" s="14">
        <v>3302.1</v>
      </c>
    </row>
    <row r="1447" spans="1:9" ht="18">
      <c r="A1447" s="2">
        <v>1446</v>
      </c>
      <c r="B1447" s="5" t="s">
        <v>14</v>
      </c>
      <c r="C1447" s="5" t="s">
        <v>12</v>
      </c>
      <c r="D1447" s="5">
        <v>2</v>
      </c>
      <c r="E1447" s="4">
        <f t="shared" si="25"/>
        <v>1</v>
      </c>
      <c r="F1447" s="5">
        <v>93</v>
      </c>
      <c r="G1447" s="5">
        <v>52</v>
      </c>
      <c r="H1447" s="5">
        <v>11</v>
      </c>
      <c r="I1447" s="14">
        <v>2241</v>
      </c>
    </row>
    <row r="1448" spans="1:9" ht="18">
      <c r="A1448" s="2">
        <v>1447</v>
      </c>
      <c r="B1448" s="5" t="s">
        <v>9</v>
      </c>
      <c r="C1448" s="5" t="s">
        <v>10</v>
      </c>
      <c r="D1448" s="5">
        <v>4</v>
      </c>
      <c r="E1448" s="4">
        <f t="shared" si="25"/>
        <v>0</v>
      </c>
      <c r="F1448" s="5">
        <v>93</v>
      </c>
      <c r="G1448" s="5">
        <v>57</v>
      </c>
      <c r="H1448" s="5">
        <v>9</v>
      </c>
      <c r="I1448" s="14">
        <v>2324.6999999999998</v>
      </c>
    </row>
    <row r="1449" spans="1:9" ht="18">
      <c r="A1449" s="2">
        <v>1448</v>
      </c>
      <c r="B1449" s="5" t="s">
        <v>14</v>
      </c>
      <c r="C1449" s="5" t="s">
        <v>12</v>
      </c>
      <c r="D1449" s="5">
        <v>3</v>
      </c>
      <c r="E1449" s="4">
        <f t="shared" si="25"/>
        <v>1</v>
      </c>
      <c r="F1449" s="5">
        <v>94.3</v>
      </c>
      <c r="G1449" s="5">
        <v>56.6</v>
      </c>
      <c r="H1449" s="5">
        <v>10</v>
      </c>
      <c r="I1449" s="14">
        <v>4185</v>
      </c>
    </row>
    <row r="1450" spans="1:9" ht="18">
      <c r="A1450" s="2">
        <v>1449</v>
      </c>
      <c r="B1450" s="5" t="s">
        <v>21</v>
      </c>
      <c r="C1450" s="5" t="s">
        <v>32</v>
      </c>
      <c r="D1450" s="5">
        <v>1</v>
      </c>
      <c r="E1450" s="4">
        <f t="shared" si="25"/>
        <v>0</v>
      </c>
      <c r="F1450" s="5">
        <v>95</v>
      </c>
      <c r="G1450" s="5">
        <v>72</v>
      </c>
      <c r="H1450" s="5">
        <v>10</v>
      </c>
      <c r="I1450" s="14">
        <v>3526.2</v>
      </c>
    </row>
    <row r="1451" spans="1:9" ht="18">
      <c r="A1451" s="2">
        <v>1450</v>
      </c>
      <c r="B1451" s="5" t="s">
        <v>33</v>
      </c>
      <c r="C1451" s="5" t="s">
        <v>12</v>
      </c>
      <c r="D1451" s="5">
        <v>1</v>
      </c>
      <c r="E1451" s="4">
        <f t="shared" si="25"/>
        <v>1</v>
      </c>
      <c r="F1451" s="5">
        <v>95</v>
      </c>
      <c r="G1451" s="5">
        <v>55</v>
      </c>
      <c r="H1451" s="5">
        <v>13</v>
      </c>
      <c r="I1451" s="14">
        <v>3099.9780000000001</v>
      </c>
    </row>
    <row r="1452" spans="1:9" ht="18">
      <c r="A1452" s="2">
        <v>1451</v>
      </c>
      <c r="B1452" s="5" t="s">
        <v>24</v>
      </c>
      <c r="C1452" s="5" t="s">
        <v>10</v>
      </c>
      <c r="D1452" s="5">
        <v>2</v>
      </c>
      <c r="E1452" s="4">
        <f t="shared" si="25"/>
        <v>0</v>
      </c>
      <c r="F1452" s="5">
        <v>95</v>
      </c>
      <c r="G1452" s="5">
        <v>40</v>
      </c>
      <c r="H1452" s="5">
        <v>15</v>
      </c>
      <c r="I1452" s="14">
        <v>2570.4</v>
      </c>
    </row>
    <row r="1453" spans="1:9" ht="18">
      <c r="A1453" s="2">
        <v>1452</v>
      </c>
      <c r="B1453" s="5" t="s">
        <v>24</v>
      </c>
      <c r="C1453" s="5" t="s">
        <v>10</v>
      </c>
      <c r="D1453" s="5">
        <v>2</v>
      </c>
      <c r="E1453" s="4">
        <f t="shared" si="25"/>
        <v>0</v>
      </c>
      <c r="F1453" s="5">
        <v>95</v>
      </c>
      <c r="G1453" s="5">
        <v>52</v>
      </c>
      <c r="H1453" s="5">
        <v>14</v>
      </c>
      <c r="I1453" s="14">
        <v>4725</v>
      </c>
    </row>
    <row r="1454" spans="1:9" ht="18">
      <c r="A1454" s="2">
        <v>1453</v>
      </c>
      <c r="B1454" s="5" t="s">
        <v>24</v>
      </c>
      <c r="C1454" s="5" t="s">
        <v>10</v>
      </c>
      <c r="D1454" s="5">
        <v>2</v>
      </c>
      <c r="E1454" s="4">
        <f t="shared" si="25"/>
        <v>0</v>
      </c>
      <c r="F1454" s="5">
        <v>95</v>
      </c>
      <c r="G1454" s="5">
        <v>48</v>
      </c>
      <c r="H1454" s="5">
        <v>13</v>
      </c>
      <c r="I1454" s="14">
        <v>4725</v>
      </c>
    </row>
    <row r="1455" spans="1:9" ht="18">
      <c r="A1455" s="2">
        <v>1454</v>
      </c>
      <c r="B1455" s="5" t="s">
        <v>14</v>
      </c>
      <c r="C1455" s="5" t="s">
        <v>12</v>
      </c>
      <c r="D1455" s="5">
        <v>2</v>
      </c>
      <c r="E1455" s="4">
        <f t="shared" si="25"/>
        <v>1</v>
      </c>
      <c r="F1455" s="5">
        <v>95</v>
      </c>
      <c r="G1455" s="5">
        <v>65</v>
      </c>
      <c r="H1455" s="5">
        <v>15</v>
      </c>
      <c r="I1455" s="14">
        <v>3302.1</v>
      </c>
    </row>
    <row r="1456" spans="1:9" ht="18">
      <c r="A1456" s="2">
        <v>1455</v>
      </c>
      <c r="B1456" s="5" t="s">
        <v>14</v>
      </c>
      <c r="C1456" s="5" t="s">
        <v>32</v>
      </c>
      <c r="D1456" s="5">
        <v>2</v>
      </c>
      <c r="E1456" s="4">
        <f t="shared" si="25"/>
        <v>0</v>
      </c>
      <c r="F1456" s="5">
        <v>95</v>
      </c>
      <c r="G1456" s="5">
        <v>65</v>
      </c>
      <c r="H1456" s="5">
        <v>15</v>
      </c>
      <c r="I1456" s="14">
        <v>3402</v>
      </c>
    </row>
    <row r="1457" spans="1:9" ht="18">
      <c r="A1457" s="2">
        <v>1456</v>
      </c>
      <c r="B1457" s="5" t="s">
        <v>14</v>
      </c>
      <c r="C1457" s="5" t="s">
        <v>32</v>
      </c>
      <c r="D1457" s="5">
        <v>2</v>
      </c>
      <c r="E1457" s="4">
        <f t="shared" si="25"/>
        <v>0</v>
      </c>
      <c r="F1457" s="5">
        <v>95</v>
      </c>
      <c r="G1457" s="5">
        <v>55</v>
      </c>
      <c r="H1457" s="5">
        <v>13</v>
      </c>
      <c r="I1457" s="14">
        <v>2751.3</v>
      </c>
    </row>
    <row r="1458" spans="1:9" ht="18">
      <c r="A1458" s="2">
        <v>1457</v>
      </c>
      <c r="B1458" s="5" t="s">
        <v>14</v>
      </c>
      <c r="C1458" s="5" t="s">
        <v>12</v>
      </c>
      <c r="D1458" s="5">
        <v>3</v>
      </c>
      <c r="E1458" s="4">
        <f t="shared" si="25"/>
        <v>1</v>
      </c>
      <c r="F1458" s="5">
        <v>95</v>
      </c>
      <c r="G1458" s="5">
        <v>75</v>
      </c>
      <c r="H1458" s="5">
        <v>10</v>
      </c>
      <c r="I1458" s="14">
        <v>1984.5</v>
      </c>
    </row>
    <row r="1459" spans="1:9" ht="18">
      <c r="A1459" s="2">
        <v>1458</v>
      </c>
      <c r="B1459" s="5" t="s">
        <v>37</v>
      </c>
      <c r="C1459" s="5" t="s">
        <v>12</v>
      </c>
      <c r="D1459" s="5">
        <v>3</v>
      </c>
      <c r="E1459" s="4">
        <f t="shared" si="25"/>
        <v>1</v>
      </c>
      <c r="F1459" s="5">
        <v>95</v>
      </c>
      <c r="G1459" s="5">
        <v>55</v>
      </c>
      <c r="H1459" s="5">
        <v>13</v>
      </c>
      <c r="I1459" s="14">
        <v>3051</v>
      </c>
    </row>
    <row r="1460" spans="1:9" ht="18">
      <c r="A1460" s="2">
        <v>1459</v>
      </c>
      <c r="B1460" s="5" t="s">
        <v>9</v>
      </c>
      <c r="C1460" s="5" t="s">
        <v>12</v>
      </c>
      <c r="D1460" s="5">
        <v>4</v>
      </c>
      <c r="E1460" s="4">
        <f t="shared" si="25"/>
        <v>1</v>
      </c>
      <c r="F1460" s="5">
        <v>95</v>
      </c>
      <c r="G1460" s="5">
        <v>61</v>
      </c>
      <c r="H1460" s="5">
        <v>15</v>
      </c>
      <c r="I1460" s="14">
        <v>2700</v>
      </c>
    </row>
    <row r="1461" spans="1:9" ht="18">
      <c r="A1461" s="2">
        <v>1460</v>
      </c>
      <c r="B1461" s="5" t="s">
        <v>21</v>
      </c>
      <c r="C1461" s="5" t="s">
        <v>32</v>
      </c>
      <c r="D1461" s="5">
        <v>1</v>
      </c>
      <c r="E1461" s="4">
        <f t="shared" si="25"/>
        <v>0</v>
      </c>
      <c r="F1461" s="5">
        <v>96</v>
      </c>
      <c r="G1461" s="5">
        <v>72</v>
      </c>
      <c r="H1461" s="5">
        <v>11</v>
      </c>
      <c r="I1461" s="14">
        <v>3199.5</v>
      </c>
    </row>
    <row r="1462" spans="1:9" ht="18">
      <c r="A1462" s="2">
        <v>1461</v>
      </c>
      <c r="B1462" s="5" t="s">
        <v>14</v>
      </c>
      <c r="C1462" s="5" t="s">
        <v>12</v>
      </c>
      <c r="D1462" s="5">
        <v>2</v>
      </c>
      <c r="E1462" s="4">
        <f t="shared" si="25"/>
        <v>1</v>
      </c>
      <c r="F1462" s="5">
        <v>96</v>
      </c>
      <c r="G1462" s="5">
        <v>68</v>
      </c>
      <c r="H1462" s="5">
        <v>9</v>
      </c>
      <c r="I1462" s="14">
        <v>5999.94</v>
      </c>
    </row>
    <row r="1463" spans="1:9" ht="18">
      <c r="A1463" s="2">
        <v>1462</v>
      </c>
      <c r="B1463" s="5" t="s">
        <v>14</v>
      </c>
      <c r="C1463" s="5" t="s">
        <v>32</v>
      </c>
      <c r="D1463" s="5">
        <v>2</v>
      </c>
      <c r="E1463" s="4">
        <f t="shared" si="25"/>
        <v>0</v>
      </c>
      <c r="F1463" s="5">
        <v>96</v>
      </c>
      <c r="G1463" s="5">
        <v>65</v>
      </c>
      <c r="H1463" s="5">
        <v>15</v>
      </c>
      <c r="I1463" s="14">
        <v>3294</v>
      </c>
    </row>
    <row r="1464" spans="1:9" ht="18">
      <c r="A1464" s="2">
        <v>1463</v>
      </c>
      <c r="B1464" s="5" t="s">
        <v>14</v>
      </c>
      <c r="C1464" s="5" t="s">
        <v>12</v>
      </c>
      <c r="D1464" s="5">
        <v>3</v>
      </c>
      <c r="E1464" s="4">
        <f t="shared" si="25"/>
        <v>1</v>
      </c>
      <c r="F1464" s="5">
        <v>96</v>
      </c>
      <c r="G1464" s="5">
        <v>65</v>
      </c>
      <c r="H1464" s="5">
        <v>15.5</v>
      </c>
      <c r="I1464" s="14">
        <v>4185</v>
      </c>
    </row>
    <row r="1465" spans="1:9" ht="18">
      <c r="A1465" s="2">
        <v>1464</v>
      </c>
      <c r="B1465" s="5" t="s">
        <v>15</v>
      </c>
      <c r="C1465" s="5" t="s">
        <v>10</v>
      </c>
      <c r="D1465" s="5">
        <v>3</v>
      </c>
      <c r="E1465" s="4">
        <f t="shared" si="25"/>
        <v>0</v>
      </c>
      <c r="F1465" s="5">
        <v>96</v>
      </c>
      <c r="G1465" s="5">
        <v>64</v>
      </c>
      <c r="H1465" s="5">
        <v>9</v>
      </c>
      <c r="I1465" s="14">
        <v>5940</v>
      </c>
    </row>
    <row r="1466" spans="1:9" ht="18">
      <c r="A1466" s="2">
        <v>1465</v>
      </c>
      <c r="B1466" s="5" t="s">
        <v>9</v>
      </c>
      <c r="C1466" s="5" t="s">
        <v>12</v>
      </c>
      <c r="D1466" s="5">
        <v>4</v>
      </c>
      <c r="E1466" s="4">
        <f t="shared" si="25"/>
        <v>1</v>
      </c>
      <c r="F1466" s="5">
        <v>96</v>
      </c>
      <c r="G1466" s="5">
        <v>50</v>
      </c>
      <c r="H1466" s="5">
        <v>20</v>
      </c>
      <c r="I1466" s="14">
        <v>3099.6</v>
      </c>
    </row>
    <row r="1467" spans="1:9" ht="18">
      <c r="A1467" s="2">
        <v>1466</v>
      </c>
      <c r="B1467" s="5" t="s">
        <v>9</v>
      </c>
      <c r="C1467" s="5" t="s">
        <v>10</v>
      </c>
      <c r="D1467" s="5">
        <v>4</v>
      </c>
      <c r="E1467" s="4">
        <f t="shared" si="25"/>
        <v>0</v>
      </c>
      <c r="F1467" s="5">
        <v>96</v>
      </c>
      <c r="G1467" s="5">
        <v>50</v>
      </c>
      <c r="H1467" s="5">
        <v>20</v>
      </c>
      <c r="I1467" s="14">
        <v>3051</v>
      </c>
    </row>
    <row r="1468" spans="1:9" ht="18">
      <c r="A1468" s="2">
        <v>1467</v>
      </c>
      <c r="B1468" s="5" t="s">
        <v>9</v>
      </c>
      <c r="C1468" s="5" t="s">
        <v>10</v>
      </c>
      <c r="D1468" s="5">
        <v>4</v>
      </c>
      <c r="E1468" s="4">
        <f t="shared" si="25"/>
        <v>0</v>
      </c>
      <c r="F1468" s="5">
        <v>96</v>
      </c>
      <c r="G1468" s="5">
        <v>50</v>
      </c>
      <c r="H1468" s="5">
        <v>20</v>
      </c>
      <c r="I1468" s="14">
        <v>2902.5</v>
      </c>
    </row>
    <row r="1469" spans="1:9" ht="18">
      <c r="A1469" s="2">
        <v>1468</v>
      </c>
      <c r="B1469" s="5" t="s">
        <v>24</v>
      </c>
      <c r="C1469" s="5" t="s">
        <v>32</v>
      </c>
      <c r="D1469" s="5">
        <v>2</v>
      </c>
      <c r="E1469" s="4">
        <f t="shared" si="25"/>
        <v>0</v>
      </c>
      <c r="F1469" s="5">
        <v>97</v>
      </c>
      <c r="G1469" s="5">
        <v>41</v>
      </c>
      <c r="H1469" s="5">
        <v>6</v>
      </c>
      <c r="I1469" s="14">
        <v>2295</v>
      </c>
    </row>
    <row r="1470" spans="1:9" ht="18">
      <c r="A1470" s="2">
        <v>1469</v>
      </c>
      <c r="B1470" s="5" t="s">
        <v>14</v>
      </c>
      <c r="C1470" s="5" t="s">
        <v>32</v>
      </c>
      <c r="D1470" s="5">
        <v>3</v>
      </c>
      <c r="E1470" s="4">
        <f t="shared" si="25"/>
        <v>0</v>
      </c>
      <c r="F1470" s="5">
        <v>97</v>
      </c>
      <c r="G1470" s="5">
        <v>46</v>
      </c>
      <c r="H1470" s="5">
        <v>17</v>
      </c>
      <c r="I1470" s="14">
        <v>3119.9850000000001</v>
      </c>
    </row>
    <row r="1471" spans="1:9" ht="18">
      <c r="A1471" s="2">
        <v>1470</v>
      </c>
      <c r="B1471" s="5" t="s">
        <v>9</v>
      </c>
      <c r="C1471" s="5" t="s">
        <v>12</v>
      </c>
      <c r="D1471" s="5">
        <v>4</v>
      </c>
      <c r="E1471" s="4">
        <f t="shared" si="25"/>
        <v>1</v>
      </c>
      <c r="F1471" s="5">
        <v>97</v>
      </c>
      <c r="G1471" s="5">
        <v>56</v>
      </c>
      <c r="H1471" s="5">
        <v>12</v>
      </c>
      <c r="I1471" s="14">
        <v>2700</v>
      </c>
    </row>
    <row r="1472" spans="1:9" ht="18">
      <c r="A1472" s="2">
        <v>1471</v>
      </c>
      <c r="B1472" s="5" t="s">
        <v>9</v>
      </c>
      <c r="C1472" s="5" t="s">
        <v>12</v>
      </c>
      <c r="D1472" s="5">
        <v>4</v>
      </c>
      <c r="E1472" s="4">
        <f t="shared" si="25"/>
        <v>1</v>
      </c>
      <c r="F1472" s="5">
        <v>97</v>
      </c>
      <c r="G1472" s="5">
        <v>56</v>
      </c>
      <c r="H1472" s="5">
        <v>12</v>
      </c>
      <c r="I1472" s="14">
        <v>2700</v>
      </c>
    </row>
    <row r="1473" spans="1:9" ht="18">
      <c r="A1473" s="2">
        <v>1472</v>
      </c>
      <c r="B1473" s="5" t="s">
        <v>9</v>
      </c>
      <c r="C1473" s="5" t="s">
        <v>12</v>
      </c>
      <c r="D1473" s="5">
        <v>4</v>
      </c>
      <c r="E1473" s="4">
        <f t="shared" si="25"/>
        <v>1</v>
      </c>
      <c r="F1473" s="5">
        <v>97</v>
      </c>
      <c r="G1473" s="5">
        <v>56</v>
      </c>
      <c r="H1473" s="5">
        <v>12</v>
      </c>
      <c r="I1473" s="14">
        <v>2700</v>
      </c>
    </row>
    <row r="1474" spans="1:9" ht="18">
      <c r="A1474" s="2">
        <v>1473</v>
      </c>
      <c r="B1474" s="5" t="s">
        <v>11</v>
      </c>
      <c r="C1474" s="5" t="s">
        <v>32</v>
      </c>
      <c r="D1474" s="5">
        <v>1</v>
      </c>
      <c r="E1474" s="4">
        <f t="shared" ref="E1474:E1537" si="26">IF(C1474="кирпичный",1,0)</f>
        <v>0</v>
      </c>
      <c r="F1474" s="5">
        <v>98</v>
      </c>
      <c r="G1474" s="5">
        <v>48</v>
      </c>
      <c r="H1474" s="5">
        <v>20</v>
      </c>
      <c r="I1474" s="14">
        <v>2600.1</v>
      </c>
    </row>
    <row r="1475" spans="1:9" ht="18">
      <c r="A1475" s="2">
        <v>1474</v>
      </c>
      <c r="B1475" s="5" t="s">
        <v>24</v>
      </c>
      <c r="C1475" s="5" t="s">
        <v>10</v>
      </c>
      <c r="D1475" s="5">
        <v>2</v>
      </c>
      <c r="E1475" s="4">
        <f t="shared" si="26"/>
        <v>0</v>
      </c>
      <c r="F1475" s="5">
        <v>98</v>
      </c>
      <c r="G1475" s="5">
        <v>66</v>
      </c>
      <c r="H1475" s="5">
        <v>12</v>
      </c>
      <c r="I1475" s="14">
        <v>4455</v>
      </c>
    </row>
    <row r="1476" spans="1:9" ht="18">
      <c r="A1476" s="2">
        <v>1475</v>
      </c>
      <c r="B1476" s="5" t="s">
        <v>9</v>
      </c>
      <c r="C1476" s="5" t="s">
        <v>10</v>
      </c>
      <c r="D1476" s="5">
        <v>4</v>
      </c>
      <c r="E1476" s="4">
        <f t="shared" si="26"/>
        <v>0</v>
      </c>
      <c r="F1476" s="5">
        <v>98</v>
      </c>
      <c r="G1476" s="5">
        <v>50</v>
      </c>
      <c r="H1476" s="5">
        <v>18</v>
      </c>
      <c r="I1476" s="14">
        <v>2376</v>
      </c>
    </row>
    <row r="1477" spans="1:9" ht="18">
      <c r="A1477" s="2">
        <v>1476</v>
      </c>
      <c r="B1477" s="5" t="s">
        <v>9</v>
      </c>
      <c r="C1477" s="5" t="s">
        <v>10</v>
      </c>
      <c r="D1477" s="5">
        <v>4</v>
      </c>
      <c r="E1477" s="4">
        <f t="shared" si="26"/>
        <v>0</v>
      </c>
      <c r="F1477" s="5">
        <v>99</v>
      </c>
      <c r="G1477" s="5">
        <v>53</v>
      </c>
      <c r="H1477" s="5">
        <v>12</v>
      </c>
      <c r="I1477" s="14">
        <v>2497.5</v>
      </c>
    </row>
    <row r="1478" spans="1:9" ht="18">
      <c r="A1478" s="2">
        <v>1477</v>
      </c>
      <c r="B1478" s="5" t="s">
        <v>13</v>
      </c>
      <c r="C1478" s="5" t="s">
        <v>32</v>
      </c>
      <c r="D1478" s="5">
        <v>1</v>
      </c>
      <c r="E1478" s="4">
        <f t="shared" si="26"/>
        <v>0</v>
      </c>
      <c r="F1478" s="5">
        <v>100</v>
      </c>
      <c r="G1478" s="5">
        <v>60</v>
      </c>
      <c r="H1478" s="5">
        <v>8</v>
      </c>
      <c r="I1478" s="14">
        <v>2700</v>
      </c>
    </row>
    <row r="1479" spans="1:9" ht="18">
      <c r="A1479" s="2">
        <v>1478</v>
      </c>
      <c r="B1479" s="5" t="s">
        <v>21</v>
      </c>
      <c r="C1479" s="5" t="s">
        <v>32</v>
      </c>
      <c r="D1479" s="5">
        <v>1</v>
      </c>
      <c r="E1479" s="4">
        <f t="shared" si="26"/>
        <v>0</v>
      </c>
      <c r="F1479" s="5">
        <v>100</v>
      </c>
      <c r="G1479" s="5">
        <v>66</v>
      </c>
      <c r="H1479" s="5">
        <v>8</v>
      </c>
      <c r="I1479" s="14">
        <v>3199.5</v>
      </c>
    </row>
    <row r="1480" spans="1:9" ht="18">
      <c r="A1480" s="2">
        <v>1479</v>
      </c>
      <c r="B1480" s="5" t="s">
        <v>23</v>
      </c>
      <c r="C1480" s="5" t="s">
        <v>10</v>
      </c>
      <c r="D1480" s="5">
        <v>1</v>
      </c>
      <c r="E1480" s="4">
        <f t="shared" si="26"/>
        <v>0</v>
      </c>
      <c r="F1480" s="5">
        <v>100</v>
      </c>
      <c r="G1480" s="5">
        <v>50</v>
      </c>
      <c r="H1480" s="5">
        <v>30</v>
      </c>
      <c r="I1480" s="14">
        <v>4320</v>
      </c>
    </row>
    <row r="1481" spans="1:9" ht="18">
      <c r="A1481" s="2">
        <v>1480</v>
      </c>
      <c r="B1481" s="5" t="s">
        <v>36</v>
      </c>
      <c r="C1481" s="5" t="s">
        <v>10</v>
      </c>
      <c r="D1481" s="5">
        <v>2</v>
      </c>
      <c r="E1481" s="4">
        <f t="shared" si="26"/>
        <v>0</v>
      </c>
      <c r="F1481" s="5">
        <v>100</v>
      </c>
      <c r="G1481" s="5">
        <v>62</v>
      </c>
      <c r="H1481" s="5">
        <v>15</v>
      </c>
      <c r="I1481" s="14">
        <v>3240</v>
      </c>
    </row>
    <row r="1482" spans="1:9" ht="18">
      <c r="A1482" s="2">
        <v>1481</v>
      </c>
      <c r="B1482" s="5" t="s">
        <v>24</v>
      </c>
      <c r="C1482" s="5" t="s">
        <v>10</v>
      </c>
      <c r="D1482" s="5">
        <v>2</v>
      </c>
      <c r="E1482" s="4">
        <f t="shared" si="26"/>
        <v>0</v>
      </c>
      <c r="F1482" s="5">
        <v>100</v>
      </c>
      <c r="G1482" s="5">
        <v>67</v>
      </c>
      <c r="H1482" s="5">
        <v>13</v>
      </c>
      <c r="I1482" s="14">
        <v>4455</v>
      </c>
    </row>
    <row r="1483" spans="1:9" ht="18">
      <c r="A1483" s="2">
        <v>1482</v>
      </c>
      <c r="B1483" s="5" t="s">
        <v>24</v>
      </c>
      <c r="C1483" s="5" t="s">
        <v>32</v>
      </c>
      <c r="D1483" s="5">
        <v>2</v>
      </c>
      <c r="E1483" s="4">
        <f t="shared" si="26"/>
        <v>0</v>
      </c>
      <c r="F1483" s="5">
        <v>100</v>
      </c>
      <c r="G1483" s="5">
        <v>64</v>
      </c>
      <c r="H1483" s="5">
        <v>12</v>
      </c>
      <c r="I1483" s="14">
        <v>2970</v>
      </c>
    </row>
    <row r="1484" spans="1:9" ht="18">
      <c r="A1484" s="2">
        <v>1483</v>
      </c>
      <c r="B1484" s="5" t="s">
        <v>24</v>
      </c>
      <c r="C1484" s="5" t="s">
        <v>12</v>
      </c>
      <c r="D1484" s="5">
        <v>2</v>
      </c>
      <c r="E1484" s="4">
        <f t="shared" si="26"/>
        <v>1</v>
      </c>
      <c r="F1484" s="5">
        <v>100</v>
      </c>
      <c r="G1484" s="5">
        <v>67</v>
      </c>
      <c r="H1484" s="5">
        <v>13</v>
      </c>
      <c r="I1484" s="14">
        <v>4050</v>
      </c>
    </row>
    <row r="1485" spans="1:9" ht="18">
      <c r="A1485" s="2">
        <v>1484</v>
      </c>
      <c r="B1485" s="5" t="s">
        <v>24</v>
      </c>
      <c r="C1485" s="5" t="s">
        <v>12</v>
      </c>
      <c r="D1485" s="5">
        <v>2</v>
      </c>
      <c r="E1485" s="4">
        <f t="shared" si="26"/>
        <v>1</v>
      </c>
      <c r="F1485" s="5">
        <v>100</v>
      </c>
      <c r="G1485" s="5">
        <v>65</v>
      </c>
      <c r="H1485" s="5">
        <v>15</v>
      </c>
      <c r="I1485" s="14">
        <v>3798.9</v>
      </c>
    </row>
    <row r="1486" spans="1:9" ht="18">
      <c r="A1486" s="2">
        <v>1485</v>
      </c>
      <c r="B1486" s="5" t="s">
        <v>14</v>
      </c>
      <c r="C1486" s="5" t="s">
        <v>12</v>
      </c>
      <c r="D1486" s="5">
        <v>2</v>
      </c>
      <c r="E1486" s="4">
        <f t="shared" si="26"/>
        <v>1</v>
      </c>
      <c r="F1486" s="5">
        <v>100</v>
      </c>
      <c r="G1486" s="5">
        <v>53</v>
      </c>
      <c r="H1486" s="5">
        <v>10</v>
      </c>
      <c r="I1486" s="14">
        <v>3780</v>
      </c>
    </row>
    <row r="1487" spans="1:9" ht="18">
      <c r="A1487" s="2">
        <v>1486</v>
      </c>
      <c r="B1487" s="5" t="s">
        <v>14</v>
      </c>
      <c r="C1487" s="5" t="s">
        <v>32</v>
      </c>
      <c r="D1487" s="5">
        <v>3</v>
      </c>
      <c r="E1487" s="4">
        <f t="shared" si="26"/>
        <v>0</v>
      </c>
      <c r="F1487" s="5">
        <v>100</v>
      </c>
      <c r="G1487" s="5">
        <v>70</v>
      </c>
      <c r="H1487" s="5">
        <v>20</v>
      </c>
      <c r="I1487" s="14">
        <v>4563</v>
      </c>
    </row>
    <row r="1488" spans="1:9" ht="18">
      <c r="A1488" s="2">
        <v>1487</v>
      </c>
      <c r="B1488" s="5" t="s">
        <v>15</v>
      </c>
      <c r="C1488" s="5" t="s">
        <v>10</v>
      </c>
      <c r="D1488" s="5">
        <v>3</v>
      </c>
      <c r="E1488" s="4">
        <f t="shared" si="26"/>
        <v>0</v>
      </c>
      <c r="F1488" s="5">
        <v>100</v>
      </c>
      <c r="G1488" s="5">
        <v>55</v>
      </c>
      <c r="H1488" s="5">
        <v>15</v>
      </c>
      <c r="I1488" s="14">
        <v>3780</v>
      </c>
    </row>
    <row r="1489" spans="1:9" ht="18">
      <c r="A1489" s="2">
        <v>1488</v>
      </c>
      <c r="B1489" s="5" t="s">
        <v>15</v>
      </c>
      <c r="C1489" s="5" t="s">
        <v>12</v>
      </c>
      <c r="D1489" s="5">
        <v>3</v>
      </c>
      <c r="E1489" s="4">
        <f t="shared" si="26"/>
        <v>1</v>
      </c>
      <c r="F1489" s="5">
        <v>100</v>
      </c>
      <c r="G1489" s="5">
        <v>56</v>
      </c>
      <c r="H1489" s="5">
        <v>11</v>
      </c>
      <c r="I1489" s="14">
        <v>3456</v>
      </c>
    </row>
    <row r="1490" spans="1:9" ht="18">
      <c r="A1490" s="2">
        <v>1489</v>
      </c>
      <c r="B1490" s="5" t="s">
        <v>37</v>
      </c>
      <c r="C1490" s="5" t="s">
        <v>12</v>
      </c>
      <c r="D1490" s="5">
        <v>3</v>
      </c>
      <c r="E1490" s="4">
        <f t="shared" si="26"/>
        <v>1</v>
      </c>
      <c r="F1490" s="5">
        <v>100</v>
      </c>
      <c r="G1490" s="5">
        <v>62</v>
      </c>
      <c r="H1490" s="5">
        <v>14</v>
      </c>
      <c r="I1490" s="14">
        <v>3240</v>
      </c>
    </row>
    <row r="1491" spans="1:9" ht="18">
      <c r="A1491" s="2">
        <v>1490</v>
      </c>
      <c r="B1491" s="5" t="s">
        <v>9</v>
      </c>
      <c r="C1491" s="5" t="s">
        <v>12</v>
      </c>
      <c r="D1491" s="5">
        <v>4</v>
      </c>
      <c r="E1491" s="4">
        <f t="shared" si="26"/>
        <v>1</v>
      </c>
      <c r="F1491" s="5">
        <v>100</v>
      </c>
      <c r="G1491" s="5">
        <v>73</v>
      </c>
      <c r="H1491" s="5">
        <v>8</v>
      </c>
      <c r="I1491" s="14">
        <v>2592</v>
      </c>
    </row>
    <row r="1492" spans="1:9" ht="18">
      <c r="A1492" s="2">
        <v>1491</v>
      </c>
      <c r="B1492" s="5" t="s">
        <v>9</v>
      </c>
      <c r="C1492" s="5" t="s">
        <v>12</v>
      </c>
      <c r="D1492" s="5">
        <v>4</v>
      </c>
      <c r="E1492" s="4">
        <f t="shared" si="26"/>
        <v>1</v>
      </c>
      <c r="F1492" s="5">
        <v>100</v>
      </c>
      <c r="G1492" s="5">
        <v>73</v>
      </c>
      <c r="H1492" s="5">
        <v>8</v>
      </c>
      <c r="I1492" s="14">
        <v>2605.5</v>
      </c>
    </row>
    <row r="1493" spans="1:9" ht="18">
      <c r="A1493" s="2">
        <v>1492</v>
      </c>
      <c r="B1493" s="5" t="s">
        <v>9</v>
      </c>
      <c r="C1493" s="5" t="s">
        <v>12</v>
      </c>
      <c r="D1493" s="5">
        <v>4</v>
      </c>
      <c r="E1493" s="4">
        <f t="shared" si="26"/>
        <v>1</v>
      </c>
      <c r="F1493" s="5">
        <v>100</v>
      </c>
      <c r="G1493" s="5">
        <v>73</v>
      </c>
      <c r="H1493" s="5">
        <v>8</v>
      </c>
      <c r="I1493" s="14">
        <v>2605.5</v>
      </c>
    </row>
    <row r="1494" spans="1:9" ht="18">
      <c r="A1494" s="2">
        <v>1493</v>
      </c>
      <c r="B1494" s="5" t="s">
        <v>9</v>
      </c>
      <c r="C1494" s="5" t="s">
        <v>12</v>
      </c>
      <c r="D1494" s="5">
        <v>4</v>
      </c>
      <c r="E1494" s="4">
        <f t="shared" si="26"/>
        <v>1</v>
      </c>
      <c r="F1494" s="5">
        <v>100</v>
      </c>
      <c r="G1494" s="5">
        <v>66</v>
      </c>
      <c r="H1494" s="5">
        <v>10</v>
      </c>
      <c r="I1494" s="14">
        <v>2500.1999999999998</v>
      </c>
    </row>
    <row r="1495" spans="1:9" ht="18">
      <c r="A1495" s="2">
        <v>1494</v>
      </c>
      <c r="B1495" s="5" t="s">
        <v>9</v>
      </c>
      <c r="C1495" s="5" t="s">
        <v>32</v>
      </c>
      <c r="D1495" s="5">
        <v>7</v>
      </c>
      <c r="E1495" s="4">
        <f t="shared" si="26"/>
        <v>0</v>
      </c>
      <c r="F1495" s="5">
        <v>100</v>
      </c>
      <c r="G1495" s="5">
        <v>70</v>
      </c>
      <c r="H1495" s="5">
        <v>10</v>
      </c>
      <c r="I1495" s="14">
        <v>2835</v>
      </c>
    </row>
    <row r="1496" spans="1:9" ht="18">
      <c r="A1496" s="2">
        <v>1495</v>
      </c>
      <c r="B1496" s="5" t="s">
        <v>14</v>
      </c>
      <c r="C1496" s="5" t="s">
        <v>12</v>
      </c>
      <c r="D1496" s="5">
        <v>2</v>
      </c>
      <c r="E1496" s="4">
        <f t="shared" si="26"/>
        <v>1</v>
      </c>
      <c r="F1496" s="5">
        <v>102</v>
      </c>
      <c r="G1496" s="5">
        <v>70</v>
      </c>
      <c r="H1496" s="5">
        <v>8</v>
      </c>
      <c r="I1496" s="14">
        <v>3645</v>
      </c>
    </row>
    <row r="1497" spans="1:9" ht="18">
      <c r="A1497" s="2">
        <v>1496</v>
      </c>
      <c r="B1497" s="5" t="s">
        <v>35</v>
      </c>
      <c r="C1497" s="5" t="s">
        <v>32</v>
      </c>
      <c r="D1497" s="5">
        <v>1</v>
      </c>
      <c r="E1497" s="4">
        <f t="shared" si="26"/>
        <v>0</v>
      </c>
      <c r="F1497" s="5">
        <v>103</v>
      </c>
      <c r="G1497" s="5">
        <v>52</v>
      </c>
      <c r="H1497" s="5">
        <v>7</v>
      </c>
      <c r="I1497" s="14">
        <v>2999.7</v>
      </c>
    </row>
    <row r="1498" spans="1:9" ht="18">
      <c r="A1498" s="2">
        <v>1497</v>
      </c>
      <c r="B1498" s="5" t="s">
        <v>24</v>
      </c>
      <c r="C1498" s="5" t="s">
        <v>12</v>
      </c>
      <c r="D1498" s="5">
        <v>2</v>
      </c>
      <c r="E1498" s="4">
        <f t="shared" si="26"/>
        <v>1</v>
      </c>
      <c r="F1498" s="5">
        <v>104</v>
      </c>
      <c r="G1498" s="5">
        <v>65</v>
      </c>
      <c r="H1498" s="5">
        <v>12</v>
      </c>
      <c r="I1498" s="14">
        <v>2592</v>
      </c>
    </row>
    <row r="1499" spans="1:9" ht="18">
      <c r="A1499" s="2">
        <v>1498</v>
      </c>
      <c r="B1499" s="5" t="s">
        <v>21</v>
      </c>
      <c r="C1499" s="5" t="s">
        <v>32</v>
      </c>
      <c r="D1499" s="5">
        <v>1</v>
      </c>
      <c r="E1499" s="4">
        <f t="shared" si="26"/>
        <v>0</v>
      </c>
      <c r="F1499" s="5">
        <v>105</v>
      </c>
      <c r="G1499" s="5">
        <v>60</v>
      </c>
      <c r="H1499" s="5">
        <v>16</v>
      </c>
      <c r="I1499" s="14">
        <v>3618</v>
      </c>
    </row>
    <row r="1500" spans="1:9" ht="18">
      <c r="A1500" s="2">
        <v>1499</v>
      </c>
      <c r="B1500" s="5" t="s">
        <v>34</v>
      </c>
      <c r="C1500" s="5" t="s">
        <v>12</v>
      </c>
      <c r="D1500" s="5">
        <v>1</v>
      </c>
      <c r="E1500" s="4">
        <f t="shared" si="26"/>
        <v>1</v>
      </c>
      <c r="F1500" s="5">
        <v>105</v>
      </c>
      <c r="G1500" s="5">
        <v>60</v>
      </c>
      <c r="H1500" s="5">
        <v>12</v>
      </c>
      <c r="I1500" s="14">
        <v>3618</v>
      </c>
    </row>
    <row r="1501" spans="1:9" ht="18">
      <c r="A1501" s="2">
        <v>1500</v>
      </c>
      <c r="B1501" s="5" t="s">
        <v>34</v>
      </c>
      <c r="C1501" s="5" t="s">
        <v>32</v>
      </c>
      <c r="D1501" s="5">
        <v>1</v>
      </c>
      <c r="E1501" s="4">
        <f t="shared" si="26"/>
        <v>0</v>
      </c>
      <c r="F1501" s="5">
        <v>105</v>
      </c>
      <c r="G1501" s="5">
        <v>60</v>
      </c>
      <c r="H1501" s="5">
        <v>16</v>
      </c>
      <c r="I1501" s="14">
        <v>3599.1</v>
      </c>
    </row>
    <row r="1502" spans="1:9" ht="18">
      <c r="A1502" s="2">
        <v>1501</v>
      </c>
      <c r="B1502" s="5" t="s">
        <v>34</v>
      </c>
      <c r="C1502" s="5" t="s">
        <v>32</v>
      </c>
      <c r="D1502" s="5">
        <v>1</v>
      </c>
      <c r="E1502" s="4">
        <f t="shared" si="26"/>
        <v>0</v>
      </c>
      <c r="F1502" s="5">
        <v>105</v>
      </c>
      <c r="G1502" s="5">
        <v>70</v>
      </c>
      <c r="H1502" s="5">
        <v>16</v>
      </c>
      <c r="I1502" s="14">
        <v>3599.1</v>
      </c>
    </row>
    <row r="1503" spans="1:9" ht="18">
      <c r="A1503" s="2">
        <v>1502</v>
      </c>
      <c r="B1503" s="5" t="s">
        <v>34</v>
      </c>
      <c r="C1503" s="5" t="s">
        <v>32</v>
      </c>
      <c r="D1503" s="5">
        <v>1</v>
      </c>
      <c r="E1503" s="4">
        <f t="shared" si="26"/>
        <v>0</v>
      </c>
      <c r="F1503" s="5">
        <v>105</v>
      </c>
      <c r="G1503" s="5">
        <v>60</v>
      </c>
      <c r="H1503" s="5">
        <v>16</v>
      </c>
      <c r="I1503" s="14">
        <v>3650.4</v>
      </c>
    </row>
    <row r="1504" spans="1:9" ht="18">
      <c r="A1504" s="2">
        <v>1503</v>
      </c>
      <c r="B1504" s="5" t="s">
        <v>34</v>
      </c>
      <c r="C1504" s="5" t="s">
        <v>32</v>
      </c>
      <c r="D1504" s="5">
        <v>1</v>
      </c>
      <c r="E1504" s="4">
        <f t="shared" si="26"/>
        <v>0</v>
      </c>
      <c r="F1504" s="5">
        <v>105</v>
      </c>
      <c r="G1504" s="5">
        <v>55</v>
      </c>
      <c r="H1504" s="5">
        <v>15</v>
      </c>
      <c r="I1504" s="14">
        <v>4320</v>
      </c>
    </row>
    <row r="1505" spans="1:9" ht="18">
      <c r="A1505" s="2">
        <v>1504</v>
      </c>
      <c r="B1505" s="5" t="s">
        <v>15</v>
      </c>
      <c r="C1505" s="5" t="s">
        <v>10</v>
      </c>
      <c r="D1505" s="5">
        <v>3</v>
      </c>
      <c r="E1505" s="4">
        <f t="shared" si="26"/>
        <v>0</v>
      </c>
      <c r="F1505" s="5">
        <v>105</v>
      </c>
      <c r="G1505" s="5">
        <v>65</v>
      </c>
      <c r="H1505" s="5">
        <v>15</v>
      </c>
      <c r="I1505" s="14">
        <v>3240</v>
      </c>
    </row>
    <row r="1506" spans="1:9" ht="18">
      <c r="A1506" s="2">
        <v>1505</v>
      </c>
      <c r="B1506" s="5" t="s">
        <v>37</v>
      </c>
      <c r="C1506" s="5" t="s">
        <v>32</v>
      </c>
      <c r="D1506" s="5">
        <v>4</v>
      </c>
      <c r="E1506" s="4">
        <f t="shared" si="26"/>
        <v>0</v>
      </c>
      <c r="F1506" s="5">
        <v>105</v>
      </c>
      <c r="G1506" s="5">
        <v>70</v>
      </c>
      <c r="H1506" s="5">
        <v>20</v>
      </c>
      <c r="I1506" s="14">
        <v>4320</v>
      </c>
    </row>
    <row r="1507" spans="1:9" ht="18">
      <c r="A1507" s="2">
        <v>1506</v>
      </c>
      <c r="B1507" s="5" t="s">
        <v>37</v>
      </c>
      <c r="C1507" s="5" t="s">
        <v>32</v>
      </c>
      <c r="D1507" s="5">
        <v>4</v>
      </c>
      <c r="E1507" s="4">
        <f t="shared" si="26"/>
        <v>0</v>
      </c>
      <c r="F1507" s="5">
        <v>105</v>
      </c>
      <c r="G1507" s="5">
        <v>70</v>
      </c>
      <c r="H1507" s="5">
        <v>20</v>
      </c>
      <c r="I1507" s="14">
        <v>4320</v>
      </c>
    </row>
    <row r="1508" spans="1:9" ht="18">
      <c r="A1508" s="2">
        <v>1507</v>
      </c>
      <c r="B1508" s="5" t="s">
        <v>24</v>
      </c>
      <c r="C1508" s="5" t="s">
        <v>12</v>
      </c>
      <c r="D1508" s="5">
        <v>2</v>
      </c>
      <c r="E1508" s="4">
        <f t="shared" si="26"/>
        <v>1</v>
      </c>
      <c r="F1508" s="5">
        <v>107</v>
      </c>
      <c r="G1508" s="5">
        <v>55</v>
      </c>
      <c r="H1508" s="5">
        <v>15</v>
      </c>
      <c r="I1508" s="14">
        <v>3780</v>
      </c>
    </row>
    <row r="1509" spans="1:9" ht="18">
      <c r="A1509" s="2">
        <v>1508</v>
      </c>
      <c r="B1509" s="5" t="s">
        <v>37</v>
      </c>
      <c r="C1509" s="5" t="s">
        <v>32</v>
      </c>
      <c r="D1509" s="5">
        <v>4</v>
      </c>
      <c r="E1509" s="4">
        <f t="shared" si="26"/>
        <v>0</v>
      </c>
      <c r="F1509" s="5">
        <v>108</v>
      </c>
      <c r="G1509" s="5">
        <v>63</v>
      </c>
      <c r="H1509" s="5">
        <v>9</v>
      </c>
      <c r="I1509" s="14">
        <v>2295</v>
      </c>
    </row>
    <row r="1510" spans="1:9" ht="18">
      <c r="A1510" s="2">
        <v>1509</v>
      </c>
      <c r="B1510" s="5" t="s">
        <v>14</v>
      </c>
      <c r="C1510" s="5" t="s">
        <v>12</v>
      </c>
      <c r="D1510" s="5">
        <v>3</v>
      </c>
      <c r="E1510" s="4">
        <f t="shared" si="26"/>
        <v>1</v>
      </c>
      <c r="F1510" s="5">
        <v>108.4</v>
      </c>
      <c r="G1510" s="5">
        <v>52.1</v>
      </c>
      <c r="H1510" s="5">
        <v>12</v>
      </c>
      <c r="I1510" s="14">
        <v>3901.5</v>
      </c>
    </row>
    <row r="1511" spans="1:9" ht="18">
      <c r="A1511" s="2">
        <v>1510</v>
      </c>
      <c r="B1511" s="5" t="s">
        <v>15</v>
      </c>
      <c r="C1511" s="5" t="s">
        <v>10</v>
      </c>
      <c r="D1511" s="5">
        <v>3</v>
      </c>
      <c r="E1511" s="4">
        <f t="shared" si="26"/>
        <v>0</v>
      </c>
      <c r="F1511" s="5">
        <v>108.9</v>
      </c>
      <c r="G1511" s="5">
        <v>63.8</v>
      </c>
      <c r="H1511" s="5">
        <v>12</v>
      </c>
      <c r="I1511" s="14">
        <v>3429</v>
      </c>
    </row>
    <row r="1512" spans="1:9" ht="18">
      <c r="A1512" s="2">
        <v>1511</v>
      </c>
      <c r="B1512" s="5" t="s">
        <v>14</v>
      </c>
      <c r="C1512" s="5" t="s">
        <v>12</v>
      </c>
      <c r="D1512" s="5">
        <v>2</v>
      </c>
      <c r="E1512" s="4">
        <f t="shared" si="26"/>
        <v>1</v>
      </c>
      <c r="F1512" s="5">
        <v>109</v>
      </c>
      <c r="G1512" s="5">
        <v>75</v>
      </c>
      <c r="H1512" s="5">
        <v>12</v>
      </c>
      <c r="I1512" s="14">
        <v>2725.11</v>
      </c>
    </row>
    <row r="1513" spans="1:9" ht="18">
      <c r="A1513" s="2">
        <v>1512</v>
      </c>
      <c r="B1513" s="5" t="s">
        <v>24</v>
      </c>
      <c r="C1513" s="5" t="s">
        <v>12</v>
      </c>
      <c r="D1513" s="5">
        <v>2</v>
      </c>
      <c r="E1513" s="4">
        <f t="shared" si="26"/>
        <v>1</v>
      </c>
      <c r="F1513" s="5">
        <v>110</v>
      </c>
      <c r="G1513" s="5">
        <v>68</v>
      </c>
      <c r="H1513" s="5">
        <v>15</v>
      </c>
      <c r="I1513" s="14">
        <v>5940</v>
      </c>
    </row>
    <row r="1514" spans="1:9" ht="18">
      <c r="A1514" s="2">
        <v>1513</v>
      </c>
      <c r="B1514" s="5" t="s">
        <v>14</v>
      </c>
      <c r="C1514" s="5" t="s">
        <v>12</v>
      </c>
      <c r="D1514" s="5">
        <v>2</v>
      </c>
      <c r="E1514" s="4">
        <f t="shared" si="26"/>
        <v>1</v>
      </c>
      <c r="F1514" s="5">
        <v>110</v>
      </c>
      <c r="G1514" s="5">
        <v>65</v>
      </c>
      <c r="H1514" s="5">
        <v>18</v>
      </c>
      <c r="I1514" s="14">
        <v>4860</v>
      </c>
    </row>
    <row r="1515" spans="1:9" ht="18">
      <c r="A1515" s="2">
        <v>1514</v>
      </c>
      <c r="B1515" s="5" t="s">
        <v>14</v>
      </c>
      <c r="C1515" s="5" t="s">
        <v>32</v>
      </c>
      <c r="D1515" s="5">
        <v>2</v>
      </c>
      <c r="E1515" s="4">
        <f t="shared" si="26"/>
        <v>0</v>
      </c>
      <c r="F1515" s="5">
        <v>110</v>
      </c>
      <c r="G1515" s="5">
        <v>65</v>
      </c>
      <c r="H1515" s="5">
        <v>18</v>
      </c>
      <c r="I1515" s="14">
        <v>4995</v>
      </c>
    </row>
    <row r="1516" spans="1:9" ht="18">
      <c r="A1516" s="2">
        <v>1515</v>
      </c>
      <c r="B1516" s="5" t="s">
        <v>15</v>
      </c>
      <c r="C1516" s="5" t="s">
        <v>10</v>
      </c>
      <c r="D1516" s="5">
        <v>3</v>
      </c>
      <c r="E1516" s="4">
        <f t="shared" si="26"/>
        <v>0</v>
      </c>
      <c r="F1516" s="5">
        <v>111</v>
      </c>
      <c r="G1516" s="5">
        <v>80</v>
      </c>
      <c r="H1516" s="5">
        <v>16</v>
      </c>
      <c r="I1516" s="14">
        <v>2999.7</v>
      </c>
    </row>
    <row r="1517" spans="1:9" ht="18">
      <c r="A1517" s="2">
        <v>1516</v>
      </c>
      <c r="B1517" s="5" t="s">
        <v>24</v>
      </c>
      <c r="C1517" s="5" t="s">
        <v>12</v>
      </c>
      <c r="D1517" s="5">
        <v>2</v>
      </c>
      <c r="E1517" s="4">
        <f t="shared" si="26"/>
        <v>1</v>
      </c>
      <c r="F1517" s="5">
        <v>112</v>
      </c>
      <c r="G1517" s="5">
        <v>90</v>
      </c>
      <c r="H1517" s="5">
        <v>18</v>
      </c>
      <c r="I1517" s="14">
        <v>3510</v>
      </c>
    </row>
    <row r="1518" spans="1:9" ht="18">
      <c r="A1518" s="2">
        <v>1517</v>
      </c>
      <c r="B1518" s="5" t="s">
        <v>24</v>
      </c>
      <c r="C1518" s="5" t="s">
        <v>12</v>
      </c>
      <c r="D1518" s="5">
        <v>2</v>
      </c>
      <c r="E1518" s="4">
        <f t="shared" si="26"/>
        <v>1</v>
      </c>
      <c r="F1518" s="5">
        <v>112</v>
      </c>
      <c r="G1518" s="5">
        <v>97</v>
      </c>
      <c r="H1518" s="5">
        <v>15</v>
      </c>
      <c r="I1518" s="14">
        <v>3510</v>
      </c>
    </row>
    <row r="1519" spans="1:9" ht="18">
      <c r="A1519" s="2">
        <v>1518</v>
      </c>
      <c r="B1519" s="5" t="s">
        <v>24</v>
      </c>
      <c r="C1519" s="5" t="s">
        <v>12</v>
      </c>
      <c r="D1519" s="5">
        <v>2</v>
      </c>
      <c r="E1519" s="4">
        <f t="shared" si="26"/>
        <v>1</v>
      </c>
      <c r="F1519" s="5">
        <v>112</v>
      </c>
      <c r="G1519" s="5">
        <v>63</v>
      </c>
      <c r="H1519" s="5">
        <v>14</v>
      </c>
      <c r="I1519" s="14">
        <v>3807</v>
      </c>
    </row>
    <row r="1520" spans="1:9" ht="18">
      <c r="A1520" s="2">
        <v>1519</v>
      </c>
      <c r="B1520" s="5" t="s">
        <v>15</v>
      </c>
      <c r="C1520" s="5" t="s">
        <v>10</v>
      </c>
      <c r="D1520" s="5">
        <v>3</v>
      </c>
      <c r="E1520" s="4">
        <f t="shared" si="26"/>
        <v>0</v>
      </c>
      <c r="F1520" s="5">
        <v>112</v>
      </c>
      <c r="G1520" s="5">
        <v>98</v>
      </c>
      <c r="H1520" s="5">
        <v>12</v>
      </c>
      <c r="I1520" s="14">
        <v>4185</v>
      </c>
    </row>
    <row r="1521" spans="1:9" ht="18">
      <c r="A1521" s="2">
        <v>1520</v>
      </c>
      <c r="B1521" s="5" t="s">
        <v>14</v>
      </c>
      <c r="C1521" s="5" t="s">
        <v>12</v>
      </c>
      <c r="D1521" s="5">
        <v>2</v>
      </c>
      <c r="E1521" s="4">
        <f t="shared" si="26"/>
        <v>1</v>
      </c>
      <c r="F1521" s="5">
        <v>115</v>
      </c>
      <c r="G1521" s="5">
        <v>85</v>
      </c>
      <c r="H1521" s="5">
        <v>10</v>
      </c>
      <c r="I1521" s="14">
        <v>3240</v>
      </c>
    </row>
    <row r="1522" spans="1:9" ht="18">
      <c r="A1522" s="2">
        <v>1521</v>
      </c>
      <c r="B1522" s="5" t="s">
        <v>9</v>
      </c>
      <c r="C1522" s="5" t="s">
        <v>10</v>
      </c>
      <c r="D1522" s="5">
        <v>4</v>
      </c>
      <c r="E1522" s="4">
        <f t="shared" si="26"/>
        <v>0</v>
      </c>
      <c r="F1522" s="5">
        <v>115</v>
      </c>
      <c r="G1522" s="5">
        <v>60</v>
      </c>
      <c r="H1522" s="5">
        <v>12</v>
      </c>
      <c r="I1522" s="14">
        <v>3996</v>
      </c>
    </row>
    <row r="1523" spans="1:9" ht="18">
      <c r="A1523" s="2">
        <v>1522</v>
      </c>
      <c r="B1523" s="5" t="s">
        <v>9</v>
      </c>
      <c r="C1523" s="5" t="s">
        <v>10</v>
      </c>
      <c r="D1523" s="5">
        <v>4</v>
      </c>
      <c r="E1523" s="4">
        <f t="shared" si="26"/>
        <v>0</v>
      </c>
      <c r="F1523" s="5">
        <v>115</v>
      </c>
      <c r="G1523" s="5">
        <v>60</v>
      </c>
      <c r="H1523" s="5">
        <v>12</v>
      </c>
      <c r="I1523" s="14">
        <v>4000.05</v>
      </c>
    </row>
    <row r="1524" spans="1:9" ht="18">
      <c r="A1524" s="2">
        <v>1523</v>
      </c>
      <c r="B1524" s="5" t="s">
        <v>14</v>
      </c>
      <c r="C1524" s="5" t="s">
        <v>32</v>
      </c>
      <c r="D1524" s="5">
        <v>2</v>
      </c>
      <c r="E1524" s="4">
        <f t="shared" si="26"/>
        <v>0</v>
      </c>
      <c r="F1524" s="5">
        <v>117</v>
      </c>
      <c r="G1524" s="5">
        <v>68</v>
      </c>
      <c r="H1524" s="5">
        <v>16</v>
      </c>
      <c r="I1524" s="14">
        <v>4185</v>
      </c>
    </row>
    <row r="1525" spans="1:9" ht="18">
      <c r="A1525" s="2">
        <v>1524</v>
      </c>
      <c r="B1525" s="5" t="s">
        <v>9</v>
      </c>
      <c r="C1525" s="5" t="s">
        <v>12</v>
      </c>
      <c r="D1525" s="5">
        <v>4</v>
      </c>
      <c r="E1525" s="4">
        <f t="shared" si="26"/>
        <v>1</v>
      </c>
      <c r="F1525" s="5">
        <v>117</v>
      </c>
      <c r="G1525" s="5">
        <v>63</v>
      </c>
      <c r="H1525" s="5">
        <v>15</v>
      </c>
      <c r="I1525" s="14">
        <v>3186</v>
      </c>
    </row>
    <row r="1526" spans="1:9" ht="18">
      <c r="A1526" s="2">
        <v>1525</v>
      </c>
      <c r="B1526" s="5" t="s">
        <v>9</v>
      </c>
      <c r="C1526" s="5" t="s">
        <v>10</v>
      </c>
      <c r="D1526" s="5">
        <v>4</v>
      </c>
      <c r="E1526" s="4">
        <f t="shared" si="26"/>
        <v>0</v>
      </c>
      <c r="F1526" s="5">
        <v>117</v>
      </c>
      <c r="G1526" s="5">
        <v>66</v>
      </c>
      <c r="H1526" s="5">
        <v>22</v>
      </c>
      <c r="I1526" s="14">
        <v>5130</v>
      </c>
    </row>
    <row r="1527" spans="1:9" ht="18">
      <c r="A1527" s="2">
        <v>1526</v>
      </c>
      <c r="B1527" s="5" t="s">
        <v>23</v>
      </c>
      <c r="C1527" s="5" t="s">
        <v>12</v>
      </c>
      <c r="D1527" s="5">
        <v>1</v>
      </c>
      <c r="E1527" s="4">
        <f t="shared" si="26"/>
        <v>1</v>
      </c>
      <c r="F1527" s="5">
        <v>118</v>
      </c>
      <c r="G1527" s="5">
        <v>70</v>
      </c>
      <c r="H1527" s="5">
        <v>20</v>
      </c>
      <c r="I1527" s="14">
        <v>2565</v>
      </c>
    </row>
    <row r="1528" spans="1:9" ht="18">
      <c r="A1528" s="2">
        <v>1527</v>
      </c>
      <c r="B1528" s="5" t="s">
        <v>23</v>
      </c>
      <c r="C1528" s="5" t="s">
        <v>12</v>
      </c>
      <c r="D1528" s="5">
        <v>1</v>
      </c>
      <c r="E1528" s="4">
        <f t="shared" si="26"/>
        <v>1</v>
      </c>
      <c r="F1528" s="5">
        <v>118</v>
      </c>
      <c r="G1528" s="5">
        <v>70</v>
      </c>
      <c r="H1528" s="5">
        <v>20</v>
      </c>
      <c r="I1528" s="14">
        <v>2565</v>
      </c>
    </row>
    <row r="1529" spans="1:9" ht="18">
      <c r="A1529" s="2">
        <v>1528</v>
      </c>
      <c r="B1529" s="5" t="s">
        <v>9</v>
      </c>
      <c r="C1529" s="5" t="s">
        <v>12</v>
      </c>
      <c r="D1529" s="5">
        <v>4</v>
      </c>
      <c r="E1529" s="4">
        <f t="shared" si="26"/>
        <v>1</v>
      </c>
      <c r="F1529" s="5">
        <v>118</v>
      </c>
      <c r="G1529" s="5">
        <v>70</v>
      </c>
      <c r="H1529" s="5">
        <v>17</v>
      </c>
      <c r="I1529" s="14">
        <v>3375</v>
      </c>
    </row>
    <row r="1530" spans="1:9" ht="18">
      <c r="A1530" s="2">
        <v>1529</v>
      </c>
      <c r="B1530" s="5" t="s">
        <v>23</v>
      </c>
      <c r="C1530" s="5" t="s">
        <v>12</v>
      </c>
      <c r="D1530" s="5">
        <v>1</v>
      </c>
      <c r="E1530" s="4">
        <f t="shared" si="26"/>
        <v>1</v>
      </c>
      <c r="F1530" s="5">
        <v>120</v>
      </c>
      <c r="G1530" s="5">
        <v>70</v>
      </c>
      <c r="H1530" s="5">
        <v>20</v>
      </c>
      <c r="I1530" s="14">
        <v>2565</v>
      </c>
    </row>
    <row r="1531" spans="1:9" ht="18">
      <c r="A1531" s="2">
        <v>1530</v>
      </c>
      <c r="B1531" s="5" t="s">
        <v>34</v>
      </c>
      <c r="C1531" s="5" t="s">
        <v>32</v>
      </c>
      <c r="D1531" s="5">
        <v>1</v>
      </c>
      <c r="E1531" s="4">
        <f t="shared" si="26"/>
        <v>0</v>
      </c>
      <c r="F1531" s="5">
        <v>120</v>
      </c>
      <c r="G1531" s="5">
        <v>59</v>
      </c>
      <c r="H1531" s="5">
        <v>16</v>
      </c>
      <c r="I1531" s="14">
        <v>4050</v>
      </c>
    </row>
    <row r="1532" spans="1:9" ht="18">
      <c r="A1532" s="2">
        <v>1531</v>
      </c>
      <c r="B1532" s="5" t="s">
        <v>14</v>
      </c>
      <c r="C1532" s="5" t="s">
        <v>32</v>
      </c>
      <c r="D1532" s="5">
        <v>2</v>
      </c>
      <c r="E1532" s="4">
        <f t="shared" si="26"/>
        <v>0</v>
      </c>
      <c r="F1532" s="5">
        <v>120</v>
      </c>
      <c r="G1532" s="5">
        <v>60</v>
      </c>
      <c r="H1532" s="5">
        <v>14</v>
      </c>
      <c r="I1532" s="14">
        <v>3510</v>
      </c>
    </row>
    <row r="1533" spans="1:9" ht="18">
      <c r="A1533" s="2">
        <v>1532</v>
      </c>
      <c r="B1533" s="5" t="s">
        <v>14</v>
      </c>
      <c r="C1533" s="5" t="s">
        <v>12</v>
      </c>
      <c r="D1533" s="5">
        <v>3</v>
      </c>
      <c r="E1533" s="4">
        <f t="shared" si="26"/>
        <v>1</v>
      </c>
      <c r="F1533" s="5">
        <v>120.5</v>
      </c>
      <c r="G1533" s="5">
        <v>80</v>
      </c>
      <c r="H1533" s="5">
        <v>8</v>
      </c>
      <c r="I1533" s="14">
        <v>5670</v>
      </c>
    </row>
    <row r="1534" spans="1:9" ht="18">
      <c r="A1534" s="2">
        <v>1533</v>
      </c>
      <c r="B1534" s="5" t="s">
        <v>14</v>
      </c>
      <c r="C1534" s="5" t="s">
        <v>32</v>
      </c>
      <c r="D1534" s="5">
        <v>2</v>
      </c>
      <c r="E1534" s="4">
        <f t="shared" si="26"/>
        <v>0</v>
      </c>
      <c r="F1534" s="5">
        <v>121</v>
      </c>
      <c r="G1534" s="5">
        <v>90</v>
      </c>
      <c r="H1534" s="5">
        <v>18</v>
      </c>
      <c r="I1534" s="14">
        <v>3267</v>
      </c>
    </row>
    <row r="1535" spans="1:9" ht="18">
      <c r="A1535" s="2">
        <v>1534</v>
      </c>
      <c r="B1535" s="5" t="s">
        <v>9</v>
      </c>
      <c r="C1535" s="5" t="s">
        <v>12</v>
      </c>
      <c r="D1535" s="5">
        <v>4</v>
      </c>
      <c r="E1535" s="4">
        <f t="shared" si="26"/>
        <v>1</v>
      </c>
      <c r="F1535" s="5">
        <v>123</v>
      </c>
      <c r="G1535" s="5">
        <v>70</v>
      </c>
      <c r="H1535" s="5">
        <v>26</v>
      </c>
      <c r="I1535" s="14">
        <v>3690.9</v>
      </c>
    </row>
    <row r="1536" spans="1:9" ht="18">
      <c r="A1536" s="2">
        <v>1535</v>
      </c>
      <c r="B1536" s="5" t="s">
        <v>23</v>
      </c>
      <c r="C1536" s="5" t="s">
        <v>10</v>
      </c>
      <c r="D1536" s="5">
        <v>1</v>
      </c>
      <c r="E1536" s="4">
        <f t="shared" si="26"/>
        <v>0</v>
      </c>
      <c r="F1536" s="5">
        <v>124</v>
      </c>
      <c r="G1536" s="5">
        <v>70</v>
      </c>
      <c r="H1536" s="5">
        <v>30</v>
      </c>
      <c r="I1536" s="14">
        <v>4050</v>
      </c>
    </row>
    <row r="1537" spans="1:9" ht="18">
      <c r="A1537" s="2">
        <v>1536</v>
      </c>
      <c r="B1537" s="5" t="s">
        <v>21</v>
      </c>
      <c r="C1537" s="5" t="s">
        <v>32</v>
      </c>
      <c r="D1537" s="5">
        <v>1</v>
      </c>
      <c r="E1537" s="4">
        <f t="shared" si="26"/>
        <v>0</v>
      </c>
      <c r="F1537" s="5">
        <v>125</v>
      </c>
      <c r="G1537" s="5">
        <v>67</v>
      </c>
      <c r="H1537" s="5">
        <v>15</v>
      </c>
      <c r="I1537" s="14">
        <v>3186</v>
      </c>
    </row>
    <row r="1538" spans="1:9" ht="18">
      <c r="A1538" s="2">
        <v>1537</v>
      </c>
      <c r="B1538" s="5" t="s">
        <v>21</v>
      </c>
      <c r="C1538" s="5" t="s">
        <v>32</v>
      </c>
      <c r="D1538" s="5">
        <v>1</v>
      </c>
      <c r="E1538" s="4">
        <f t="shared" ref="E1538:E1574" si="27">IF(C1538="кирпичный",1,0)</f>
        <v>0</v>
      </c>
      <c r="F1538" s="5">
        <v>125</v>
      </c>
      <c r="G1538" s="5">
        <v>83</v>
      </c>
      <c r="H1538" s="5">
        <v>7</v>
      </c>
      <c r="I1538" s="14">
        <v>2835</v>
      </c>
    </row>
    <row r="1539" spans="1:9" ht="18">
      <c r="A1539" s="2">
        <v>1538</v>
      </c>
      <c r="B1539" s="5" t="s">
        <v>35</v>
      </c>
      <c r="C1539" s="5" t="s">
        <v>32</v>
      </c>
      <c r="D1539" s="5">
        <v>1</v>
      </c>
      <c r="E1539" s="4">
        <f t="shared" si="27"/>
        <v>0</v>
      </c>
      <c r="F1539" s="5">
        <v>125</v>
      </c>
      <c r="G1539" s="5">
        <v>80</v>
      </c>
      <c r="H1539" s="5">
        <v>20</v>
      </c>
      <c r="I1539" s="14">
        <v>2106</v>
      </c>
    </row>
    <row r="1540" spans="1:9" ht="18">
      <c r="A1540" s="2">
        <v>1539</v>
      </c>
      <c r="B1540" s="5" t="s">
        <v>14</v>
      </c>
      <c r="C1540" s="5" t="s">
        <v>12</v>
      </c>
      <c r="D1540" s="5">
        <v>3</v>
      </c>
      <c r="E1540" s="4">
        <f t="shared" si="27"/>
        <v>1</v>
      </c>
      <c r="F1540" s="5">
        <v>125</v>
      </c>
      <c r="G1540" s="5">
        <v>83</v>
      </c>
      <c r="H1540" s="5">
        <v>10</v>
      </c>
      <c r="I1540" s="14">
        <v>7020</v>
      </c>
    </row>
    <row r="1541" spans="1:9" ht="18">
      <c r="A1541" s="2">
        <v>1540</v>
      </c>
      <c r="B1541" s="5" t="s">
        <v>21</v>
      </c>
      <c r="C1541" s="5" t="s">
        <v>32</v>
      </c>
      <c r="D1541" s="5">
        <v>1</v>
      </c>
      <c r="E1541" s="4">
        <f t="shared" si="27"/>
        <v>0</v>
      </c>
      <c r="F1541" s="5">
        <v>126</v>
      </c>
      <c r="G1541" s="5">
        <v>67</v>
      </c>
      <c r="H1541" s="5">
        <v>15</v>
      </c>
      <c r="I1541" s="14">
        <v>2700</v>
      </c>
    </row>
    <row r="1542" spans="1:9" ht="18">
      <c r="A1542" s="2">
        <v>1541</v>
      </c>
      <c r="B1542" s="5" t="s">
        <v>14</v>
      </c>
      <c r="C1542" s="5" t="s">
        <v>12</v>
      </c>
      <c r="D1542" s="5">
        <v>3</v>
      </c>
      <c r="E1542" s="4">
        <f t="shared" si="27"/>
        <v>1</v>
      </c>
      <c r="F1542" s="5">
        <v>127.2</v>
      </c>
      <c r="G1542" s="5">
        <v>79.900000000000006</v>
      </c>
      <c r="H1542" s="5">
        <v>11</v>
      </c>
      <c r="I1542" s="14">
        <v>4131</v>
      </c>
    </row>
    <row r="1543" spans="1:9" ht="18">
      <c r="A1543" s="2">
        <v>1542</v>
      </c>
      <c r="B1543" s="5" t="s">
        <v>23</v>
      </c>
      <c r="C1543" s="5" t="s">
        <v>10</v>
      </c>
      <c r="D1543" s="5">
        <v>1</v>
      </c>
      <c r="E1543" s="4">
        <f t="shared" si="27"/>
        <v>0</v>
      </c>
      <c r="F1543" s="5">
        <v>130</v>
      </c>
      <c r="G1543" s="5">
        <v>60</v>
      </c>
      <c r="H1543" s="5">
        <v>20</v>
      </c>
      <c r="I1543" s="14">
        <v>4050</v>
      </c>
    </row>
    <row r="1544" spans="1:9" ht="18">
      <c r="A1544" s="2">
        <v>1543</v>
      </c>
      <c r="B1544" s="5" t="s">
        <v>9</v>
      </c>
      <c r="C1544" s="5" t="s">
        <v>12</v>
      </c>
      <c r="D1544" s="5">
        <v>4</v>
      </c>
      <c r="E1544" s="4">
        <f t="shared" si="27"/>
        <v>1</v>
      </c>
      <c r="F1544" s="5">
        <v>130</v>
      </c>
      <c r="G1544" s="5">
        <v>90</v>
      </c>
      <c r="H1544" s="5">
        <v>15</v>
      </c>
      <c r="I1544" s="14">
        <v>4995</v>
      </c>
    </row>
    <row r="1545" spans="1:9" ht="18">
      <c r="A1545" s="2">
        <v>1544</v>
      </c>
      <c r="B1545" s="5" t="s">
        <v>9</v>
      </c>
      <c r="C1545" s="5" t="s">
        <v>32</v>
      </c>
      <c r="D1545" s="5">
        <v>7</v>
      </c>
      <c r="E1545" s="4">
        <f t="shared" si="27"/>
        <v>0</v>
      </c>
      <c r="F1545" s="5">
        <v>130</v>
      </c>
      <c r="G1545" s="5">
        <v>80</v>
      </c>
      <c r="H1545" s="5">
        <v>10</v>
      </c>
      <c r="I1545" s="14">
        <v>5130</v>
      </c>
    </row>
    <row r="1546" spans="1:9" ht="18">
      <c r="A1546" s="2">
        <v>1545</v>
      </c>
      <c r="B1546" s="5" t="s">
        <v>24</v>
      </c>
      <c r="C1546" s="5" t="s">
        <v>32</v>
      </c>
      <c r="D1546" s="5">
        <v>2</v>
      </c>
      <c r="E1546" s="4">
        <f t="shared" si="27"/>
        <v>0</v>
      </c>
      <c r="F1546" s="5">
        <v>132</v>
      </c>
      <c r="G1546" s="5">
        <v>80</v>
      </c>
      <c r="H1546" s="5">
        <v>15</v>
      </c>
      <c r="I1546" s="14">
        <v>2025</v>
      </c>
    </row>
    <row r="1547" spans="1:9" ht="18">
      <c r="A1547" s="2">
        <v>1546</v>
      </c>
      <c r="B1547" s="5" t="s">
        <v>13</v>
      </c>
      <c r="C1547" s="5" t="s">
        <v>12</v>
      </c>
      <c r="D1547" s="5">
        <v>1</v>
      </c>
      <c r="E1547" s="4">
        <f t="shared" si="27"/>
        <v>1</v>
      </c>
      <c r="F1547" s="5">
        <v>134</v>
      </c>
      <c r="G1547" s="5">
        <v>84.3</v>
      </c>
      <c r="H1547" s="5">
        <v>15</v>
      </c>
      <c r="I1547" s="14">
        <v>3375</v>
      </c>
    </row>
    <row r="1548" spans="1:9" ht="18">
      <c r="A1548" s="2">
        <v>1547</v>
      </c>
      <c r="B1548" s="5" t="s">
        <v>15</v>
      </c>
      <c r="C1548" s="5" t="s">
        <v>10</v>
      </c>
      <c r="D1548" s="5">
        <v>3</v>
      </c>
      <c r="E1548" s="4">
        <f t="shared" si="27"/>
        <v>0</v>
      </c>
      <c r="F1548" s="5">
        <v>134</v>
      </c>
      <c r="G1548" s="5">
        <v>84</v>
      </c>
      <c r="H1548" s="5">
        <v>8</v>
      </c>
      <c r="I1548" s="14">
        <v>3645</v>
      </c>
    </row>
    <row r="1549" spans="1:9" ht="18">
      <c r="A1549" s="2">
        <v>1548</v>
      </c>
      <c r="B1549" s="5" t="s">
        <v>14</v>
      </c>
      <c r="C1549" s="5" t="s">
        <v>32</v>
      </c>
      <c r="D1549" s="5">
        <v>2</v>
      </c>
      <c r="E1549" s="4">
        <f t="shared" si="27"/>
        <v>0</v>
      </c>
      <c r="F1549" s="5">
        <v>135</v>
      </c>
      <c r="G1549" s="5">
        <v>70</v>
      </c>
      <c r="H1549" s="5">
        <v>13</v>
      </c>
      <c r="I1549" s="14">
        <v>4725</v>
      </c>
    </row>
    <row r="1550" spans="1:9" ht="18">
      <c r="A1550" s="2">
        <v>1549</v>
      </c>
      <c r="B1550" s="5" t="s">
        <v>15</v>
      </c>
      <c r="C1550" s="5" t="s">
        <v>10</v>
      </c>
      <c r="D1550" s="5">
        <v>3</v>
      </c>
      <c r="E1550" s="4">
        <f t="shared" si="27"/>
        <v>0</v>
      </c>
      <c r="F1550" s="5">
        <v>135</v>
      </c>
      <c r="G1550" s="5">
        <v>115</v>
      </c>
      <c r="H1550" s="5">
        <v>10</v>
      </c>
      <c r="I1550" s="14">
        <v>3375</v>
      </c>
    </row>
    <row r="1551" spans="1:9" ht="18">
      <c r="A1551" s="2">
        <v>1550</v>
      </c>
      <c r="B1551" s="5" t="s">
        <v>13</v>
      </c>
      <c r="C1551" s="5" t="s">
        <v>32</v>
      </c>
      <c r="D1551" s="5">
        <v>1</v>
      </c>
      <c r="E1551" s="4">
        <f t="shared" si="27"/>
        <v>0</v>
      </c>
      <c r="F1551" s="5">
        <v>136</v>
      </c>
      <c r="G1551" s="5">
        <v>87</v>
      </c>
      <c r="H1551" s="5">
        <v>12</v>
      </c>
      <c r="I1551" s="14">
        <v>3240</v>
      </c>
    </row>
    <row r="1552" spans="1:9" ht="18">
      <c r="A1552" s="2">
        <v>1551</v>
      </c>
      <c r="B1552" s="5" t="s">
        <v>13</v>
      </c>
      <c r="C1552" s="5" t="s">
        <v>32</v>
      </c>
      <c r="D1552" s="5">
        <v>1</v>
      </c>
      <c r="E1552" s="4">
        <f t="shared" si="27"/>
        <v>0</v>
      </c>
      <c r="F1552" s="5">
        <v>136</v>
      </c>
      <c r="G1552" s="5">
        <v>107</v>
      </c>
      <c r="H1552" s="5">
        <v>12</v>
      </c>
      <c r="I1552" s="14">
        <v>3645</v>
      </c>
    </row>
    <row r="1553" spans="1:9" ht="18">
      <c r="A1553" s="2">
        <v>1552</v>
      </c>
      <c r="B1553" s="5" t="s">
        <v>24</v>
      </c>
      <c r="C1553" s="5" t="s">
        <v>32</v>
      </c>
      <c r="D1553" s="5">
        <v>2</v>
      </c>
      <c r="E1553" s="4">
        <f t="shared" si="27"/>
        <v>0</v>
      </c>
      <c r="F1553" s="5">
        <v>140</v>
      </c>
      <c r="G1553" s="5">
        <v>83</v>
      </c>
      <c r="H1553" s="5">
        <v>28</v>
      </c>
      <c r="I1553" s="14">
        <v>10260</v>
      </c>
    </row>
    <row r="1554" spans="1:9" ht="18">
      <c r="A1554" s="2">
        <v>1553</v>
      </c>
      <c r="B1554" s="5" t="s">
        <v>15</v>
      </c>
      <c r="C1554" s="5" t="s">
        <v>10</v>
      </c>
      <c r="D1554" s="5">
        <v>3</v>
      </c>
      <c r="E1554" s="4">
        <f t="shared" si="27"/>
        <v>0</v>
      </c>
      <c r="F1554" s="5">
        <v>140</v>
      </c>
      <c r="G1554" s="5">
        <v>85</v>
      </c>
      <c r="H1554" s="5">
        <v>10</v>
      </c>
      <c r="I1554" s="14">
        <v>3375</v>
      </c>
    </row>
    <row r="1555" spans="1:9" ht="18">
      <c r="A1555" s="2">
        <v>1554</v>
      </c>
      <c r="B1555" s="5" t="s">
        <v>15</v>
      </c>
      <c r="C1555" s="5" t="s">
        <v>10</v>
      </c>
      <c r="D1555" s="5">
        <v>3</v>
      </c>
      <c r="E1555" s="4">
        <f t="shared" si="27"/>
        <v>0</v>
      </c>
      <c r="F1555" s="5">
        <v>140</v>
      </c>
      <c r="G1555" s="5">
        <v>85</v>
      </c>
      <c r="H1555" s="5">
        <v>10</v>
      </c>
      <c r="I1555" s="14">
        <v>3375</v>
      </c>
    </row>
    <row r="1556" spans="1:9" ht="18">
      <c r="A1556" s="2">
        <v>1555</v>
      </c>
      <c r="B1556" s="5" t="s">
        <v>24</v>
      </c>
      <c r="C1556" s="5" t="s">
        <v>12</v>
      </c>
      <c r="D1556" s="5">
        <v>2</v>
      </c>
      <c r="E1556" s="4">
        <f t="shared" si="27"/>
        <v>1</v>
      </c>
      <c r="F1556" s="5">
        <v>145</v>
      </c>
      <c r="G1556" s="5">
        <v>80</v>
      </c>
      <c r="H1556" s="5">
        <v>9</v>
      </c>
      <c r="I1556" s="14">
        <v>3375</v>
      </c>
    </row>
    <row r="1557" spans="1:9" ht="18">
      <c r="A1557" s="2">
        <v>1556</v>
      </c>
      <c r="B1557" s="5" t="s">
        <v>15</v>
      </c>
      <c r="C1557" s="5" t="s">
        <v>10</v>
      </c>
      <c r="D1557" s="5">
        <v>3</v>
      </c>
      <c r="E1557" s="4">
        <f t="shared" si="27"/>
        <v>0</v>
      </c>
      <c r="F1557" s="5">
        <v>147</v>
      </c>
      <c r="G1557" s="5">
        <v>82</v>
      </c>
      <c r="H1557" s="5">
        <v>18</v>
      </c>
      <c r="I1557" s="14">
        <v>3231.9</v>
      </c>
    </row>
    <row r="1558" spans="1:9" ht="18">
      <c r="A1558" s="2">
        <v>1557</v>
      </c>
      <c r="B1558" s="5" t="s">
        <v>15</v>
      </c>
      <c r="C1558" s="5" t="s">
        <v>10</v>
      </c>
      <c r="D1558" s="5">
        <v>3</v>
      </c>
      <c r="E1558" s="4">
        <f t="shared" si="27"/>
        <v>0</v>
      </c>
      <c r="F1558" s="5">
        <v>147</v>
      </c>
      <c r="G1558" s="5">
        <v>82</v>
      </c>
      <c r="H1558" s="5">
        <v>18</v>
      </c>
      <c r="I1558" s="14">
        <v>2430</v>
      </c>
    </row>
    <row r="1559" spans="1:9" ht="18">
      <c r="A1559" s="2">
        <v>1558</v>
      </c>
      <c r="B1559" s="5" t="s">
        <v>15</v>
      </c>
      <c r="C1559" s="5" t="s">
        <v>10</v>
      </c>
      <c r="D1559" s="5">
        <v>3</v>
      </c>
      <c r="E1559" s="4">
        <f t="shared" si="27"/>
        <v>0</v>
      </c>
      <c r="F1559" s="5">
        <v>147</v>
      </c>
      <c r="G1559" s="5">
        <v>82</v>
      </c>
      <c r="H1559" s="5">
        <v>18</v>
      </c>
      <c r="I1559" s="14">
        <v>3240</v>
      </c>
    </row>
    <row r="1560" spans="1:9" ht="18">
      <c r="A1560" s="2">
        <v>1559</v>
      </c>
      <c r="B1560" s="5" t="s">
        <v>15</v>
      </c>
      <c r="C1560" s="5" t="s">
        <v>10</v>
      </c>
      <c r="D1560" s="5">
        <v>3</v>
      </c>
      <c r="E1560" s="4">
        <f t="shared" si="27"/>
        <v>0</v>
      </c>
      <c r="F1560" s="5">
        <v>147</v>
      </c>
      <c r="G1560" s="5">
        <v>118</v>
      </c>
      <c r="H1560" s="5">
        <v>15</v>
      </c>
      <c r="I1560" s="14">
        <v>3105</v>
      </c>
    </row>
    <row r="1561" spans="1:9" ht="18">
      <c r="A1561" s="2">
        <v>1560</v>
      </c>
      <c r="B1561" s="5" t="s">
        <v>15</v>
      </c>
      <c r="C1561" s="5" t="s">
        <v>10</v>
      </c>
      <c r="D1561" s="5">
        <v>3</v>
      </c>
      <c r="E1561" s="4">
        <f t="shared" si="27"/>
        <v>0</v>
      </c>
      <c r="F1561" s="5">
        <v>147</v>
      </c>
      <c r="G1561" s="5">
        <v>100</v>
      </c>
      <c r="H1561" s="5">
        <v>15</v>
      </c>
      <c r="I1561" s="14">
        <v>3159</v>
      </c>
    </row>
    <row r="1562" spans="1:9" ht="18">
      <c r="A1562" s="2">
        <v>1561</v>
      </c>
      <c r="B1562" s="5" t="s">
        <v>14</v>
      </c>
      <c r="C1562" s="5" t="s">
        <v>12</v>
      </c>
      <c r="D1562" s="5">
        <v>2</v>
      </c>
      <c r="E1562" s="4">
        <f t="shared" si="27"/>
        <v>1</v>
      </c>
      <c r="F1562" s="5">
        <v>150</v>
      </c>
      <c r="G1562" s="5">
        <v>90</v>
      </c>
      <c r="H1562" s="5">
        <v>20</v>
      </c>
      <c r="I1562" s="14">
        <v>5400</v>
      </c>
    </row>
    <row r="1563" spans="1:9" ht="18">
      <c r="A1563" s="2">
        <v>1562</v>
      </c>
      <c r="B1563" s="5" t="s">
        <v>14</v>
      </c>
      <c r="C1563" s="5" t="s">
        <v>12</v>
      </c>
      <c r="D1563" s="5">
        <v>2</v>
      </c>
      <c r="E1563" s="4">
        <f t="shared" si="27"/>
        <v>1</v>
      </c>
      <c r="F1563" s="5">
        <v>150</v>
      </c>
      <c r="G1563" s="5">
        <v>75</v>
      </c>
      <c r="H1563" s="5">
        <v>20</v>
      </c>
      <c r="I1563" s="14">
        <v>6075</v>
      </c>
    </row>
    <row r="1564" spans="1:9" ht="18">
      <c r="A1564" s="2">
        <v>1563</v>
      </c>
      <c r="B1564" s="5" t="s">
        <v>37</v>
      </c>
      <c r="C1564" s="5" t="s">
        <v>32</v>
      </c>
      <c r="D1564" s="5">
        <v>4</v>
      </c>
      <c r="E1564" s="4">
        <f t="shared" si="27"/>
        <v>0</v>
      </c>
      <c r="F1564" s="5">
        <v>150</v>
      </c>
      <c r="G1564" s="5">
        <v>84</v>
      </c>
      <c r="H1564" s="5">
        <v>18</v>
      </c>
      <c r="I1564" s="14">
        <v>3780</v>
      </c>
    </row>
    <row r="1565" spans="1:9" ht="18">
      <c r="A1565" s="2">
        <v>1564</v>
      </c>
      <c r="B1565" s="5" t="s">
        <v>9</v>
      </c>
      <c r="C1565" s="5" t="s">
        <v>12</v>
      </c>
      <c r="D1565" s="5">
        <v>4</v>
      </c>
      <c r="E1565" s="4">
        <f t="shared" si="27"/>
        <v>1</v>
      </c>
      <c r="F1565" s="5">
        <v>150</v>
      </c>
      <c r="G1565" s="5">
        <v>100</v>
      </c>
      <c r="H1565" s="5">
        <v>20</v>
      </c>
      <c r="I1565" s="14">
        <v>4198.5</v>
      </c>
    </row>
    <row r="1566" spans="1:9" ht="18">
      <c r="A1566" s="2">
        <v>1565</v>
      </c>
      <c r="B1566" s="5" t="s">
        <v>24</v>
      </c>
      <c r="C1566" s="5" t="s">
        <v>32</v>
      </c>
      <c r="D1566" s="5">
        <v>2</v>
      </c>
      <c r="E1566" s="4">
        <f t="shared" si="27"/>
        <v>0</v>
      </c>
      <c r="F1566" s="5">
        <v>156</v>
      </c>
      <c r="G1566" s="5">
        <v>82</v>
      </c>
      <c r="H1566" s="5">
        <v>17</v>
      </c>
      <c r="I1566" s="14">
        <v>4590</v>
      </c>
    </row>
    <row r="1567" spans="1:9" ht="18">
      <c r="A1567" s="2">
        <v>1566</v>
      </c>
      <c r="B1567" s="5" t="s">
        <v>24</v>
      </c>
      <c r="C1567" s="5" t="s">
        <v>12</v>
      </c>
      <c r="D1567" s="5">
        <v>2</v>
      </c>
      <c r="E1567" s="4">
        <f t="shared" si="27"/>
        <v>1</v>
      </c>
      <c r="F1567" s="5">
        <v>156.69999999999999</v>
      </c>
      <c r="G1567" s="5">
        <v>101.1</v>
      </c>
      <c r="H1567" s="5">
        <v>12</v>
      </c>
      <c r="I1567" s="14">
        <v>7290</v>
      </c>
    </row>
    <row r="1568" spans="1:9" ht="18">
      <c r="A1568" s="2">
        <v>1567</v>
      </c>
      <c r="B1568" s="5" t="s">
        <v>14</v>
      </c>
      <c r="C1568" s="5" t="s">
        <v>12</v>
      </c>
      <c r="D1568" s="5">
        <v>2</v>
      </c>
      <c r="E1568" s="4">
        <f t="shared" si="27"/>
        <v>1</v>
      </c>
      <c r="F1568" s="5">
        <v>162</v>
      </c>
      <c r="G1568" s="5">
        <v>86</v>
      </c>
      <c r="H1568" s="5">
        <v>13</v>
      </c>
      <c r="I1568" s="14">
        <v>5670</v>
      </c>
    </row>
    <row r="1569" spans="1:9" ht="18">
      <c r="A1569" s="2">
        <v>1568</v>
      </c>
      <c r="B1569" s="5" t="s">
        <v>14</v>
      </c>
      <c r="C1569" s="5" t="s">
        <v>12</v>
      </c>
      <c r="D1569" s="5">
        <v>3</v>
      </c>
      <c r="E1569" s="4">
        <f t="shared" si="27"/>
        <v>1</v>
      </c>
      <c r="F1569" s="5">
        <v>166</v>
      </c>
      <c r="G1569" s="5">
        <v>98</v>
      </c>
      <c r="H1569" s="5">
        <v>25</v>
      </c>
      <c r="I1569" s="14">
        <v>6210</v>
      </c>
    </row>
    <row r="1570" spans="1:9" ht="18">
      <c r="A1570" s="2">
        <v>1569</v>
      </c>
      <c r="B1570" s="5" t="s">
        <v>34</v>
      </c>
      <c r="C1570" s="5" t="s">
        <v>32</v>
      </c>
      <c r="D1570" s="5">
        <v>1</v>
      </c>
      <c r="E1570" s="4">
        <f t="shared" si="27"/>
        <v>0</v>
      </c>
      <c r="F1570" s="5">
        <v>174</v>
      </c>
      <c r="G1570" s="5">
        <v>98</v>
      </c>
      <c r="H1570" s="5">
        <v>21.5</v>
      </c>
      <c r="I1570" s="14">
        <v>2619</v>
      </c>
    </row>
    <row r="1571" spans="1:9" ht="18">
      <c r="A1571" s="2">
        <v>1570</v>
      </c>
      <c r="B1571" s="5" t="s">
        <v>9</v>
      </c>
      <c r="C1571" s="5" t="s">
        <v>12</v>
      </c>
      <c r="D1571" s="5">
        <v>4</v>
      </c>
      <c r="E1571" s="4">
        <f t="shared" si="27"/>
        <v>1</v>
      </c>
      <c r="F1571" s="5">
        <v>177</v>
      </c>
      <c r="G1571" s="5">
        <v>36</v>
      </c>
      <c r="H1571" s="5">
        <v>14</v>
      </c>
      <c r="I1571" s="14">
        <v>4590</v>
      </c>
    </row>
    <row r="1572" spans="1:9" ht="18">
      <c r="A1572" s="2">
        <v>1571</v>
      </c>
      <c r="B1572" s="5" t="s">
        <v>34</v>
      </c>
      <c r="C1572" s="5" t="s">
        <v>32</v>
      </c>
      <c r="D1572" s="5">
        <v>1</v>
      </c>
      <c r="E1572" s="4">
        <f t="shared" si="27"/>
        <v>0</v>
      </c>
      <c r="F1572" s="5">
        <v>204</v>
      </c>
      <c r="G1572" s="5">
        <v>111</v>
      </c>
      <c r="H1572" s="5">
        <v>19</v>
      </c>
      <c r="I1572" s="14">
        <v>4590</v>
      </c>
    </row>
    <row r="1573" spans="1:9" ht="18">
      <c r="A1573" s="2">
        <v>1572</v>
      </c>
      <c r="B1573" s="5" t="s">
        <v>14</v>
      </c>
      <c r="C1573" s="5" t="s">
        <v>12</v>
      </c>
      <c r="D1573" s="5">
        <v>3</v>
      </c>
      <c r="E1573" s="4">
        <f t="shared" si="27"/>
        <v>1</v>
      </c>
      <c r="F1573" s="5">
        <v>205</v>
      </c>
      <c r="G1573" s="5">
        <v>110</v>
      </c>
      <c r="H1573" s="5">
        <v>22</v>
      </c>
      <c r="I1573" s="14">
        <v>5535</v>
      </c>
    </row>
    <row r="1574" spans="1:9" ht="18">
      <c r="A1574" s="2">
        <v>1573</v>
      </c>
      <c r="B1574" s="5" t="s">
        <v>15</v>
      </c>
      <c r="C1574" s="5" t="s">
        <v>10</v>
      </c>
      <c r="D1574" s="5">
        <v>3</v>
      </c>
      <c r="E1574" s="4">
        <f t="shared" si="27"/>
        <v>0</v>
      </c>
      <c r="F1574" s="5">
        <v>226</v>
      </c>
      <c r="G1574" s="5">
        <v>70</v>
      </c>
      <c r="H1574" s="5">
        <v>20</v>
      </c>
      <c r="I1574" s="14">
        <v>5940</v>
      </c>
    </row>
    <row r="1575" spans="1:9" ht="18">
      <c r="A1575" s="2"/>
      <c r="B1575" s="10"/>
      <c r="C1575" s="10"/>
      <c r="D1575" s="10"/>
      <c r="E1575" s="11"/>
      <c r="F1575" s="10"/>
      <c r="G1575" s="10"/>
      <c r="H1575" s="10"/>
      <c r="I1575" s="12"/>
    </row>
    <row r="1582" spans="1:9" ht="16">
      <c r="A1582" s="8"/>
    </row>
    <row r="1583" spans="1:9" ht="16">
      <c r="A1583" s="8"/>
    </row>
    <row r="1584" spans="1:9" ht="16">
      <c r="A1584" s="8"/>
    </row>
    <row r="1585" spans="1:1" ht="16">
      <c r="A1585" s="8"/>
    </row>
    <row r="1586" spans="1:1" ht="16">
      <c r="A1586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5E90-918B-DF4D-A96C-8A64DA6F100E}">
  <dimension ref="A1:Y1566"/>
  <sheetViews>
    <sheetView topLeftCell="I1" zoomScale="90" workbookViewId="0">
      <selection activeCell="V13" sqref="V13"/>
    </sheetView>
  </sheetViews>
  <sheetFormatPr baseColWidth="10" defaultRowHeight="15"/>
  <cols>
    <col min="1" max="1" width="7.6640625" bestFit="1" customWidth="1"/>
    <col min="2" max="2" width="22.6640625" bestFit="1" customWidth="1"/>
    <col min="3" max="3" width="16" bestFit="1" customWidth="1"/>
    <col min="12" max="12" width="23.6640625" bestFit="1" customWidth="1"/>
  </cols>
  <sheetData>
    <row r="1" spans="1:25" ht="17" thickBot="1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5" ht="18">
      <c r="A2" s="2">
        <v>93</v>
      </c>
      <c r="B2" s="3" t="s">
        <v>13</v>
      </c>
      <c r="C2" s="4" t="s">
        <v>10</v>
      </c>
      <c r="D2" s="4">
        <f>IF(C2="кирпичный",1,0)</f>
        <v>0</v>
      </c>
      <c r="E2" s="3">
        <v>4</v>
      </c>
      <c r="F2" s="3">
        <v>96</v>
      </c>
      <c r="G2" s="3">
        <v>64</v>
      </c>
      <c r="H2" s="3">
        <v>9</v>
      </c>
      <c r="I2" s="5">
        <v>6160</v>
      </c>
      <c r="L2" s="21" t="s">
        <v>5</v>
      </c>
      <c r="M2" s="21"/>
      <c r="N2" s="21" t="s">
        <v>6</v>
      </c>
      <c r="O2" s="21"/>
      <c r="P2" s="21" t="s">
        <v>7</v>
      </c>
      <c r="Q2" s="21"/>
      <c r="R2" s="21" t="s">
        <v>8</v>
      </c>
      <c r="S2" s="21"/>
      <c r="U2" s="21"/>
      <c r="V2" s="21" t="s">
        <v>5</v>
      </c>
      <c r="W2" s="21" t="s">
        <v>6</v>
      </c>
      <c r="X2" s="21" t="s">
        <v>7</v>
      </c>
      <c r="Y2" s="21" t="s">
        <v>8</v>
      </c>
    </row>
    <row r="3" spans="1:25" ht="18">
      <c r="A3" s="2">
        <v>1562</v>
      </c>
      <c r="B3" s="5" t="s">
        <v>14</v>
      </c>
      <c r="C3" s="5" t="s">
        <v>12</v>
      </c>
      <c r="D3" s="4">
        <v>1</v>
      </c>
      <c r="E3" s="5">
        <v>2</v>
      </c>
      <c r="F3" s="5">
        <v>150</v>
      </c>
      <c r="G3" s="5">
        <v>75</v>
      </c>
      <c r="H3" s="5">
        <v>20</v>
      </c>
      <c r="I3" s="7">
        <v>6075</v>
      </c>
      <c r="U3" t="s">
        <v>5</v>
      </c>
      <c r="V3">
        <v>1</v>
      </c>
    </row>
    <row r="4" spans="1:25" ht="18">
      <c r="A4" s="2">
        <v>1461</v>
      </c>
      <c r="B4" s="5" t="s">
        <v>14</v>
      </c>
      <c r="C4" s="5" t="s">
        <v>12</v>
      </c>
      <c r="D4" s="4">
        <f t="shared" ref="D4:D67" si="0">IF(C4="кирпичный",1,0)</f>
        <v>1</v>
      </c>
      <c r="E4" s="5">
        <v>2</v>
      </c>
      <c r="F4" s="5">
        <v>96</v>
      </c>
      <c r="G4" s="5">
        <v>68</v>
      </c>
      <c r="H4" s="5">
        <v>9</v>
      </c>
      <c r="I4" s="7">
        <v>5999.94</v>
      </c>
      <c r="L4" t="s">
        <v>75</v>
      </c>
      <c r="M4">
        <v>62.551156549520805</v>
      </c>
      <c r="N4" t="s">
        <v>75</v>
      </c>
      <c r="O4">
        <v>37.077464788732399</v>
      </c>
      <c r="P4" t="s">
        <v>75</v>
      </c>
      <c r="Q4">
        <v>10.200769230769231</v>
      </c>
      <c r="R4" t="s">
        <v>75</v>
      </c>
      <c r="S4">
        <v>2026.7085284345042</v>
      </c>
      <c r="U4" t="s">
        <v>6</v>
      </c>
      <c r="V4">
        <v>0.91498688524133087</v>
      </c>
      <c r="W4">
        <v>1</v>
      </c>
    </row>
    <row r="5" spans="1:25" ht="18">
      <c r="A5" s="2">
        <v>1464</v>
      </c>
      <c r="B5" s="5" t="s">
        <v>15</v>
      </c>
      <c r="C5" s="4" t="s">
        <v>10</v>
      </c>
      <c r="D5" s="4">
        <f t="shared" si="0"/>
        <v>0</v>
      </c>
      <c r="E5" s="5">
        <v>3</v>
      </c>
      <c r="F5" s="5">
        <v>96</v>
      </c>
      <c r="G5" s="5">
        <v>64</v>
      </c>
      <c r="H5" s="5">
        <v>9</v>
      </c>
      <c r="I5" s="7">
        <v>5940</v>
      </c>
      <c r="L5" t="s">
        <v>76</v>
      </c>
      <c r="M5">
        <v>0.64467345825500277</v>
      </c>
      <c r="N5" t="s">
        <v>76</v>
      </c>
      <c r="O5">
        <v>0.424240590830544</v>
      </c>
      <c r="P5" t="s">
        <v>76</v>
      </c>
      <c r="Q5">
        <v>0.10869524954711053</v>
      </c>
      <c r="R5" t="s">
        <v>76</v>
      </c>
      <c r="S5">
        <v>21.950083412767757</v>
      </c>
      <c r="U5" t="s">
        <v>7</v>
      </c>
      <c r="V5">
        <v>0.55725564424233531</v>
      </c>
      <c r="W5">
        <v>0.35271101895537599</v>
      </c>
      <c r="X5">
        <v>1</v>
      </c>
    </row>
    <row r="6" spans="1:25" ht="19" thickBot="1">
      <c r="A6" s="2">
        <v>1573</v>
      </c>
      <c r="B6" s="5" t="s">
        <v>15</v>
      </c>
      <c r="C6" s="4" t="s">
        <v>10</v>
      </c>
      <c r="D6" s="4">
        <f t="shared" si="0"/>
        <v>0</v>
      </c>
      <c r="E6" s="5">
        <v>3</v>
      </c>
      <c r="F6" s="5">
        <v>226</v>
      </c>
      <c r="G6" s="5">
        <v>70</v>
      </c>
      <c r="H6" s="5">
        <v>20</v>
      </c>
      <c r="I6" s="7">
        <v>5940</v>
      </c>
      <c r="L6" t="s">
        <v>77</v>
      </c>
      <c r="M6">
        <v>60</v>
      </c>
      <c r="N6" t="s">
        <v>77</v>
      </c>
      <c r="O6">
        <v>34</v>
      </c>
      <c r="P6" t="s">
        <v>77</v>
      </c>
      <c r="Q6">
        <v>9</v>
      </c>
      <c r="R6" t="s">
        <v>77</v>
      </c>
      <c r="S6">
        <v>1809</v>
      </c>
      <c r="U6" s="20" t="s">
        <v>8</v>
      </c>
      <c r="V6" s="20">
        <v>0.7860106735294301</v>
      </c>
      <c r="W6" s="20">
        <v>0.73545966191498535</v>
      </c>
      <c r="X6" s="20">
        <v>0.46237287040665304</v>
      </c>
      <c r="Y6" s="20">
        <v>1</v>
      </c>
    </row>
    <row r="7" spans="1:25" ht="18">
      <c r="A7" s="2">
        <v>1512</v>
      </c>
      <c r="B7" s="5" t="s">
        <v>24</v>
      </c>
      <c r="C7" s="5" t="s">
        <v>12</v>
      </c>
      <c r="D7" s="4">
        <f t="shared" si="0"/>
        <v>1</v>
      </c>
      <c r="E7" s="5">
        <v>2</v>
      </c>
      <c r="F7" s="5">
        <v>110</v>
      </c>
      <c r="G7" s="5">
        <v>68</v>
      </c>
      <c r="H7" s="5">
        <v>15</v>
      </c>
      <c r="I7" s="7">
        <v>5940</v>
      </c>
      <c r="L7" t="s">
        <v>78</v>
      </c>
      <c r="M7">
        <v>40</v>
      </c>
      <c r="N7" t="s">
        <v>78</v>
      </c>
      <c r="O7">
        <v>20</v>
      </c>
      <c r="P7" t="s">
        <v>78</v>
      </c>
      <c r="Q7">
        <v>6</v>
      </c>
      <c r="R7" t="s">
        <v>78</v>
      </c>
      <c r="S7">
        <v>1350</v>
      </c>
    </row>
    <row r="8" spans="1:25" ht="18">
      <c r="A8" s="2">
        <v>327</v>
      </c>
      <c r="B8" s="6" t="s">
        <v>24</v>
      </c>
      <c r="C8" s="4" t="s">
        <v>10</v>
      </c>
      <c r="D8" s="4">
        <f t="shared" si="0"/>
        <v>0</v>
      </c>
      <c r="E8" s="6">
        <v>3</v>
      </c>
      <c r="F8" s="6">
        <v>110</v>
      </c>
      <c r="G8" s="6">
        <v>68</v>
      </c>
      <c r="H8" s="6">
        <v>15</v>
      </c>
      <c r="I8" s="7">
        <v>5940</v>
      </c>
      <c r="L8" t="s">
        <v>79</v>
      </c>
      <c r="M8">
        <v>25.503334156013747</v>
      </c>
      <c r="N8" t="s">
        <v>79</v>
      </c>
      <c r="O8">
        <v>16.766898438729957</v>
      </c>
      <c r="P8" t="s">
        <v>79</v>
      </c>
      <c r="Q8">
        <v>4.2931183710223344</v>
      </c>
      <c r="R8" t="s">
        <v>79</v>
      </c>
      <c r="S8">
        <v>868.3470753448637</v>
      </c>
      <c r="U8" t="s">
        <v>91</v>
      </c>
    </row>
    <row r="9" spans="1:25" ht="18">
      <c r="A9" s="2">
        <v>67</v>
      </c>
      <c r="B9" s="3" t="s">
        <v>14</v>
      </c>
      <c r="C9" s="4" t="s">
        <v>10</v>
      </c>
      <c r="D9" s="4">
        <f t="shared" si="0"/>
        <v>0</v>
      </c>
      <c r="E9" s="3">
        <v>4</v>
      </c>
      <c r="F9" s="3">
        <v>162</v>
      </c>
      <c r="G9" s="3">
        <v>86</v>
      </c>
      <c r="H9" s="3">
        <v>13</v>
      </c>
      <c r="I9" s="5">
        <v>5880</v>
      </c>
      <c r="L9" t="s">
        <v>80</v>
      </c>
      <c r="M9">
        <v>650.42005307329737</v>
      </c>
      <c r="N9" t="s">
        <v>80</v>
      </c>
      <c r="O9">
        <v>281.12888325468509</v>
      </c>
      <c r="P9" t="s">
        <v>80</v>
      </c>
      <c r="Q9">
        <v>18.430865347609462</v>
      </c>
      <c r="R9" t="s">
        <v>80</v>
      </c>
      <c r="S9">
        <v>754026.64325997839</v>
      </c>
    </row>
    <row r="10" spans="1:25" ht="18">
      <c r="A10" s="2">
        <v>1532</v>
      </c>
      <c r="B10" s="5" t="s">
        <v>14</v>
      </c>
      <c r="C10" s="5" t="s">
        <v>12</v>
      </c>
      <c r="D10" s="4">
        <f t="shared" si="0"/>
        <v>1</v>
      </c>
      <c r="E10" s="5">
        <v>3</v>
      </c>
      <c r="F10" s="5">
        <v>120.5</v>
      </c>
      <c r="G10" s="5">
        <v>80</v>
      </c>
      <c r="H10" s="5">
        <v>8</v>
      </c>
      <c r="I10" s="7">
        <v>5670</v>
      </c>
      <c r="L10" t="s">
        <v>81</v>
      </c>
      <c r="M10">
        <v>4.4083049406697015</v>
      </c>
      <c r="N10" t="s">
        <v>81</v>
      </c>
      <c r="O10">
        <v>2.5967505793851116</v>
      </c>
      <c r="P10" t="s">
        <v>81</v>
      </c>
      <c r="Q10">
        <v>9.2219181603238489</v>
      </c>
      <c r="R10" t="s">
        <v>81</v>
      </c>
      <c r="S10">
        <v>3.4682617716964779</v>
      </c>
    </row>
    <row r="11" spans="1:25" ht="18">
      <c r="A11" s="2">
        <v>1567</v>
      </c>
      <c r="B11" s="5" t="s">
        <v>14</v>
      </c>
      <c r="C11" s="5" t="s">
        <v>12</v>
      </c>
      <c r="D11" s="4">
        <f t="shared" si="0"/>
        <v>1</v>
      </c>
      <c r="E11" s="5">
        <v>2</v>
      </c>
      <c r="F11" s="5">
        <v>162</v>
      </c>
      <c r="G11" s="5">
        <v>86</v>
      </c>
      <c r="H11" s="5">
        <v>13</v>
      </c>
      <c r="I11" s="7">
        <v>5670</v>
      </c>
      <c r="L11" t="s">
        <v>82</v>
      </c>
      <c r="M11">
        <v>1.5373462731926502</v>
      </c>
      <c r="N11" t="s">
        <v>82</v>
      </c>
      <c r="O11">
        <v>1.2816892958777231</v>
      </c>
      <c r="P11" t="s">
        <v>82</v>
      </c>
      <c r="Q11">
        <v>2.0122231697965662</v>
      </c>
      <c r="R11" t="s">
        <v>82</v>
      </c>
      <c r="S11">
        <v>1.5803584609481049</v>
      </c>
    </row>
    <row r="12" spans="1:25" ht="18">
      <c r="A12" s="2">
        <v>59</v>
      </c>
      <c r="B12" s="3" t="s">
        <v>13</v>
      </c>
      <c r="C12" s="4" t="s">
        <v>10</v>
      </c>
      <c r="D12" s="4">
        <f t="shared" si="0"/>
        <v>0</v>
      </c>
      <c r="E12" s="3">
        <v>3</v>
      </c>
      <c r="F12" s="3">
        <v>66</v>
      </c>
      <c r="G12" s="3">
        <v>49</v>
      </c>
      <c r="H12" s="3">
        <v>6</v>
      </c>
      <c r="I12" s="5">
        <v>5600</v>
      </c>
      <c r="L12" t="s">
        <v>83</v>
      </c>
      <c r="M12">
        <v>215</v>
      </c>
      <c r="N12" t="s">
        <v>83</v>
      </c>
      <c r="O12">
        <v>112</v>
      </c>
      <c r="P12" t="s">
        <v>83</v>
      </c>
      <c r="Q12">
        <v>44</v>
      </c>
      <c r="R12" t="s">
        <v>83</v>
      </c>
      <c r="S12">
        <v>5890</v>
      </c>
    </row>
    <row r="13" spans="1:25" ht="18">
      <c r="A13" s="2">
        <v>1572</v>
      </c>
      <c r="B13" s="5" t="s">
        <v>14</v>
      </c>
      <c r="C13" s="5" t="s">
        <v>12</v>
      </c>
      <c r="D13" s="4">
        <f t="shared" si="0"/>
        <v>1</v>
      </c>
      <c r="E13" s="5">
        <v>3</v>
      </c>
      <c r="F13" s="5">
        <v>205</v>
      </c>
      <c r="G13" s="5">
        <v>110</v>
      </c>
      <c r="H13" s="5">
        <v>22</v>
      </c>
      <c r="I13" s="7">
        <v>5535</v>
      </c>
      <c r="L13" t="s">
        <v>84</v>
      </c>
      <c r="M13">
        <v>11</v>
      </c>
      <c r="N13" t="s">
        <v>84</v>
      </c>
      <c r="O13">
        <v>8</v>
      </c>
      <c r="P13" t="s">
        <v>84</v>
      </c>
      <c r="Q13">
        <v>0</v>
      </c>
      <c r="R13" t="s">
        <v>84</v>
      </c>
      <c r="S13">
        <v>270</v>
      </c>
    </row>
    <row r="14" spans="1:25" ht="18">
      <c r="A14" s="2">
        <v>1408</v>
      </c>
      <c r="B14" s="5" t="s">
        <v>14</v>
      </c>
      <c r="C14" s="5" t="s">
        <v>32</v>
      </c>
      <c r="D14" s="4">
        <f t="shared" si="0"/>
        <v>0</v>
      </c>
      <c r="E14" s="5">
        <v>2</v>
      </c>
      <c r="F14" s="5">
        <v>83</v>
      </c>
      <c r="G14" s="5">
        <v>56</v>
      </c>
      <c r="H14" s="5">
        <v>14</v>
      </c>
      <c r="I14" s="7">
        <v>5400</v>
      </c>
      <c r="L14" t="s">
        <v>85</v>
      </c>
      <c r="M14">
        <v>226</v>
      </c>
      <c r="N14" t="s">
        <v>85</v>
      </c>
      <c r="O14">
        <v>120</v>
      </c>
      <c r="P14" t="s">
        <v>85</v>
      </c>
      <c r="Q14">
        <v>44</v>
      </c>
      <c r="R14" t="s">
        <v>85</v>
      </c>
      <c r="S14">
        <v>6160</v>
      </c>
    </row>
    <row r="15" spans="1:25" ht="18">
      <c r="A15" s="2">
        <v>1128</v>
      </c>
      <c r="B15" s="5" t="s">
        <v>14</v>
      </c>
      <c r="C15" s="5" t="s">
        <v>12</v>
      </c>
      <c r="D15" s="4">
        <f t="shared" si="0"/>
        <v>1</v>
      </c>
      <c r="E15" s="5">
        <v>2</v>
      </c>
      <c r="F15" s="5">
        <v>66</v>
      </c>
      <c r="G15" s="5">
        <v>49</v>
      </c>
      <c r="H15" s="5">
        <v>6</v>
      </c>
      <c r="I15" s="7">
        <v>5400</v>
      </c>
      <c r="L15" t="s">
        <v>86</v>
      </c>
      <c r="M15">
        <v>97892.560000000056</v>
      </c>
      <c r="N15" t="s">
        <v>86</v>
      </c>
      <c r="O15">
        <v>57915.000000000007</v>
      </c>
      <c r="P15" t="s">
        <v>86</v>
      </c>
      <c r="Q15">
        <v>15913.199999999999</v>
      </c>
      <c r="R15" t="s">
        <v>86</v>
      </c>
      <c r="S15">
        <v>3171798.8469999991</v>
      </c>
    </row>
    <row r="16" spans="1:25" ht="18">
      <c r="A16" s="2">
        <v>1561</v>
      </c>
      <c r="B16" s="5" t="s">
        <v>14</v>
      </c>
      <c r="C16" s="5" t="s">
        <v>12</v>
      </c>
      <c r="D16" s="4">
        <f t="shared" si="0"/>
        <v>1</v>
      </c>
      <c r="E16" s="5">
        <v>2</v>
      </c>
      <c r="F16" s="5">
        <v>150</v>
      </c>
      <c r="G16" s="5">
        <v>90</v>
      </c>
      <c r="H16" s="5">
        <v>20</v>
      </c>
      <c r="I16" s="7">
        <v>5400</v>
      </c>
      <c r="L16" t="s">
        <v>87</v>
      </c>
      <c r="M16">
        <v>1565</v>
      </c>
      <c r="N16" t="s">
        <v>87</v>
      </c>
      <c r="O16">
        <v>1562</v>
      </c>
      <c r="P16" t="s">
        <v>87</v>
      </c>
      <c r="Q16">
        <v>1560</v>
      </c>
      <c r="R16" t="s">
        <v>87</v>
      </c>
      <c r="S16">
        <v>1565</v>
      </c>
    </row>
    <row r="17" spans="1:19" ht="18">
      <c r="A17" s="2">
        <v>344</v>
      </c>
      <c r="B17" s="6" t="s">
        <v>24</v>
      </c>
      <c r="C17" s="4" t="s">
        <v>10</v>
      </c>
      <c r="D17" s="4">
        <f t="shared" si="0"/>
        <v>0</v>
      </c>
      <c r="E17" s="6">
        <v>4</v>
      </c>
      <c r="F17" s="6">
        <v>156</v>
      </c>
      <c r="G17" s="6">
        <v>100</v>
      </c>
      <c r="H17" s="6">
        <v>42</v>
      </c>
      <c r="I17" s="7">
        <v>5400</v>
      </c>
      <c r="L17" t="s">
        <v>88</v>
      </c>
      <c r="M17">
        <v>226</v>
      </c>
      <c r="N17" t="s">
        <v>88</v>
      </c>
      <c r="O17">
        <v>120</v>
      </c>
      <c r="P17" t="s">
        <v>88</v>
      </c>
      <c r="Q17">
        <v>44</v>
      </c>
      <c r="R17" t="s">
        <v>88</v>
      </c>
      <c r="S17">
        <v>6160</v>
      </c>
    </row>
    <row r="18" spans="1:19" ht="18">
      <c r="A18" s="2">
        <v>346</v>
      </c>
      <c r="B18" s="6" t="s">
        <v>24</v>
      </c>
      <c r="C18" s="4" t="s">
        <v>10</v>
      </c>
      <c r="D18" s="4">
        <f t="shared" si="0"/>
        <v>0</v>
      </c>
      <c r="E18" s="6">
        <v>4</v>
      </c>
      <c r="F18" s="6">
        <v>220</v>
      </c>
      <c r="G18" s="6">
        <v>100</v>
      </c>
      <c r="H18" s="6">
        <v>42</v>
      </c>
      <c r="I18" s="7">
        <v>5265</v>
      </c>
      <c r="L18" t="s">
        <v>89</v>
      </c>
      <c r="M18">
        <v>11</v>
      </c>
      <c r="N18" t="s">
        <v>89</v>
      </c>
      <c r="O18">
        <v>8</v>
      </c>
      <c r="P18" t="s">
        <v>89</v>
      </c>
      <c r="Q18">
        <v>0</v>
      </c>
      <c r="R18" t="s">
        <v>89</v>
      </c>
      <c r="S18">
        <v>270</v>
      </c>
    </row>
    <row r="19" spans="1:19" ht="19" thickBot="1">
      <c r="A19" s="2">
        <v>39</v>
      </c>
      <c r="B19" s="3" t="s">
        <v>9</v>
      </c>
      <c r="C19" s="4" t="s">
        <v>12</v>
      </c>
      <c r="D19" s="4">
        <f t="shared" si="0"/>
        <v>1</v>
      </c>
      <c r="E19" s="3">
        <v>5</v>
      </c>
      <c r="F19" s="3">
        <v>130</v>
      </c>
      <c r="G19" s="3">
        <v>90</v>
      </c>
      <c r="H19" s="6">
        <v>42</v>
      </c>
      <c r="I19" s="5">
        <v>5180</v>
      </c>
      <c r="L19" s="20" t="s">
        <v>90</v>
      </c>
      <c r="M19" s="20">
        <v>1.2645153433398575</v>
      </c>
      <c r="N19" s="20" t="s">
        <v>90</v>
      </c>
      <c r="O19" s="20">
        <v>0.83214149423244199</v>
      </c>
      <c r="P19" s="20" t="s">
        <v>90</v>
      </c>
      <c r="Q19" s="20">
        <v>0.21320429814604902</v>
      </c>
      <c r="R19" s="20" t="s">
        <v>90</v>
      </c>
      <c r="S19" s="20">
        <v>43.054692119890973</v>
      </c>
    </row>
    <row r="20" spans="1:19" ht="18">
      <c r="A20" s="2">
        <v>1525</v>
      </c>
      <c r="B20" s="5" t="s">
        <v>9</v>
      </c>
      <c r="C20" s="4" t="s">
        <v>10</v>
      </c>
      <c r="D20" s="4">
        <f t="shared" si="0"/>
        <v>0</v>
      </c>
      <c r="E20" s="5">
        <v>4</v>
      </c>
      <c r="F20" s="5">
        <v>117</v>
      </c>
      <c r="G20" s="5">
        <v>66</v>
      </c>
      <c r="H20" s="5">
        <v>22</v>
      </c>
      <c r="I20" s="7">
        <v>5130</v>
      </c>
    </row>
    <row r="21" spans="1:19" ht="18">
      <c r="A21" s="2">
        <v>1544</v>
      </c>
      <c r="B21" s="5" t="s">
        <v>9</v>
      </c>
      <c r="C21" s="5" t="s">
        <v>32</v>
      </c>
      <c r="D21" s="4">
        <f t="shared" si="0"/>
        <v>0</v>
      </c>
      <c r="E21" s="5">
        <v>7</v>
      </c>
      <c r="F21" s="5">
        <v>130</v>
      </c>
      <c r="G21" s="5">
        <v>80</v>
      </c>
      <c r="H21" s="5">
        <v>10</v>
      </c>
      <c r="I21" s="7">
        <v>5130</v>
      </c>
    </row>
    <row r="22" spans="1:19" ht="18">
      <c r="A22" s="2">
        <v>1514</v>
      </c>
      <c r="B22" s="5" t="s">
        <v>14</v>
      </c>
      <c r="C22" s="5" t="s">
        <v>32</v>
      </c>
      <c r="D22" s="4">
        <f t="shared" si="0"/>
        <v>0</v>
      </c>
      <c r="E22" s="5">
        <v>2</v>
      </c>
      <c r="F22" s="5">
        <v>110</v>
      </c>
      <c r="G22" s="5">
        <v>65</v>
      </c>
      <c r="H22" s="5">
        <v>18</v>
      </c>
      <c r="I22" s="7">
        <v>4995</v>
      </c>
    </row>
    <row r="23" spans="1:19" ht="18">
      <c r="A23" s="2">
        <v>1543</v>
      </c>
      <c r="B23" s="5" t="s">
        <v>9</v>
      </c>
      <c r="C23" s="5" t="s">
        <v>12</v>
      </c>
      <c r="D23" s="4">
        <f t="shared" si="0"/>
        <v>1</v>
      </c>
      <c r="E23" s="5">
        <v>4</v>
      </c>
      <c r="F23" s="5">
        <v>130</v>
      </c>
      <c r="G23" s="5">
        <v>90</v>
      </c>
      <c r="H23" s="5">
        <v>15</v>
      </c>
      <c r="I23" s="7">
        <v>4995</v>
      </c>
    </row>
    <row r="24" spans="1:19" ht="18">
      <c r="A24" s="2">
        <v>1272</v>
      </c>
      <c r="B24" s="5" t="s">
        <v>14</v>
      </c>
      <c r="C24" s="5" t="s">
        <v>12</v>
      </c>
      <c r="D24" s="4">
        <f t="shared" si="0"/>
        <v>1</v>
      </c>
      <c r="E24" s="5">
        <v>3</v>
      </c>
      <c r="F24" s="5">
        <v>72.8</v>
      </c>
      <c r="G24" s="5">
        <v>60.5</v>
      </c>
      <c r="H24" s="5">
        <v>8.1999999999999993</v>
      </c>
      <c r="I24" s="7">
        <v>4860</v>
      </c>
    </row>
    <row r="25" spans="1:19" ht="18">
      <c r="A25" s="2">
        <v>1513</v>
      </c>
      <c r="B25" s="5" t="s">
        <v>14</v>
      </c>
      <c r="C25" s="5" t="s">
        <v>12</v>
      </c>
      <c r="D25" s="4">
        <f t="shared" si="0"/>
        <v>1</v>
      </c>
      <c r="E25" s="5">
        <v>2</v>
      </c>
      <c r="F25" s="5">
        <v>110</v>
      </c>
      <c r="G25" s="5">
        <v>65</v>
      </c>
      <c r="H25" s="5">
        <v>18</v>
      </c>
      <c r="I25" s="7">
        <v>4860</v>
      </c>
    </row>
    <row r="26" spans="1:19" ht="18">
      <c r="A26" s="2">
        <v>1452</v>
      </c>
      <c r="B26" s="5" t="s">
        <v>24</v>
      </c>
      <c r="C26" s="4" t="s">
        <v>10</v>
      </c>
      <c r="D26" s="4">
        <f t="shared" si="0"/>
        <v>0</v>
      </c>
      <c r="E26" s="5">
        <v>2</v>
      </c>
      <c r="F26" s="5">
        <v>95</v>
      </c>
      <c r="G26" s="5">
        <v>52</v>
      </c>
      <c r="H26" s="5">
        <v>14</v>
      </c>
      <c r="I26" s="7">
        <v>4725</v>
      </c>
    </row>
    <row r="27" spans="1:19" ht="18">
      <c r="A27" s="2">
        <v>1453</v>
      </c>
      <c r="B27" s="5" t="s">
        <v>24</v>
      </c>
      <c r="C27" s="4" t="s">
        <v>10</v>
      </c>
      <c r="D27" s="4">
        <f t="shared" si="0"/>
        <v>0</v>
      </c>
      <c r="E27" s="5">
        <v>2</v>
      </c>
      <c r="F27" s="5">
        <v>95</v>
      </c>
      <c r="G27" s="5">
        <v>48</v>
      </c>
      <c r="H27" s="5">
        <v>13</v>
      </c>
      <c r="I27" s="7">
        <v>4725</v>
      </c>
    </row>
    <row r="28" spans="1:19" ht="18">
      <c r="A28" s="2">
        <v>1548</v>
      </c>
      <c r="B28" s="5" t="s">
        <v>14</v>
      </c>
      <c r="C28" s="5" t="s">
        <v>32</v>
      </c>
      <c r="D28" s="4">
        <f t="shared" si="0"/>
        <v>0</v>
      </c>
      <c r="E28" s="5">
        <v>2</v>
      </c>
      <c r="F28" s="5">
        <v>135</v>
      </c>
      <c r="G28" s="5">
        <v>70</v>
      </c>
      <c r="H28" s="5">
        <v>13</v>
      </c>
      <c r="I28" s="7">
        <v>4725</v>
      </c>
    </row>
    <row r="29" spans="1:19" ht="18">
      <c r="A29" s="2">
        <v>386</v>
      </c>
      <c r="B29" s="6" t="s">
        <v>24</v>
      </c>
      <c r="C29" s="4" t="s">
        <v>10</v>
      </c>
      <c r="D29" s="4">
        <f t="shared" si="0"/>
        <v>0</v>
      </c>
      <c r="E29" s="6">
        <v>4</v>
      </c>
      <c r="F29" s="6">
        <v>141</v>
      </c>
      <c r="G29" s="6">
        <v>84</v>
      </c>
      <c r="H29" s="6">
        <v>16</v>
      </c>
      <c r="I29" s="7">
        <v>4725</v>
      </c>
    </row>
    <row r="30" spans="1:19" ht="18">
      <c r="A30" s="2">
        <v>1565</v>
      </c>
      <c r="B30" s="5" t="s">
        <v>24</v>
      </c>
      <c r="C30" s="5" t="s">
        <v>32</v>
      </c>
      <c r="D30" s="4">
        <f t="shared" si="0"/>
        <v>0</v>
      </c>
      <c r="E30" s="5">
        <v>2</v>
      </c>
      <c r="F30" s="5">
        <v>156</v>
      </c>
      <c r="G30" s="5">
        <v>82</v>
      </c>
      <c r="H30" s="5">
        <v>17</v>
      </c>
      <c r="I30" s="7">
        <v>4590</v>
      </c>
    </row>
    <row r="31" spans="1:19" ht="18">
      <c r="A31" s="2">
        <v>1571</v>
      </c>
      <c r="B31" s="5" t="s">
        <v>34</v>
      </c>
      <c r="C31" s="5" t="s">
        <v>32</v>
      </c>
      <c r="D31" s="4">
        <f t="shared" si="0"/>
        <v>0</v>
      </c>
      <c r="E31" s="5">
        <v>1</v>
      </c>
      <c r="F31" s="5">
        <v>204</v>
      </c>
      <c r="G31" s="5">
        <v>111</v>
      </c>
      <c r="H31" s="5">
        <v>19</v>
      </c>
      <c r="I31" s="7">
        <v>4590</v>
      </c>
    </row>
    <row r="32" spans="1:19" ht="18">
      <c r="A32" s="2">
        <v>1570</v>
      </c>
      <c r="B32" s="5" t="s">
        <v>9</v>
      </c>
      <c r="C32" s="5" t="s">
        <v>12</v>
      </c>
      <c r="D32" s="4">
        <f t="shared" si="0"/>
        <v>1</v>
      </c>
      <c r="E32" s="5">
        <v>4</v>
      </c>
      <c r="F32" s="5">
        <v>177</v>
      </c>
      <c r="G32" s="5">
        <v>36</v>
      </c>
      <c r="H32" s="5">
        <v>14</v>
      </c>
      <c r="I32" s="7">
        <v>4590</v>
      </c>
    </row>
    <row r="33" spans="1:9" ht="18">
      <c r="A33" s="2">
        <v>1486</v>
      </c>
      <c r="B33" s="5" t="s">
        <v>14</v>
      </c>
      <c r="C33" s="5" t="s">
        <v>32</v>
      </c>
      <c r="D33" s="4">
        <f t="shared" si="0"/>
        <v>0</v>
      </c>
      <c r="E33" s="5">
        <v>3</v>
      </c>
      <c r="F33" s="5">
        <v>100</v>
      </c>
      <c r="G33" s="5">
        <v>70</v>
      </c>
      <c r="H33" s="5">
        <v>20</v>
      </c>
      <c r="I33" s="7">
        <v>4563</v>
      </c>
    </row>
    <row r="34" spans="1:9" ht="18">
      <c r="A34" s="2">
        <v>1407</v>
      </c>
      <c r="B34" s="5" t="s">
        <v>24</v>
      </c>
      <c r="C34" s="4" t="s">
        <v>10</v>
      </c>
      <c r="D34" s="4">
        <f t="shared" si="0"/>
        <v>0</v>
      </c>
      <c r="E34" s="5">
        <v>2</v>
      </c>
      <c r="F34" s="5">
        <v>83</v>
      </c>
      <c r="G34" s="5">
        <v>41</v>
      </c>
      <c r="H34" s="5">
        <v>19</v>
      </c>
      <c r="I34" s="7">
        <v>4492.8</v>
      </c>
    </row>
    <row r="35" spans="1:9" ht="18">
      <c r="A35" s="2">
        <v>1474</v>
      </c>
      <c r="B35" s="5" t="s">
        <v>24</v>
      </c>
      <c r="C35" s="4" t="s">
        <v>10</v>
      </c>
      <c r="D35" s="4">
        <f t="shared" si="0"/>
        <v>0</v>
      </c>
      <c r="E35" s="5">
        <v>2</v>
      </c>
      <c r="F35" s="5">
        <v>98</v>
      </c>
      <c r="G35" s="5">
        <v>66</v>
      </c>
      <c r="H35" s="5">
        <v>12</v>
      </c>
      <c r="I35" s="7">
        <v>4455</v>
      </c>
    </row>
    <row r="36" spans="1:9" ht="18">
      <c r="A36" s="2">
        <v>1481</v>
      </c>
      <c r="B36" s="5" t="s">
        <v>24</v>
      </c>
      <c r="C36" s="4" t="s">
        <v>10</v>
      </c>
      <c r="D36" s="4">
        <f t="shared" si="0"/>
        <v>0</v>
      </c>
      <c r="E36" s="5">
        <v>2</v>
      </c>
      <c r="F36" s="5">
        <v>100</v>
      </c>
      <c r="G36" s="5">
        <v>67</v>
      </c>
      <c r="H36" s="5">
        <v>13</v>
      </c>
      <c r="I36" s="7">
        <v>4455</v>
      </c>
    </row>
    <row r="37" spans="1:9" ht="18">
      <c r="A37" s="2">
        <v>38</v>
      </c>
      <c r="B37" s="3" t="s">
        <v>9</v>
      </c>
      <c r="C37" s="4" t="s">
        <v>10</v>
      </c>
      <c r="D37" s="4">
        <f t="shared" si="0"/>
        <v>0</v>
      </c>
      <c r="E37" s="3">
        <v>5</v>
      </c>
      <c r="F37" s="3">
        <v>150</v>
      </c>
      <c r="G37" s="3">
        <v>100</v>
      </c>
      <c r="H37" s="3">
        <v>20</v>
      </c>
      <c r="I37" s="5">
        <v>4354</v>
      </c>
    </row>
    <row r="38" spans="1:9" ht="18">
      <c r="A38" s="2">
        <v>1129</v>
      </c>
      <c r="B38" s="5" t="s">
        <v>14</v>
      </c>
      <c r="C38" s="4" t="s">
        <v>10</v>
      </c>
      <c r="D38" s="4">
        <f t="shared" si="0"/>
        <v>0</v>
      </c>
      <c r="E38" s="5">
        <v>2</v>
      </c>
      <c r="F38" s="5">
        <v>66</v>
      </c>
      <c r="G38" s="5">
        <v>49</v>
      </c>
      <c r="H38" s="5">
        <v>6</v>
      </c>
      <c r="I38" s="7">
        <v>4320</v>
      </c>
    </row>
    <row r="39" spans="1:9" ht="18">
      <c r="A39" s="2">
        <v>1479</v>
      </c>
      <c r="B39" s="5" t="s">
        <v>23</v>
      </c>
      <c r="C39" s="4" t="s">
        <v>10</v>
      </c>
      <c r="D39" s="4">
        <f t="shared" si="0"/>
        <v>0</v>
      </c>
      <c r="E39" s="5">
        <v>1</v>
      </c>
      <c r="F39" s="5">
        <v>100</v>
      </c>
      <c r="G39" s="5">
        <v>50</v>
      </c>
      <c r="H39" s="5">
        <v>30</v>
      </c>
      <c r="I39" s="7">
        <v>4320</v>
      </c>
    </row>
    <row r="40" spans="1:9" ht="18">
      <c r="A40" s="2">
        <v>1503</v>
      </c>
      <c r="B40" s="5" t="s">
        <v>34</v>
      </c>
      <c r="C40" s="5" t="s">
        <v>32</v>
      </c>
      <c r="D40" s="4">
        <f t="shared" si="0"/>
        <v>0</v>
      </c>
      <c r="E40" s="5">
        <v>1</v>
      </c>
      <c r="F40" s="5">
        <v>105</v>
      </c>
      <c r="G40" s="5">
        <v>55</v>
      </c>
      <c r="H40" s="5">
        <v>15</v>
      </c>
      <c r="I40" s="7">
        <v>4320</v>
      </c>
    </row>
    <row r="41" spans="1:9" ht="18">
      <c r="A41" s="2">
        <v>1505</v>
      </c>
      <c r="B41" s="5" t="s">
        <v>37</v>
      </c>
      <c r="C41" s="5" t="s">
        <v>32</v>
      </c>
      <c r="D41" s="4">
        <f t="shared" si="0"/>
        <v>0</v>
      </c>
      <c r="E41" s="5">
        <v>4</v>
      </c>
      <c r="F41" s="5">
        <v>105</v>
      </c>
      <c r="G41" s="5">
        <v>70</v>
      </c>
      <c r="H41" s="5">
        <v>20</v>
      </c>
      <c r="I41" s="7">
        <v>4320</v>
      </c>
    </row>
    <row r="42" spans="1:9" ht="18">
      <c r="A42" s="2">
        <v>1506</v>
      </c>
      <c r="B42" s="5" t="s">
        <v>37</v>
      </c>
      <c r="C42" s="5" t="s">
        <v>32</v>
      </c>
      <c r="D42" s="4">
        <f t="shared" si="0"/>
        <v>0</v>
      </c>
      <c r="E42" s="5">
        <v>4</v>
      </c>
      <c r="F42" s="5">
        <v>105</v>
      </c>
      <c r="G42" s="5">
        <v>70</v>
      </c>
      <c r="H42" s="5">
        <v>20</v>
      </c>
      <c r="I42" s="7">
        <v>4320</v>
      </c>
    </row>
    <row r="43" spans="1:9" ht="18">
      <c r="A43" s="2">
        <v>1564</v>
      </c>
      <c r="B43" s="5" t="s">
        <v>9</v>
      </c>
      <c r="C43" s="5" t="s">
        <v>12</v>
      </c>
      <c r="D43" s="4">
        <f t="shared" si="0"/>
        <v>1</v>
      </c>
      <c r="E43" s="5">
        <v>4</v>
      </c>
      <c r="F43" s="5">
        <v>150</v>
      </c>
      <c r="G43" s="5">
        <v>100</v>
      </c>
      <c r="H43" s="5">
        <v>20</v>
      </c>
      <c r="I43" s="7">
        <v>4198.5</v>
      </c>
    </row>
    <row r="44" spans="1:9" ht="18">
      <c r="A44" s="2">
        <v>1330</v>
      </c>
      <c r="B44" s="5" t="s">
        <v>23</v>
      </c>
      <c r="C44" s="4" t="s">
        <v>10</v>
      </c>
      <c r="D44" s="4">
        <f t="shared" si="0"/>
        <v>0</v>
      </c>
      <c r="E44" s="5">
        <v>1</v>
      </c>
      <c r="F44" s="5">
        <v>77.5</v>
      </c>
      <c r="G44" s="5">
        <v>51.7</v>
      </c>
      <c r="H44" s="5">
        <v>10</v>
      </c>
      <c r="I44" s="7">
        <v>4185</v>
      </c>
    </row>
    <row r="45" spans="1:9" ht="18">
      <c r="A45" s="2">
        <v>1519</v>
      </c>
      <c r="B45" s="5" t="s">
        <v>15</v>
      </c>
      <c r="C45" s="4" t="s">
        <v>10</v>
      </c>
      <c r="D45" s="4">
        <f t="shared" si="0"/>
        <v>0</v>
      </c>
      <c r="E45" s="5">
        <v>3</v>
      </c>
      <c r="F45" s="5">
        <v>112</v>
      </c>
      <c r="G45" s="5">
        <v>98</v>
      </c>
      <c r="H45" s="5">
        <v>12</v>
      </c>
      <c r="I45" s="7">
        <v>4185</v>
      </c>
    </row>
    <row r="46" spans="1:9" ht="18">
      <c r="A46" s="2">
        <v>1523</v>
      </c>
      <c r="B46" s="5" t="s">
        <v>14</v>
      </c>
      <c r="C46" s="5" t="s">
        <v>32</v>
      </c>
      <c r="D46" s="4">
        <f t="shared" si="0"/>
        <v>0</v>
      </c>
      <c r="E46" s="5">
        <v>2</v>
      </c>
      <c r="F46" s="5">
        <v>117</v>
      </c>
      <c r="G46" s="5">
        <v>68</v>
      </c>
      <c r="H46" s="5">
        <v>16</v>
      </c>
      <c r="I46" s="7">
        <v>4185</v>
      </c>
    </row>
    <row r="47" spans="1:9" ht="18">
      <c r="A47" s="2">
        <v>1448</v>
      </c>
      <c r="B47" s="5" t="s">
        <v>14</v>
      </c>
      <c r="C47" s="5" t="s">
        <v>12</v>
      </c>
      <c r="D47" s="4">
        <f t="shared" si="0"/>
        <v>1</v>
      </c>
      <c r="E47" s="5">
        <v>3</v>
      </c>
      <c r="F47" s="5">
        <v>94.3</v>
      </c>
      <c r="G47" s="5">
        <v>56.6</v>
      </c>
      <c r="H47" s="5">
        <v>10</v>
      </c>
      <c r="I47" s="7">
        <v>4185</v>
      </c>
    </row>
    <row r="48" spans="1:9" ht="18">
      <c r="A48" s="2">
        <v>1463</v>
      </c>
      <c r="B48" s="5" t="s">
        <v>14</v>
      </c>
      <c r="C48" s="5" t="s">
        <v>12</v>
      </c>
      <c r="D48" s="4">
        <f t="shared" si="0"/>
        <v>1</v>
      </c>
      <c r="E48" s="5">
        <v>3</v>
      </c>
      <c r="F48" s="5">
        <v>96</v>
      </c>
      <c r="G48" s="5">
        <v>65</v>
      </c>
      <c r="H48" s="5">
        <v>15.5</v>
      </c>
      <c r="I48" s="7">
        <v>4185</v>
      </c>
    </row>
    <row r="49" spans="1:9" ht="18">
      <c r="A49" s="2">
        <v>427</v>
      </c>
      <c r="B49" s="6" t="s">
        <v>24</v>
      </c>
      <c r="C49" s="4" t="s">
        <v>10</v>
      </c>
      <c r="D49" s="4">
        <f t="shared" si="0"/>
        <v>0</v>
      </c>
      <c r="E49" s="6">
        <v>3</v>
      </c>
      <c r="F49" s="6">
        <v>110</v>
      </c>
      <c r="G49" s="6">
        <v>67</v>
      </c>
      <c r="H49" s="6">
        <v>14</v>
      </c>
      <c r="I49" s="7">
        <v>4180.68</v>
      </c>
    </row>
    <row r="50" spans="1:9" ht="18">
      <c r="A50" s="2">
        <v>1541</v>
      </c>
      <c r="B50" s="5" t="s">
        <v>14</v>
      </c>
      <c r="C50" s="5" t="s">
        <v>12</v>
      </c>
      <c r="D50" s="4">
        <f t="shared" si="0"/>
        <v>1</v>
      </c>
      <c r="E50" s="5">
        <v>3</v>
      </c>
      <c r="F50" s="5">
        <v>127.2</v>
      </c>
      <c r="G50" s="5">
        <v>79.900000000000006</v>
      </c>
      <c r="H50" s="5">
        <v>11</v>
      </c>
      <c r="I50" s="7">
        <v>4131</v>
      </c>
    </row>
    <row r="51" spans="1:9" ht="18">
      <c r="A51" s="2">
        <v>1193</v>
      </c>
      <c r="B51" s="5" t="s">
        <v>24</v>
      </c>
      <c r="C51" s="5" t="s">
        <v>32</v>
      </c>
      <c r="D51" s="4">
        <f t="shared" si="0"/>
        <v>0</v>
      </c>
      <c r="E51" s="5">
        <v>2</v>
      </c>
      <c r="F51" s="5">
        <v>70</v>
      </c>
      <c r="G51" s="5">
        <v>47</v>
      </c>
      <c r="H51" s="5">
        <v>7</v>
      </c>
      <c r="I51" s="7">
        <v>4099.95</v>
      </c>
    </row>
    <row r="52" spans="1:9" ht="18">
      <c r="A52" s="2">
        <v>1169</v>
      </c>
      <c r="B52" s="5" t="s">
        <v>24</v>
      </c>
      <c r="C52" s="4" t="s">
        <v>10</v>
      </c>
      <c r="D52" s="4">
        <f t="shared" si="0"/>
        <v>0</v>
      </c>
      <c r="E52" s="5">
        <v>2</v>
      </c>
      <c r="F52" s="5">
        <v>69</v>
      </c>
      <c r="G52" s="5">
        <v>39</v>
      </c>
      <c r="H52" s="5">
        <v>10</v>
      </c>
      <c r="I52" s="7">
        <v>4050</v>
      </c>
    </row>
    <row r="53" spans="1:9" ht="18">
      <c r="A53" s="2">
        <v>1372</v>
      </c>
      <c r="B53" s="5" t="s">
        <v>24</v>
      </c>
      <c r="C53" s="4" t="s">
        <v>10</v>
      </c>
      <c r="D53" s="4">
        <f t="shared" si="0"/>
        <v>0</v>
      </c>
      <c r="E53" s="5">
        <v>2</v>
      </c>
      <c r="F53" s="5">
        <v>80</v>
      </c>
      <c r="G53" s="5">
        <v>42</v>
      </c>
      <c r="H53" s="5">
        <v>11</v>
      </c>
      <c r="I53" s="7">
        <v>4050</v>
      </c>
    </row>
    <row r="54" spans="1:9" ht="18">
      <c r="A54" s="2">
        <v>1535</v>
      </c>
      <c r="B54" s="5" t="s">
        <v>23</v>
      </c>
      <c r="C54" s="4" t="s">
        <v>10</v>
      </c>
      <c r="D54" s="4">
        <f t="shared" si="0"/>
        <v>0</v>
      </c>
      <c r="E54" s="5">
        <v>1</v>
      </c>
      <c r="F54" s="5">
        <v>124</v>
      </c>
      <c r="G54" s="5">
        <v>70</v>
      </c>
      <c r="H54" s="5">
        <v>30</v>
      </c>
      <c r="I54" s="7">
        <v>4050</v>
      </c>
    </row>
    <row r="55" spans="1:9" ht="18">
      <c r="A55" s="2">
        <v>1542</v>
      </c>
      <c r="B55" s="5" t="s">
        <v>23</v>
      </c>
      <c r="C55" s="4" t="s">
        <v>10</v>
      </c>
      <c r="D55" s="4">
        <f t="shared" si="0"/>
        <v>0</v>
      </c>
      <c r="E55" s="5">
        <v>1</v>
      </c>
      <c r="F55" s="5">
        <v>130</v>
      </c>
      <c r="G55" s="5">
        <v>60</v>
      </c>
      <c r="H55" s="5">
        <v>20</v>
      </c>
      <c r="I55" s="7">
        <v>4050</v>
      </c>
    </row>
    <row r="56" spans="1:9" ht="18">
      <c r="A56" s="2">
        <v>1313</v>
      </c>
      <c r="B56" s="5" t="s">
        <v>24</v>
      </c>
      <c r="C56" s="5" t="s">
        <v>32</v>
      </c>
      <c r="D56" s="4">
        <f t="shared" si="0"/>
        <v>0</v>
      </c>
      <c r="E56" s="5">
        <v>2</v>
      </c>
      <c r="F56" s="5">
        <v>76</v>
      </c>
      <c r="G56" s="5">
        <v>40</v>
      </c>
      <c r="H56" s="5">
        <v>11</v>
      </c>
      <c r="I56" s="7">
        <v>4050</v>
      </c>
    </row>
    <row r="57" spans="1:9" ht="18">
      <c r="A57" s="2">
        <v>1379</v>
      </c>
      <c r="B57" s="5" t="s">
        <v>14</v>
      </c>
      <c r="C57" s="5" t="s">
        <v>32</v>
      </c>
      <c r="D57" s="4">
        <f t="shared" si="0"/>
        <v>0</v>
      </c>
      <c r="E57" s="5">
        <v>3</v>
      </c>
      <c r="F57" s="5">
        <v>80</v>
      </c>
      <c r="G57" s="5">
        <v>40</v>
      </c>
      <c r="H57" s="5">
        <v>10</v>
      </c>
      <c r="I57" s="7">
        <v>4050</v>
      </c>
    </row>
    <row r="58" spans="1:9" ht="18">
      <c r="A58" s="2">
        <v>1427</v>
      </c>
      <c r="B58" s="5" t="s">
        <v>24</v>
      </c>
      <c r="C58" s="5" t="s">
        <v>32</v>
      </c>
      <c r="D58" s="4">
        <f t="shared" si="0"/>
        <v>0</v>
      </c>
      <c r="E58" s="5">
        <v>2</v>
      </c>
      <c r="F58" s="5">
        <v>87</v>
      </c>
      <c r="G58" s="5">
        <v>63</v>
      </c>
      <c r="H58" s="5">
        <v>9</v>
      </c>
      <c r="I58" s="7">
        <v>4050</v>
      </c>
    </row>
    <row r="59" spans="1:9" ht="18">
      <c r="A59" s="2">
        <v>1530</v>
      </c>
      <c r="B59" s="5" t="s">
        <v>34</v>
      </c>
      <c r="C59" s="5" t="s">
        <v>32</v>
      </c>
      <c r="D59" s="4">
        <f t="shared" si="0"/>
        <v>0</v>
      </c>
      <c r="E59" s="5">
        <v>1</v>
      </c>
      <c r="F59" s="5">
        <v>120</v>
      </c>
      <c r="G59" s="5">
        <v>59</v>
      </c>
      <c r="H59" s="5">
        <v>16</v>
      </c>
      <c r="I59" s="7">
        <v>4050</v>
      </c>
    </row>
    <row r="60" spans="1:9" ht="18">
      <c r="A60" s="2">
        <v>1483</v>
      </c>
      <c r="B60" s="5" t="s">
        <v>24</v>
      </c>
      <c r="C60" s="5" t="s">
        <v>12</v>
      </c>
      <c r="D60" s="4">
        <f t="shared" si="0"/>
        <v>1</v>
      </c>
      <c r="E60" s="5">
        <v>2</v>
      </c>
      <c r="F60" s="5">
        <v>100</v>
      </c>
      <c r="G60" s="5">
        <v>67</v>
      </c>
      <c r="H60" s="5">
        <v>13</v>
      </c>
      <c r="I60" s="7">
        <v>4050</v>
      </c>
    </row>
    <row r="61" spans="1:9" ht="18">
      <c r="A61" s="2">
        <v>338</v>
      </c>
      <c r="B61" s="6" t="s">
        <v>24</v>
      </c>
      <c r="C61" s="4" t="s">
        <v>10</v>
      </c>
      <c r="D61" s="4">
        <f t="shared" si="0"/>
        <v>0</v>
      </c>
      <c r="E61" s="6">
        <v>3</v>
      </c>
      <c r="F61" s="6">
        <v>98</v>
      </c>
      <c r="G61" s="6">
        <v>66</v>
      </c>
      <c r="H61" s="6">
        <v>12</v>
      </c>
      <c r="I61" s="7">
        <v>4050</v>
      </c>
    </row>
    <row r="62" spans="1:9" ht="18">
      <c r="A62" s="2">
        <v>418</v>
      </c>
      <c r="B62" s="6" t="s">
        <v>24</v>
      </c>
      <c r="C62" s="4" t="s">
        <v>10</v>
      </c>
      <c r="D62" s="4">
        <f t="shared" si="0"/>
        <v>0</v>
      </c>
      <c r="E62" s="6">
        <v>3</v>
      </c>
      <c r="F62" s="6">
        <v>100</v>
      </c>
      <c r="G62" s="6">
        <v>67</v>
      </c>
      <c r="H62" s="6">
        <v>13</v>
      </c>
      <c r="I62" s="7">
        <v>4050</v>
      </c>
    </row>
    <row r="63" spans="1:9" ht="18">
      <c r="A63" s="2">
        <v>1522</v>
      </c>
      <c r="B63" s="5" t="s">
        <v>9</v>
      </c>
      <c r="C63" s="4" t="s">
        <v>10</v>
      </c>
      <c r="D63" s="4">
        <f t="shared" si="0"/>
        <v>0</v>
      </c>
      <c r="E63" s="5">
        <v>4</v>
      </c>
      <c r="F63" s="5">
        <v>115</v>
      </c>
      <c r="G63" s="5">
        <v>60</v>
      </c>
      <c r="H63" s="5">
        <v>12</v>
      </c>
      <c r="I63" s="7">
        <v>4000.05</v>
      </c>
    </row>
    <row r="64" spans="1:9" ht="18">
      <c r="A64" s="2">
        <v>1521</v>
      </c>
      <c r="B64" s="5" t="s">
        <v>9</v>
      </c>
      <c r="C64" s="4" t="s">
        <v>10</v>
      </c>
      <c r="D64" s="4">
        <f t="shared" si="0"/>
        <v>0</v>
      </c>
      <c r="E64" s="5">
        <v>4</v>
      </c>
      <c r="F64" s="5">
        <v>115</v>
      </c>
      <c r="G64" s="5">
        <v>60</v>
      </c>
      <c r="H64" s="5">
        <v>12</v>
      </c>
      <c r="I64" s="7">
        <v>3996</v>
      </c>
    </row>
    <row r="65" spans="1:9" ht="18">
      <c r="A65" s="2">
        <v>970</v>
      </c>
      <c r="B65" s="5" t="s">
        <v>14</v>
      </c>
      <c r="C65" s="5" t="s">
        <v>12</v>
      </c>
      <c r="D65" s="4">
        <f t="shared" si="0"/>
        <v>1</v>
      </c>
      <c r="E65" s="5">
        <v>2</v>
      </c>
      <c r="F65" s="5">
        <v>57</v>
      </c>
      <c r="G65" s="5">
        <v>33</v>
      </c>
      <c r="H65" s="5">
        <v>10</v>
      </c>
      <c r="I65" s="7">
        <v>3915</v>
      </c>
    </row>
    <row r="66" spans="1:9" ht="18">
      <c r="A66" s="2">
        <v>1509</v>
      </c>
      <c r="B66" s="5" t="s">
        <v>14</v>
      </c>
      <c r="C66" s="5" t="s">
        <v>12</v>
      </c>
      <c r="D66" s="4">
        <f t="shared" si="0"/>
        <v>1</v>
      </c>
      <c r="E66" s="5">
        <v>3</v>
      </c>
      <c r="F66" s="5">
        <v>108.4</v>
      </c>
      <c r="G66" s="5">
        <v>52.1</v>
      </c>
      <c r="H66" s="5">
        <v>12</v>
      </c>
      <c r="I66" s="7">
        <v>3901.5</v>
      </c>
    </row>
    <row r="67" spans="1:9" ht="18">
      <c r="A67" s="2">
        <v>1380</v>
      </c>
      <c r="B67" s="5" t="s">
        <v>14</v>
      </c>
      <c r="C67" s="5" t="s">
        <v>32</v>
      </c>
      <c r="D67" s="4">
        <f t="shared" si="0"/>
        <v>0</v>
      </c>
      <c r="E67" s="5">
        <v>3</v>
      </c>
      <c r="F67" s="5">
        <v>80</v>
      </c>
      <c r="G67" s="5">
        <v>29</v>
      </c>
      <c r="H67" s="5">
        <v>32</v>
      </c>
      <c r="I67" s="7">
        <v>3898.8</v>
      </c>
    </row>
    <row r="68" spans="1:9" ht="18">
      <c r="A68" s="2">
        <v>22</v>
      </c>
      <c r="B68" s="3" t="s">
        <v>11</v>
      </c>
      <c r="C68" s="4" t="s">
        <v>10</v>
      </c>
      <c r="D68" s="4">
        <f t="shared" ref="D68:D131" si="1">IF(C68="кирпичный",1,0)</f>
        <v>0</v>
      </c>
      <c r="E68" s="3">
        <v>4</v>
      </c>
      <c r="F68" s="3">
        <v>123</v>
      </c>
      <c r="G68" s="3">
        <v>70</v>
      </c>
      <c r="H68" s="3">
        <v>26</v>
      </c>
      <c r="I68" s="5">
        <v>3827.6</v>
      </c>
    </row>
    <row r="69" spans="1:9" ht="18">
      <c r="A69" s="2">
        <v>1518</v>
      </c>
      <c r="B69" s="5" t="s">
        <v>24</v>
      </c>
      <c r="C69" s="5" t="s">
        <v>12</v>
      </c>
      <c r="D69" s="4">
        <f t="shared" si="1"/>
        <v>1</v>
      </c>
      <c r="E69" s="5">
        <v>2</v>
      </c>
      <c r="F69" s="5">
        <v>112</v>
      </c>
      <c r="G69" s="5">
        <v>63</v>
      </c>
      <c r="H69" s="5">
        <v>14</v>
      </c>
      <c r="I69" s="7">
        <v>3807</v>
      </c>
    </row>
    <row r="70" spans="1:9" ht="18">
      <c r="A70" s="2">
        <v>425</v>
      </c>
      <c r="B70" s="6" t="s">
        <v>24</v>
      </c>
      <c r="C70" s="4" t="s">
        <v>10</v>
      </c>
      <c r="D70" s="4">
        <f t="shared" si="1"/>
        <v>0</v>
      </c>
      <c r="E70" s="6">
        <v>3</v>
      </c>
      <c r="F70" s="6">
        <v>112</v>
      </c>
      <c r="G70" s="6">
        <v>63</v>
      </c>
      <c r="H70" s="6">
        <v>14</v>
      </c>
      <c r="I70" s="7">
        <v>3799.98</v>
      </c>
    </row>
    <row r="71" spans="1:9" ht="18">
      <c r="A71" s="2">
        <v>1484</v>
      </c>
      <c r="B71" s="5" t="s">
        <v>24</v>
      </c>
      <c r="C71" s="5" t="s">
        <v>12</v>
      </c>
      <c r="D71" s="4">
        <f t="shared" si="1"/>
        <v>1</v>
      </c>
      <c r="E71" s="5">
        <v>2</v>
      </c>
      <c r="F71" s="5">
        <v>100</v>
      </c>
      <c r="G71" s="5">
        <v>65</v>
      </c>
      <c r="H71" s="5">
        <v>15</v>
      </c>
      <c r="I71" s="7">
        <v>3798.9</v>
      </c>
    </row>
    <row r="72" spans="1:9" ht="18">
      <c r="A72" s="2">
        <v>1487</v>
      </c>
      <c r="B72" s="5" t="s">
        <v>15</v>
      </c>
      <c r="C72" s="4" t="s">
        <v>10</v>
      </c>
      <c r="D72" s="4">
        <f t="shared" si="1"/>
        <v>0</v>
      </c>
      <c r="E72" s="5">
        <v>3</v>
      </c>
      <c r="F72" s="5">
        <v>100</v>
      </c>
      <c r="G72" s="5">
        <v>55</v>
      </c>
      <c r="H72" s="5">
        <v>15</v>
      </c>
      <c r="I72" s="7">
        <v>3780</v>
      </c>
    </row>
    <row r="73" spans="1:9" ht="18">
      <c r="A73" s="2">
        <v>1315</v>
      </c>
      <c r="B73" s="5" t="s">
        <v>14</v>
      </c>
      <c r="C73" s="5" t="s">
        <v>32</v>
      </c>
      <c r="D73" s="4">
        <f t="shared" si="1"/>
        <v>0</v>
      </c>
      <c r="E73" s="5">
        <v>2</v>
      </c>
      <c r="F73" s="5">
        <v>76</v>
      </c>
      <c r="G73" s="5">
        <v>44</v>
      </c>
      <c r="H73" s="5">
        <v>12</v>
      </c>
      <c r="I73" s="7">
        <v>3780</v>
      </c>
    </row>
    <row r="74" spans="1:9" ht="18">
      <c r="A74" s="2">
        <v>1421</v>
      </c>
      <c r="B74" s="5" t="s">
        <v>14</v>
      </c>
      <c r="C74" s="5" t="s">
        <v>32</v>
      </c>
      <c r="D74" s="4">
        <f t="shared" si="1"/>
        <v>0</v>
      </c>
      <c r="E74" s="5">
        <v>2</v>
      </c>
      <c r="F74" s="5">
        <v>86</v>
      </c>
      <c r="G74" s="5">
        <v>44</v>
      </c>
      <c r="H74" s="5">
        <v>12</v>
      </c>
      <c r="I74" s="7">
        <v>3780</v>
      </c>
    </row>
    <row r="75" spans="1:9" ht="18">
      <c r="A75" s="2">
        <v>1563</v>
      </c>
      <c r="B75" s="5" t="s">
        <v>37</v>
      </c>
      <c r="C75" s="5" t="s">
        <v>32</v>
      </c>
      <c r="D75" s="4">
        <f t="shared" si="1"/>
        <v>0</v>
      </c>
      <c r="E75" s="5">
        <v>4</v>
      </c>
      <c r="F75" s="5">
        <v>150</v>
      </c>
      <c r="G75" s="5">
        <v>84</v>
      </c>
      <c r="H75" s="5">
        <v>18</v>
      </c>
      <c r="I75" s="7">
        <v>3780</v>
      </c>
    </row>
    <row r="76" spans="1:9" ht="18">
      <c r="A76" s="2">
        <v>65</v>
      </c>
      <c r="B76" s="3" t="s">
        <v>14</v>
      </c>
      <c r="C76" s="4" t="s">
        <v>12</v>
      </c>
      <c r="D76" s="4">
        <f t="shared" si="1"/>
        <v>1</v>
      </c>
      <c r="E76" s="3">
        <v>4</v>
      </c>
      <c r="F76" s="3">
        <v>102</v>
      </c>
      <c r="G76" s="3">
        <v>70</v>
      </c>
      <c r="H76" s="3">
        <v>8</v>
      </c>
      <c r="I76" s="5">
        <v>3780</v>
      </c>
    </row>
    <row r="77" spans="1:9" ht="18">
      <c r="A77" s="2">
        <v>1111</v>
      </c>
      <c r="B77" s="5" t="s">
        <v>21</v>
      </c>
      <c r="C77" s="5" t="s">
        <v>12</v>
      </c>
      <c r="D77" s="4">
        <f t="shared" si="1"/>
        <v>1</v>
      </c>
      <c r="E77" s="5">
        <v>1</v>
      </c>
      <c r="F77" s="5">
        <v>65</v>
      </c>
      <c r="G77" s="5">
        <v>37</v>
      </c>
      <c r="H77" s="5">
        <v>12</v>
      </c>
      <c r="I77" s="7">
        <v>3780</v>
      </c>
    </row>
    <row r="78" spans="1:9" ht="18">
      <c r="A78" s="2">
        <v>1203</v>
      </c>
      <c r="B78" s="5" t="s">
        <v>14</v>
      </c>
      <c r="C78" s="5" t="s">
        <v>12</v>
      </c>
      <c r="D78" s="4">
        <f t="shared" si="1"/>
        <v>1</v>
      </c>
      <c r="E78" s="5">
        <v>2</v>
      </c>
      <c r="F78" s="5">
        <v>70</v>
      </c>
      <c r="G78" s="5">
        <v>48</v>
      </c>
      <c r="H78" s="5">
        <v>8</v>
      </c>
      <c r="I78" s="7">
        <v>3780</v>
      </c>
    </row>
    <row r="79" spans="1:9" ht="18">
      <c r="A79" s="2">
        <v>1485</v>
      </c>
      <c r="B79" s="5" t="s">
        <v>14</v>
      </c>
      <c r="C79" s="5" t="s">
        <v>12</v>
      </c>
      <c r="D79" s="4">
        <f t="shared" si="1"/>
        <v>1</v>
      </c>
      <c r="E79" s="5">
        <v>2</v>
      </c>
      <c r="F79" s="5">
        <v>100</v>
      </c>
      <c r="G79" s="5">
        <v>53</v>
      </c>
      <c r="H79" s="5">
        <v>10</v>
      </c>
      <c r="I79" s="7">
        <v>3780</v>
      </c>
    </row>
    <row r="80" spans="1:9" ht="18">
      <c r="A80" s="2">
        <v>1507</v>
      </c>
      <c r="B80" s="5" t="s">
        <v>24</v>
      </c>
      <c r="C80" s="5" t="s">
        <v>12</v>
      </c>
      <c r="D80" s="4">
        <f t="shared" si="1"/>
        <v>1</v>
      </c>
      <c r="E80" s="5">
        <v>2</v>
      </c>
      <c r="F80" s="5">
        <v>107</v>
      </c>
      <c r="G80" s="5">
        <v>55</v>
      </c>
      <c r="H80" s="5">
        <v>15</v>
      </c>
      <c r="I80" s="7">
        <v>3780</v>
      </c>
    </row>
    <row r="81" spans="1:9" ht="18">
      <c r="A81" s="2">
        <v>429</v>
      </c>
      <c r="B81" s="6" t="s">
        <v>24</v>
      </c>
      <c r="C81" s="4" t="s">
        <v>10</v>
      </c>
      <c r="D81" s="4">
        <f t="shared" si="1"/>
        <v>0</v>
      </c>
      <c r="E81" s="6">
        <v>4</v>
      </c>
      <c r="F81" s="6">
        <v>78</v>
      </c>
      <c r="G81" s="6">
        <v>45</v>
      </c>
      <c r="H81" s="6">
        <v>8</v>
      </c>
      <c r="I81" s="7">
        <v>3780</v>
      </c>
    </row>
    <row r="82" spans="1:9" ht="18">
      <c r="A82" s="2">
        <v>1534</v>
      </c>
      <c r="B82" s="5" t="s">
        <v>9</v>
      </c>
      <c r="C82" s="5" t="s">
        <v>12</v>
      </c>
      <c r="D82" s="4">
        <f t="shared" si="1"/>
        <v>1</v>
      </c>
      <c r="E82" s="5">
        <v>4</v>
      </c>
      <c r="F82" s="5">
        <v>123</v>
      </c>
      <c r="G82" s="5">
        <v>70</v>
      </c>
      <c r="H82" s="5">
        <v>26</v>
      </c>
      <c r="I82" s="7">
        <v>3690.9</v>
      </c>
    </row>
    <row r="83" spans="1:9" ht="18">
      <c r="A83" s="2">
        <v>1502</v>
      </c>
      <c r="B83" s="5" t="s">
        <v>34</v>
      </c>
      <c r="C83" s="5" t="s">
        <v>32</v>
      </c>
      <c r="D83" s="4">
        <f t="shared" si="1"/>
        <v>0</v>
      </c>
      <c r="E83" s="5">
        <v>1</v>
      </c>
      <c r="F83" s="5">
        <v>105</v>
      </c>
      <c r="G83" s="5">
        <v>60</v>
      </c>
      <c r="H83" s="5">
        <v>16</v>
      </c>
      <c r="I83" s="7">
        <v>3650.4</v>
      </c>
    </row>
    <row r="84" spans="1:9" ht="18">
      <c r="A84" s="2">
        <v>1547</v>
      </c>
      <c r="B84" s="5" t="s">
        <v>15</v>
      </c>
      <c r="C84" s="4" t="s">
        <v>10</v>
      </c>
      <c r="D84" s="4">
        <f t="shared" si="1"/>
        <v>0</v>
      </c>
      <c r="E84" s="5">
        <v>3</v>
      </c>
      <c r="F84" s="5">
        <v>134</v>
      </c>
      <c r="G84" s="5">
        <v>84</v>
      </c>
      <c r="H84" s="5">
        <v>8</v>
      </c>
      <c r="I84" s="7">
        <v>3645</v>
      </c>
    </row>
    <row r="85" spans="1:9" ht="18">
      <c r="A85" s="2">
        <v>1551</v>
      </c>
      <c r="B85" s="5" t="s">
        <v>13</v>
      </c>
      <c r="C85" s="5" t="s">
        <v>32</v>
      </c>
      <c r="D85" s="4">
        <f t="shared" si="1"/>
        <v>0</v>
      </c>
      <c r="E85" s="5">
        <v>1</v>
      </c>
      <c r="F85" s="5">
        <v>136</v>
      </c>
      <c r="G85" s="5">
        <v>107</v>
      </c>
      <c r="H85" s="5">
        <v>12</v>
      </c>
      <c r="I85" s="7">
        <v>3645</v>
      </c>
    </row>
    <row r="86" spans="1:9" ht="18">
      <c r="A86" s="2">
        <v>1495</v>
      </c>
      <c r="B86" s="5" t="s">
        <v>14</v>
      </c>
      <c r="C86" s="5" t="s">
        <v>12</v>
      </c>
      <c r="D86" s="4">
        <f t="shared" si="1"/>
        <v>1</v>
      </c>
      <c r="E86" s="5">
        <v>2</v>
      </c>
      <c r="F86" s="5">
        <v>102</v>
      </c>
      <c r="G86" s="5">
        <v>70</v>
      </c>
      <c r="H86" s="5">
        <v>8</v>
      </c>
      <c r="I86" s="7">
        <v>3645</v>
      </c>
    </row>
    <row r="87" spans="1:9" ht="18">
      <c r="A87" s="2">
        <v>53</v>
      </c>
      <c r="B87" s="3" t="s">
        <v>13</v>
      </c>
      <c r="C87" s="4" t="s">
        <v>10</v>
      </c>
      <c r="D87" s="4">
        <f t="shared" si="1"/>
        <v>0</v>
      </c>
      <c r="E87" s="3">
        <v>3</v>
      </c>
      <c r="F87" s="3">
        <v>60</v>
      </c>
      <c r="G87" s="3">
        <v>40</v>
      </c>
      <c r="H87" s="3">
        <v>9</v>
      </c>
      <c r="I87" s="5">
        <v>3640</v>
      </c>
    </row>
    <row r="88" spans="1:9" ht="18">
      <c r="A88" s="2">
        <v>179</v>
      </c>
      <c r="B88" s="5" t="s">
        <v>15</v>
      </c>
      <c r="C88" s="5" t="s">
        <v>12</v>
      </c>
      <c r="D88" s="4">
        <f t="shared" si="1"/>
        <v>1</v>
      </c>
      <c r="E88" s="5">
        <v>4</v>
      </c>
      <c r="F88" s="5">
        <v>100</v>
      </c>
      <c r="G88" s="5">
        <v>52</v>
      </c>
      <c r="H88" s="5">
        <v>11</v>
      </c>
      <c r="I88" s="5">
        <v>3640</v>
      </c>
    </row>
    <row r="89" spans="1:9" ht="18">
      <c r="A89" s="2">
        <v>1498</v>
      </c>
      <c r="B89" s="5" t="s">
        <v>21</v>
      </c>
      <c r="C89" s="5" t="s">
        <v>32</v>
      </c>
      <c r="D89" s="4">
        <f t="shared" si="1"/>
        <v>0</v>
      </c>
      <c r="E89" s="5">
        <v>1</v>
      </c>
      <c r="F89" s="5">
        <v>105</v>
      </c>
      <c r="G89" s="5">
        <v>60</v>
      </c>
      <c r="H89" s="5">
        <v>16</v>
      </c>
      <c r="I89" s="7">
        <v>3618</v>
      </c>
    </row>
    <row r="90" spans="1:9" ht="18">
      <c r="A90" s="2">
        <v>1499</v>
      </c>
      <c r="B90" s="5" t="s">
        <v>34</v>
      </c>
      <c r="C90" s="5" t="s">
        <v>12</v>
      </c>
      <c r="D90" s="4">
        <f t="shared" si="1"/>
        <v>1</v>
      </c>
      <c r="E90" s="5">
        <v>1</v>
      </c>
      <c r="F90" s="5">
        <v>105</v>
      </c>
      <c r="G90" s="5">
        <v>60</v>
      </c>
      <c r="H90" s="5">
        <v>12</v>
      </c>
      <c r="I90" s="7">
        <v>3618</v>
      </c>
    </row>
    <row r="91" spans="1:9" ht="18">
      <c r="A91" s="2">
        <v>1500</v>
      </c>
      <c r="B91" s="5" t="s">
        <v>34</v>
      </c>
      <c r="C91" s="5" t="s">
        <v>32</v>
      </c>
      <c r="D91" s="4">
        <f t="shared" si="1"/>
        <v>0</v>
      </c>
      <c r="E91" s="5">
        <v>1</v>
      </c>
      <c r="F91" s="5">
        <v>105</v>
      </c>
      <c r="G91" s="5">
        <v>60</v>
      </c>
      <c r="H91" s="5">
        <v>16</v>
      </c>
      <c r="I91" s="7">
        <v>3599.1</v>
      </c>
    </row>
    <row r="92" spans="1:9" ht="18">
      <c r="A92" s="2">
        <v>1501</v>
      </c>
      <c r="B92" s="5" t="s">
        <v>34</v>
      </c>
      <c r="C92" s="5" t="s">
        <v>32</v>
      </c>
      <c r="D92" s="4">
        <f t="shared" si="1"/>
        <v>0</v>
      </c>
      <c r="E92" s="5">
        <v>1</v>
      </c>
      <c r="F92" s="5">
        <v>105</v>
      </c>
      <c r="G92" s="5">
        <v>70</v>
      </c>
      <c r="H92" s="5">
        <v>16</v>
      </c>
      <c r="I92" s="7">
        <v>3599.1</v>
      </c>
    </row>
    <row r="93" spans="1:9" ht="18">
      <c r="A93" s="2">
        <v>1449</v>
      </c>
      <c r="B93" s="5" t="s">
        <v>21</v>
      </c>
      <c r="C93" s="5" t="s">
        <v>32</v>
      </c>
      <c r="D93" s="4">
        <f t="shared" si="1"/>
        <v>0</v>
      </c>
      <c r="E93" s="5">
        <v>1</v>
      </c>
      <c r="F93" s="5">
        <v>95</v>
      </c>
      <c r="G93" s="5">
        <v>72</v>
      </c>
      <c r="H93" s="5">
        <v>10</v>
      </c>
      <c r="I93" s="7">
        <v>3526.2</v>
      </c>
    </row>
    <row r="94" spans="1:9" ht="18">
      <c r="A94" s="2">
        <v>938</v>
      </c>
      <c r="B94" s="5" t="s">
        <v>24</v>
      </c>
      <c r="C94" s="4" t="s">
        <v>10</v>
      </c>
      <c r="D94" s="4">
        <f t="shared" si="1"/>
        <v>0</v>
      </c>
      <c r="E94" s="5">
        <v>2</v>
      </c>
      <c r="F94" s="5">
        <v>55</v>
      </c>
      <c r="G94" s="5">
        <v>37</v>
      </c>
      <c r="H94" s="5">
        <v>6</v>
      </c>
      <c r="I94" s="7">
        <v>3510</v>
      </c>
    </row>
    <row r="95" spans="1:9" ht="18">
      <c r="A95" s="2">
        <v>1024</v>
      </c>
      <c r="B95" s="5" t="s">
        <v>14</v>
      </c>
      <c r="C95" s="4" t="s">
        <v>10</v>
      </c>
      <c r="D95" s="4">
        <f t="shared" si="1"/>
        <v>0</v>
      </c>
      <c r="E95" s="5">
        <v>2</v>
      </c>
      <c r="F95" s="5">
        <v>60</v>
      </c>
      <c r="G95" s="5">
        <v>40</v>
      </c>
      <c r="H95" s="5">
        <v>9</v>
      </c>
      <c r="I95" s="7">
        <v>3510</v>
      </c>
    </row>
    <row r="96" spans="1:9" ht="18">
      <c r="A96" s="2">
        <v>1101</v>
      </c>
      <c r="B96" s="5" t="s">
        <v>14</v>
      </c>
      <c r="C96" s="4" t="s">
        <v>10</v>
      </c>
      <c r="D96" s="4">
        <f t="shared" si="1"/>
        <v>0</v>
      </c>
      <c r="E96" s="5">
        <v>2</v>
      </c>
      <c r="F96" s="5">
        <v>64</v>
      </c>
      <c r="G96" s="5">
        <v>36</v>
      </c>
      <c r="H96" s="5">
        <v>8</v>
      </c>
      <c r="I96" s="7">
        <v>3510</v>
      </c>
    </row>
    <row r="97" spans="1:9" ht="18">
      <c r="A97" s="2">
        <v>1103</v>
      </c>
      <c r="B97" s="5" t="s">
        <v>14</v>
      </c>
      <c r="C97" s="4" t="s">
        <v>10</v>
      </c>
      <c r="D97" s="4">
        <f t="shared" si="1"/>
        <v>0</v>
      </c>
      <c r="E97" s="5">
        <v>2</v>
      </c>
      <c r="F97" s="5">
        <v>64</v>
      </c>
      <c r="G97" s="5">
        <v>36</v>
      </c>
      <c r="H97" s="5">
        <v>9</v>
      </c>
      <c r="I97" s="7">
        <v>3510</v>
      </c>
    </row>
    <row r="98" spans="1:9" ht="18">
      <c r="A98" s="2">
        <v>1104</v>
      </c>
      <c r="B98" s="5" t="s">
        <v>14</v>
      </c>
      <c r="C98" s="4" t="s">
        <v>10</v>
      </c>
      <c r="D98" s="4">
        <f t="shared" si="1"/>
        <v>0</v>
      </c>
      <c r="E98" s="5">
        <v>2</v>
      </c>
      <c r="F98" s="5">
        <v>64</v>
      </c>
      <c r="G98" s="5">
        <v>45</v>
      </c>
      <c r="H98" s="5">
        <v>9</v>
      </c>
      <c r="I98" s="7">
        <v>3510</v>
      </c>
    </row>
    <row r="99" spans="1:9" ht="18">
      <c r="A99" s="2">
        <v>893</v>
      </c>
      <c r="B99" s="5" t="s">
        <v>14</v>
      </c>
      <c r="C99" s="5" t="s">
        <v>32</v>
      </c>
      <c r="D99" s="4">
        <f t="shared" si="1"/>
        <v>0</v>
      </c>
      <c r="E99" s="5">
        <v>3</v>
      </c>
      <c r="F99" s="5">
        <v>51</v>
      </c>
      <c r="G99" s="5">
        <v>26</v>
      </c>
      <c r="H99" s="5">
        <v>12</v>
      </c>
      <c r="I99" s="7">
        <v>3510</v>
      </c>
    </row>
    <row r="100" spans="1:9" ht="18">
      <c r="A100" s="2">
        <v>1531</v>
      </c>
      <c r="B100" s="5" t="s">
        <v>14</v>
      </c>
      <c r="C100" s="5" t="s">
        <v>32</v>
      </c>
      <c r="D100" s="4">
        <f t="shared" si="1"/>
        <v>0</v>
      </c>
      <c r="E100" s="5">
        <v>2</v>
      </c>
      <c r="F100" s="5">
        <v>120</v>
      </c>
      <c r="G100" s="5">
        <v>60</v>
      </c>
      <c r="H100" s="5">
        <v>14</v>
      </c>
      <c r="I100" s="7">
        <v>3510</v>
      </c>
    </row>
    <row r="101" spans="1:9" ht="18">
      <c r="A101" s="2">
        <v>1279</v>
      </c>
      <c r="B101" s="5" t="s">
        <v>9</v>
      </c>
      <c r="C101" s="5" t="s">
        <v>12</v>
      </c>
      <c r="D101" s="4">
        <f t="shared" si="1"/>
        <v>1</v>
      </c>
      <c r="E101" s="5">
        <v>4</v>
      </c>
      <c r="F101" s="5">
        <v>73</v>
      </c>
      <c r="G101" s="5">
        <v>35</v>
      </c>
      <c r="H101" s="5">
        <v>16</v>
      </c>
      <c r="I101" s="7">
        <v>3510</v>
      </c>
    </row>
    <row r="102" spans="1:9" ht="18">
      <c r="A102" s="2">
        <v>1516</v>
      </c>
      <c r="B102" s="5" t="s">
        <v>24</v>
      </c>
      <c r="C102" s="5" t="s">
        <v>12</v>
      </c>
      <c r="D102" s="4">
        <f t="shared" si="1"/>
        <v>1</v>
      </c>
      <c r="E102" s="5">
        <v>2</v>
      </c>
      <c r="F102" s="5">
        <v>112</v>
      </c>
      <c r="G102" s="5">
        <v>90</v>
      </c>
      <c r="H102" s="5">
        <v>18</v>
      </c>
      <c r="I102" s="7">
        <v>3510</v>
      </c>
    </row>
    <row r="103" spans="1:9" ht="18">
      <c r="A103" s="2">
        <v>1517</v>
      </c>
      <c r="B103" s="5" t="s">
        <v>24</v>
      </c>
      <c r="C103" s="5" t="s">
        <v>12</v>
      </c>
      <c r="D103" s="4">
        <f t="shared" si="1"/>
        <v>1</v>
      </c>
      <c r="E103" s="5">
        <v>2</v>
      </c>
      <c r="F103" s="5">
        <v>112</v>
      </c>
      <c r="G103" s="5">
        <v>97</v>
      </c>
      <c r="H103" s="5">
        <v>15</v>
      </c>
      <c r="I103" s="7">
        <v>3510</v>
      </c>
    </row>
    <row r="104" spans="1:9" ht="18">
      <c r="A104" s="2">
        <v>415</v>
      </c>
      <c r="B104" s="6" t="s">
        <v>24</v>
      </c>
      <c r="C104" s="4" t="s">
        <v>10</v>
      </c>
      <c r="D104" s="4">
        <f t="shared" si="1"/>
        <v>0</v>
      </c>
      <c r="E104" s="6">
        <v>3</v>
      </c>
      <c r="F104" s="6">
        <v>100</v>
      </c>
      <c r="G104" s="6">
        <v>65</v>
      </c>
      <c r="H104" s="6">
        <v>15</v>
      </c>
      <c r="I104" s="7">
        <v>3510</v>
      </c>
    </row>
    <row r="105" spans="1:9" ht="18">
      <c r="A105" s="2">
        <v>424</v>
      </c>
      <c r="B105" s="6" t="s">
        <v>24</v>
      </c>
      <c r="C105" s="4" t="s">
        <v>10</v>
      </c>
      <c r="D105" s="4">
        <f t="shared" si="1"/>
        <v>0</v>
      </c>
      <c r="E105" s="6">
        <v>3</v>
      </c>
      <c r="F105" s="6">
        <v>112</v>
      </c>
      <c r="G105" s="6">
        <v>90</v>
      </c>
      <c r="H105" s="6">
        <v>18</v>
      </c>
      <c r="I105" s="7">
        <v>3510</v>
      </c>
    </row>
    <row r="106" spans="1:9" ht="18">
      <c r="A106" s="2">
        <v>859</v>
      </c>
      <c r="B106" s="5" t="s">
        <v>15</v>
      </c>
      <c r="C106" s="5" t="s">
        <v>12</v>
      </c>
      <c r="D106" s="4">
        <f t="shared" si="1"/>
        <v>1</v>
      </c>
      <c r="E106" s="5">
        <v>3</v>
      </c>
      <c r="F106" s="5">
        <v>49</v>
      </c>
      <c r="G106" s="5">
        <v>22</v>
      </c>
      <c r="H106" s="5">
        <v>11</v>
      </c>
      <c r="I106" s="7">
        <v>3501.9</v>
      </c>
    </row>
    <row r="107" spans="1:9" ht="18">
      <c r="A107" s="2">
        <v>1393</v>
      </c>
      <c r="B107" s="5" t="s">
        <v>9</v>
      </c>
      <c r="C107" s="5" t="s">
        <v>12</v>
      </c>
      <c r="D107" s="4">
        <f t="shared" si="1"/>
        <v>1</v>
      </c>
      <c r="E107" s="5">
        <v>4</v>
      </c>
      <c r="F107" s="5">
        <v>80</v>
      </c>
      <c r="G107" s="5">
        <v>40</v>
      </c>
      <c r="H107" s="5">
        <v>18</v>
      </c>
      <c r="I107" s="7">
        <v>3501.9</v>
      </c>
    </row>
    <row r="108" spans="1:9" ht="18">
      <c r="A108" s="2">
        <v>1394</v>
      </c>
      <c r="B108" s="5" t="s">
        <v>9</v>
      </c>
      <c r="C108" s="5" t="s">
        <v>12</v>
      </c>
      <c r="D108" s="4">
        <f t="shared" si="1"/>
        <v>1</v>
      </c>
      <c r="E108" s="5">
        <v>4</v>
      </c>
      <c r="F108" s="5">
        <v>80</v>
      </c>
      <c r="G108" s="5">
        <v>45</v>
      </c>
      <c r="H108" s="5">
        <v>18</v>
      </c>
      <c r="I108" s="7">
        <v>3500.01</v>
      </c>
    </row>
    <row r="109" spans="1:9" ht="18">
      <c r="A109" s="2">
        <v>1444</v>
      </c>
      <c r="B109" s="5" t="s">
        <v>15</v>
      </c>
      <c r="C109" s="5" t="s">
        <v>12</v>
      </c>
      <c r="D109" s="4">
        <f t="shared" si="1"/>
        <v>1</v>
      </c>
      <c r="E109" s="5">
        <v>3</v>
      </c>
      <c r="F109" s="5">
        <v>91</v>
      </c>
      <c r="G109" s="5">
        <v>56</v>
      </c>
      <c r="H109" s="5">
        <v>10</v>
      </c>
      <c r="I109" s="7">
        <v>3500.01</v>
      </c>
    </row>
    <row r="110" spans="1:9" ht="18">
      <c r="A110" s="2">
        <v>3</v>
      </c>
      <c r="B110" s="3" t="s">
        <v>9</v>
      </c>
      <c r="C110" s="4" t="s">
        <v>10</v>
      </c>
      <c r="D110" s="4">
        <f t="shared" si="1"/>
        <v>0</v>
      </c>
      <c r="E110" s="3">
        <v>2</v>
      </c>
      <c r="F110" s="3">
        <v>77</v>
      </c>
      <c r="G110" s="3">
        <v>40</v>
      </c>
      <c r="H110" s="3">
        <v>16</v>
      </c>
      <c r="I110" s="5">
        <v>3500</v>
      </c>
    </row>
    <row r="111" spans="1:9" ht="18">
      <c r="A111" s="2">
        <v>1381</v>
      </c>
      <c r="B111" s="5" t="s">
        <v>14</v>
      </c>
      <c r="C111" s="5" t="s">
        <v>32</v>
      </c>
      <c r="D111" s="4">
        <f t="shared" si="1"/>
        <v>0</v>
      </c>
      <c r="E111" s="5">
        <v>3</v>
      </c>
      <c r="F111" s="5">
        <v>80</v>
      </c>
      <c r="G111" s="5">
        <v>38</v>
      </c>
      <c r="H111" s="5">
        <v>12</v>
      </c>
      <c r="I111" s="7">
        <v>3499.2</v>
      </c>
    </row>
    <row r="112" spans="1:9" ht="18">
      <c r="A112" s="2">
        <v>1283</v>
      </c>
      <c r="B112" s="5" t="s">
        <v>14</v>
      </c>
      <c r="C112" s="4" t="s">
        <v>10</v>
      </c>
      <c r="D112" s="4">
        <f t="shared" si="1"/>
        <v>0</v>
      </c>
      <c r="E112" s="5">
        <v>2</v>
      </c>
      <c r="F112" s="5">
        <v>74</v>
      </c>
      <c r="G112" s="5">
        <v>51</v>
      </c>
      <c r="H112" s="5">
        <v>9</v>
      </c>
      <c r="I112" s="7">
        <v>3483</v>
      </c>
    </row>
    <row r="113" spans="1:9" ht="18">
      <c r="A113" s="2">
        <v>1488</v>
      </c>
      <c r="B113" s="5" t="s">
        <v>15</v>
      </c>
      <c r="C113" s="5" t="s">
        <v>12</v>
      </c>
      <c r="D113" s="4">
        <f t="shared" si="1"/>
        <v>1</v>
      </c>
      <c r="E113" s="5">
        <v>3</v>
      </c>
      <c r="F113" s="5">
        <v>100</v>
      </c>
      <c r="G113" s="5">
        <v>56</v>
      </c>
      <c r="H113" s="5">
        <v>11</v>
      </c>
      <c r="I113" s="7">
        <v>3456</v>
      </c>
    </row>
    <row r="114" spans="1:9" ht="18">
      <c r="A114" s="2">
        <v>1510</v>
      </c>
      <c r="B114" s="5" t="s">
        <v>15</v>
      </c>
      <c r="C114" s="4" t="s">
        <v>10</v>
      </c>
      <c r="D114" s="4">
        <f t="shared" si="1"/>
        <v>0</v>
      </c>
      <c r="E114" s="5">
        <v>3</v>
      </c>
      <c r="F114" s="5">
        <v>108.9</v>
      </c>
      <c r="G114" s="5">
        <v>63.8</v>
      </c>
      <c r="H114" s="5">
        <v>12</v>
      </c>
      <c r="I114" s="7">
        <v>3429</v>
      </c>
    </row>
    <row r="115" spans="1:9" ht="18">
      <c r="A115" s="2">
        <v>28</v>
      </c>
      <c r="B115" s="3" t="s">
        <v>11</v>
      </c>
      <c r="C115" s="4" t="s">
        <v>10</v>
      </c>
      <c r="D115" s="4">
        <f t="shared" si="1"/>
        <v>0</v>
      </c>
      <c r="E115" s="3">
        <v>4</v>
      </c>
      <c r="F115" s="3">
        <v>91</v>
      </c>
      <c r="G115" s="3">
        <v>56</v>
      </c>
      <c r="H115" s="3">
        <v>10</v>
      </c>
      <c r="I115" s="5">
        <v>3424.4</v>
      </c>
    </row>
    <row r="116" spans="1:9" ht="18">
      <c r="A116" s="2">
        <v>1378</v>
      </c>
      <c r="B116" s="5" t="s">
        <v>14</v>
      </c>
      <c r="C116" s="5" t="s">
        <v>32</v>
      </c>
      <c r="D116" s="4">
        <f t="shared" si="1"/>
        <v>0</v>
      </c>
      <c r="E116" s="5">
        <v>2</v>
      </c>
      <c r="F116" s="5">
        <v>80</v>
      </c>
      <c r="G116" s="5">
        <v>46</v>
      </c>
      <c r="H116" s="5">
        <v>9</v>
      </c>
      <c r="I116" s="7">
        <v>3402</v>
      </c>
    </row>
    <row r="117" spans="1:9" ht="18">
      <c r="A117" s="2">
        <v>1455</v>
      </c>
      <c r="B117" s="5" t="s">
        <v>14</v>
      </c>
      <c r="C117" s="5" t="s">
        <v>32</v>
      </c>
      <c r="D117" s="4">
        <f t="shared" si="1"/>
        <v>0</v>
      </c>
      <c r="E117" s="5">
        <v>2</v>
      </c>
      <c r="F117" s="5">
        <v>95</v>
      </c>
      <c r="G117" s="5">
        <v>65</v>
      </c>
      <c r="H117" s="5">
        <v>15</v>
      </c>
      <c r="I117" s="7">
        <v>3402</v>
      </c>
    </row>
    <row r="118" spans="1:9" ht="18">
      <c r="A118" s="2">
        <v>898</v>
      </c>
      <c r="B118" s="5" t="s">
        <v>23</v>
      </c>
      <c r="C118" s="4" t="s">
        <v>10</v>
      </c>
      <c r="D118" s="4">
        <f t="shared" si="1"/>
        <v>0</v>
      </c>
      <c r="E118" s="5">
        <v>1</v>
      </c>
      <c r="F118" s="5">
        <v>52</v>
      </c>
      <c r="G118" s="5">
        <v>40</v>
      </c>
      <c r="H118" s="5">
        <v>10</v>
      </c>
      <c r="I118" s="7">
        <v>3375</v>
      </c>
    </row>
    <row r="119" spans="1:9" ht="18">
      <c r="A119" s="2">
        <v>1549</v>
      </c>
      <c r="B119" s="5" t="s">
        <v>15</v>
      </c>
      <c r="C119" s="4" t="s">
        <v>10</v>
      </c>
      <c r="D119" s="4">
        <f t="shared" si="1"/>
        <v>0</v>
      </c>
      <c r="E119" s="5">
        <v>3</v>
      </c>
      <c r="F119" s="5">
        <v>135</v>
      </c>
      <c r="G119" s="5">
        <v>115</v>
      </c>
      <c r="H119" s="5">
        <v>10</v>
      </c>
      <c r="I119" s="7">
        <v>3375</v>
      </c>
    </row>
    <row r="120" spans="1:9" ht="18">
      <c r="A120" s="2">
        <v>1553</v>
      </c>
      <c r="B120" s="5" t="s">
        <v>15</v>
      </c>
      <c r="C120" s="4" t="s">
        <v>10</v>
      </c>
      <c r="D120" s="4">
        <f t="shared" si="1"/>
        <v>0</v>
      </c>
      <c r="E120" s="5">
        <v>3</v>
      </c>
      <c r="F120" s="5">
        <v>140</v>
      </c>
      <c r="G120" s="5">
        <v>85</v>
      </c>
      <c r="H120" s="5">
        <v>10</v>
      </c>
      <c r="I120" s="7">
        <v>3375</v>
      </c>
    </row>
    <row r="121" spans="1:9" ht="18">
      <c r="A121" s="2">
        <v>1554</v>
      </c>
      <c r="B121" s="5" t="s">
        <v>15</v>
      </c>
      <c r="C121" s="4" t="s">
        <v>10</v>
      </c>
      <c r="D121" s="4">
        <f t="shared" si="1"/>
        <v>0</v>
      </c>
      <c r="E121" s="5">
        <v>3</v>
      </c>
      <c r="F121" s="5">
        <v>140</v>
      </c>
      <c r="G121" s="5">
        <v>85</v>
      </c>
      <c r="H121" s="5">
        <v>10</v>
      </c>
      <c r="I121" s="7">
        <v>3375</v>
      </c>
    </row>
    <row r="122" spans="1:9" ht="18">
      <c r="A122" s="2">
        <v>1375</v>
      </c>
      <c r="B122" s="5" t="s">
        <v>24</v>
      </c>
      <c r="C122" s="5" t="s">
        <v>32</v>
      </c>
      <c r="D122" s="4">
        <f t="shared" si="1"/>
        <v>0</v>
      </c>
      <c r="E122" s="5">
        <v>2</v>
      </c>
      <c r="F122" s="5">
        <v>80</v>
      </c>
      <c r="G122" s="5">
        <v>53.5</v>
      </c>
      <c r="H122" s="5">
        <v>8.1999999999999993</v>
      </c>
      <c r="I122" s="7">
        <v>3375</v>
      </c>
    </row>
    <row r="123" spans="1:9" ht="18">
      <c r="A123" s="2">
        <v>1285</v>
      </c>
      <c r="B123" s="5" t="s">
        <v>14</v>
      </c>
      <c r="C123" s="5" t="s">
        <v>12</v>
      </c>
      <c r="D123" s="4">
        <f t="shared" si="1"/>
        <v>1</v>
      </c>
      <c r="E123" s="5">
        <v>2</v>
      </c>
      <c r="F123" s="5">
        <v>74</v>
      </c>
      <c r="G123" s="5">
        <v>51</v>
      </c>
      <c r="H123" s="5">
        <v>9</v>
      </c>
      <c r="I123" s="7">
        <v>3375</v>
      </c>
    </row>
    <row r="124" spans="1:9" ht="18">
      <c r="A124" s="2">
        <v>1528</v>
      </c>
      <c r="B124" s="5" t="s">
        <v>9</v>
      </c>
      <c r="C124" s="5" t="s">
        <v>12</v>
      </c>
      <c r="D124" s="4">
        <f t="shared" si="1"/>
        <v>1</v>
      </c>
      <c r="E124" s="5">
        <v>4</v>
      </c>
      <c r="F124" s="5">
        <v>118</v>
      </c>
      <c r="G124" s="5">
        <v>70</v>
      </c>
      <c r="H124" s="5">
        <v>17</v>
      </c>
      <c r="I124" s="7">
        <v>3375</v>
      </c>
    </row>
    <row r="125" spans="1:9" ht="18">
      <c r="A125" s="2">
        <v>1546</v>
      </c>
      <c r="B125" s="5" t="s">
        <v>13</v>
      </c>
      <c r="C125" s="5" t="s">
        <v>12</v>
      </c>
      <c r="D125" s="4">
        <f t="shared" si="1"/>
        <v>1</v>
      </c>
      <c r="E125" s="5">
        <v>1</v>
      </c>
      <c r="F125" s="5">
        <v>134</v>
      </c>
      <c r="G125" s="5">
        <v>84.3</v>
      </c>
      <c r="H125" s="5">
        <v>15</v>
      </c>
      <c r="I125" s="7">
        <v>3375</v>
      </c>
    </row>
    <row r="126" spans="1:9" ht="18">
      <c r="A126" s="2">
        <v>1555</v>
      </c>
      <c r="B126" s="5" t="s">
        <v>24</v>
      </c>
      <c r="C126" s="5" t="s">
        <v>12</v>
      </c>
      <c r="D126" s="4">
        <f t="shared" si="1"/>
        <v>1</v>
      </c>
      <c r="E126" s="5">
        <v>2</v>
      </c>
      <c r="F126" s="5">
        <v>145</v>
      </c>
      <c r="G126" s="5">
        <v>80</v>
      </c>
      <c r="H126" s="5">
        <v>9</v>
      </c>
      <c r="I126" s="7">
        <v>3375</v>
      </c>
    </row>
    <row r="127" spans="1:9" ht="18">
      <c r="A127" s="2">
        <v>35</v>
      </c>
      <c r="B127" s="3" t="s">
        <v>9</v>
      </c>
      <c r="C127" s="4" t="s">
        <v>10</v>
      </c>
      <c r="D127" s="4">
        <f t="shared" si="1"/>
        <v>0</v>
      </c>
      <c r="E127" s="3">
        <v>4</v>
      </c>
      <c r="F127" s="3">
        <v>100</v>
      </c>
      <c r="G127" s="3">
        <v>62</v>
      </c>
      <c r="H127" s="3">
        <v>15</v>
      </c>
      <c r="I127" s="5">
        <v>3360</v>
      </c>
    </row>
    <row r="128" spans="1:9" ht="18">
      <c r="A128" s="2">
        <v>66</v>
      </c>
      <c r="B128" s="3" t="s">
        <v>14</v>
      </c>
      <c r="C128" s="4" t="s">
        <v>10</v>
      </c>
      <c r="D128" s="4">
        <f t="shared" si="1"/>
        <v>0</v>
      </c>
      <c r="E128" s="3">
        <v>4</v>
      </c>
      <c r="F128" s="3">
        <v>82</v>
      </c>
      <c r="G128" s="3">
        <v>52</v>
      </c>
      <c r="H128" s="3">
        <v>10</v>
      </c>
      <c r="I128" s="5">
        <v>3360</v>
      </c>
    </row>
    <row r="129" spans="1:9" ht="18">
      <c r="A129" s="2">
        <v>68</v>
      </c>
      <c r="B129" s="3" t="s">
        <v>14</v>
      </c>
      <c r="C129" s="4" t="s">
        <v>12</v>
      </c>
      <c r="D129" s="4">
        <f t="shared" si="1"/>
        <v>1</v>
      </c>
      <c r="E129" s="3">
        <v>4</v>
      </c>
      <c r="F129" s="3">
        <v>115</v>
      </c>
      <c r="G129" s="3">
        <v>85</v>
      </c>
      <c r="H129" s="3">
        <v>10</v>
      </c>
      <c r="I129" s="5">
        <v>3360</v>
      </c>
    </row>
    <row r="130" spans="1:9" ht="18">
      <c r="A130" s="2">
        <v>182</v>
      </c>
      <c r="B130" s="5" t="s">
        <v>24</v>
      </c>
      <c r="C130" s="5" t="s">
        <v>12</v>
      </c>
      <c r="D130" s="4">
        <f t="shared" si="1"/>
        <v>1</v>
      </c>
      <c r="E130" s="5">
        <v>4</v>
      </c>
      <c r="F130" s="5">
        <v>80</v>
      </c>
      <c r="G130" s="5">
        <v>54</v>
      </c>
      <c r="H130" s="5">
        <v>12</v>
      </c>
      <c r="I130" s="5">
        <v>3360</v>
      </c>
    </row>
    <row r="131" spans="1:9" ht="18">
      <c r="A131" s="2">
        <v>176</v>
      </c>
      <c r="B131" s="5" t="s">
        <v>21</v>
      </c>
      <c r="C131" s="5" t="s">
        <v>20</v>
      </c>
      <c r="D131" s="4">
        <f t="shared" si="1"/>
        <v>0</v>
      </c>
      <c r="E131" s="5">
        <v>4</v>
      </c>
      <c r="F131" s="5">
        <v>117</v>
      </c>
      <c r="G131" s="5">
        <v>82</v>
      </c>
      <c r="H131" s="5">
        <v>34.799999999999997</v>
      </c>
      <c r="I131" s="5">
        <v>3360</v>
      </c>
    </row>
    <row r="132" spans="1:9" ht="18">
      <c r="A132" s="2">
        <v>94</v>
      </c>
      <c r="B132" s="3" t="s">
        <v>13</v>
      </c>
      <c r="C132" s="4" t="s">
        <v>10</v>
      </c>
      <c r="D132" s="4">
        <f t="shared" ref="D132:D195" si="2">IF(C132="кирпичный",1,0)</f>
        <v>0</v>
      </c>
      <c r="E132" s="3">
        <v>4</v>
      </c>
      <c r="F132" s="3">
        <v>147</v>
      </c>
      <c r="G132" s="3">
        <v>82</v>
      </c>
      <c r="H132" s="3">
        <v>18</v>
      </c>
      <c r="I132" s="5">
        <v>3351.6</v>
      </c>
    </row>
    <row r="133" spans="1:9" ht="18">
      <c r="A133" s="2">
        <v>325</v>
      </c>
      <c r="B133" s="6" t="s">
        <v>24</v>
      </c>
      <c r="C133" s="4" t="s">
        <v>10</v>
      </c>
      <c r="D133" s="4">
        <f t="shared" si="2"/>
        <v>0</v>
      </c>
      <c r="E133" s="6">
        <v>3</v>
      </c>
      <c r="F133" s="6">
        <v>104</v>
      </c>
      <c r="G133" s="6"/>
      <c r="H133" s="6"/>
      <c r="I133" s="7">
        <v>3321</v>
      </c>
    </row>
    <row r="134" spans="1:9" ht="18">
      <c r="A134" s="2">
        <v>27</v>
      </c>
      <c r="B134" s="3" t="s">
        <v>11</v>
      </c>
      <c r="C134" s="4" t="s">
        <v>10</v>
      </c>
      <c r="D134" s="4">
        <f t="shared" si="2"/>
        <v>0</v>
      </c>
      <c r="E134" s="3">
        <v>4</v>
      </c>
      <c r="F134" s="3">
        <v>117</v>
      </c>
      <c r="G134" s="3">
        <v>63</v>
      </c>
      <c r="H134" s="3">
        <v>15</v>
      </c>
      <c r="I134" s="5">
        <v>3304</v>
      </c>
    </row>
    <row r="135" spans="1:9" ht="18">
      <c r="A135" s="2">
        <v>1445</v>
      </c>
      <c r="B135" s="5" t="s">
        <v>9</v>
      </c>
      <c r="C135" s="5" t="s">
        <v>12</v>
      </c>
      <c r="D135" s="4">
        <f t="shared" si="2"/>
        <v>1</v>
      </c>
      <c r="E135" s="5">
        <v>4</v>
      </c>
      <c r="F135" s="5">
        <v>91</v>
      </c>
      <c r="G135" s="5">
        <v>56</v>
      </c>
      <c r="H135" s="5">
        <v>10</v>
      </c>
      <c r="I135" s="7">
        <v>3302.1</v>
      </c>
    </row>
    <row r="136" spans="1:9" ht="18">
      <c r="A136" s="2">
        <v>1454</v>
      </c>
      <c r="B136" s="5" t="s">
        <v>14</v>
      </c>
      <c r="C136" s="5" t="s">
        <v>12</v>
      </c>
      <c r="D136" s="4">
        <f t="shared" si="2"/>
        <v>1</v>
      </c>
      <c r="E136" s="5">
        <v>2</v>
      </c>
      <c r="F136" s="5">
        <v>95</v>
      </c>
      <c r="G136" s="5">
        <v>65</v>
      </c>
      <c r="H136" s="5">
        <v>15</v>
      </c>
      <c r="I136" s="7">
        <v>3302.1</v>
      </c>
    </row>
    <row r="137" spans="1:9" ht="18">
      <c r="A137" s="2">
        <v>1122</v>
      </c>
      <c r="B137" s="5" t="s">
        <v>37</v>
      </c>
      <c r="C137" s="5" t="s">
        <v>12</v>
      </c>
      <c r="D137" s="4">
        <f t="shared" si="2"/>
        <v>1</v>
      </c>
      <c r="E137" s="5">
        <v>3</v>
      </c>
      <c r="F137" s="5">
        <v>65</v>
      </c>
      <c r="G137" s="5">
        <v>40</v>
      </c>
      <c r="H137" s="5">
        <v>9</v>
      </c>
      <c r="I137" s="7">
        <v>3299.4</v>
      </c>
    </row>
    <row r="138" spans="1:9" ht="18">
      <c r="A138" s="2">
        <v>1462</v>
      </c>
      <c r="B138" s="5" t="s">
        <v>14</v>
      </c>
      <c r="C138" s="5" t="s">
        <v>32</v>
      </c>
      <c r="D138" s="4">
        <f t="shared" si="2"/>
        <v>0</v>
      </c>
      <c r="E138" s="5">
        <v>2</v>
      </c>
      <c r="F138" s="5">
        <v>96</v>
      </c>
      <c r="G138" s="5">
        <v>65</v>
      </c>
      <c r="H138" s="5">
        <v>15</v>
      </c>
      <c r="I138" s="7">
        <v>3294</v>
      </c>
    </row>
    <row r="139" spans="1:9" ht="18">
      <c r="A139" s="2">
        <v>100</v>
      </c>
      <c r="B139" s="3" t="s">
        <v>15</v>
      </c>
      <c r="C139" s="4" t="s">
        <v>12</v>
      </c>
      <c r="D139" s="4">
        <f t="shared" si="2"/>
        <v>1</v>
      </c>
      <c r="E139" s="3">
        <v>4</v>
      </c>
      <c r="F139" s="3">
        <v>147</v>
      </c>
      <c r="G139" s="3">
        <v>100</v>
      </c>
      <c r="H139" s="3">
        <v>15</v>
      </c>
      <c r="I139" s="5">
        <v>3276</v>
      </c>
    </row>
    <row r="140" spans="1:9" ht="18">
      <c r="A140" s="2">
        <v>1301</v>
      </c>
      <c r="B140" s="5" t="s">
        <v>14</v>
      </c>
      <c r="C140" s="5" t="s">
        <v>32</v>
      </c>
      <c r="D140" s="4">
        <f t="shared" si="2"/>
        <v>0</v>
      </c>
      <c r="E140" s="5">
        <v>2</v>
      </c>
      <c r="F140" s="5">
        <v>75</v>
      </c>
      <c r="G140" s="5">
        <v>48</v>
      </c>
      <c r="H140" s="5">
        <v>15</v>
      </c>
      <c r="I140" s="7">
        <v>3267</v>
      </c>
    </row>
    <row r="141" spans="1:9" ht="18">
      <c r="A141" s="2">
        <v>1533</v>
      </c>
      <c r="B141" s="5" t="s">
        <v>14</v>
      </c>
      <c r="C141" s="5" t="s">
        <v>32</v>
      </c>
      <c r="D141" s="4">
        <f t="shared" si="2"/>
        <v>0</v>
      </c>
      <c r="E141" s="5">
        <v>2</v>
      </c>
      <c r="F141" s="5">
        <v>121</v>
      </c>
      <c r="G141" s="5">
        <v>90</v>
      </c>
      <c r="H141" s="5">
        <v>18</v>
      </c>
      <c r="I141" s="7">
        <v>3267</v>
      </c>
    </row>
    <row r="142" spans="1:9" ht="18">
      <c r="A142" s="2">
        <v>1127</v>
      </c>
      <c r="B142" s="5" t="s">
        <v>21</v>
      </c>
      <c r="C142" s="5" t="s">
        <v>32</v>
      </c>
      <c r="D142" s="4">
        <f t="shared" si="2"/>
        <v>0</v>
      </c>
      <c r="E142" s="5">
        <v>1</v>
      </c>
      <c r="F142" s="5">
        <v>66</v>
      </c>
      <c r="G142" s="5">
        <v>42</v>
      </c>
      <c r="H142" s="5">
        <v>8</v>
      </c>
      <c r="I142" s="7">
        <v>3250.8</v>
      </c>
    </row>
    <row r="143" spans="1:9" ht="18">
      <c r="A143" s="2">
        <v>15</v>
      </c>
      <c r="B143" s="3" t="s">
        <v>9</v>
      </c>
      <c r="C143" s="4" t="s">
        <v>10</v>
      </c>
      <c r="D143" s="4">
        <f t="shared" si="2"/>
        <v>0</v>
      </c>
      <c r="E143" s="3">
        <v>3</v>
      </c>
      <c r="F143" s="3">
        <v>70</v>
      </c>
      <c r="G143" s="3">
        <v>50</v>
      </c>
      <c r="H143" s="3">
        <v>9</v>
      </c>
      <c r="I143" s="5">
        <v>3248</v>
      </c>
    </row>
    <row r="144" spans="1:9" ht="18">
      <c r="A144" s="2">
        <v>1320</v>
      </c>
      <c r="B144" s="5" t="s">
        <v>23</v>
      </c>
      <c r="C144" s="4" t="s">
        <v>10</v>
      </c>
      <c r="D144" s="4">
        <f t="shared" si="2"/>
        <v>0</v>
      </c>
      <c r="E144" s="5">
        <v>1</v>
      </c>
      <c r="F144" s="5">
        <v>77</v>
      </c>
      <c r="G144" s="5">
        <v>52</v>
      </c>
      <c r="H144" s="5">
        <v>11</v>
      </c>
      <c r="I144" s="7">
        <v>3240</v>
      </c>
    </row>
    <row r="145" spans="1:9" ht="18">
      <c r="A145" s="2">
        <v>1480</v>
      </c>
      <c r="B145" s="5" t="s">
        <v>36</v>
      </c>
      <c r="C145" s="4" t="s">
        <v>10</v>
      </c>
      <c r="D145" s="4">
        <f t="shared" si="2"/>
        <v>0</v>
      </c>
      <c r="E145" s="5">
        <v>2</v>
      </c>
      <c r="F145" s="5">
        <v>100</v>
      </c>
      <c r="G145" s="5">
        <v>62</v>
      </c>
      <c r="H145" s="5">
        <v>15</v>
      </c>
      <c r="I145" s="7">
        <v>3240</v>
      </c>
    </row>
    <row r="146" spans="1:9" ht="18">
      <c r="A146" s="2">
        <v>1504</v>
      </c>
      <c r="B146" s="5" t="s">
        <v>15</v>
      </c>
      <c r="C146" s="4" t="s">
        <v>10</v>
      </c>
      <c r="D146" s="4">
        <f t="shared" si="2"/>
        <v>0</v>
      </c>
      <c r="E146" s="5">
        <v>3</v>
      </c>
      <c r="F146" s="5">
        <v>105</v>
      </c>
      <c r="G146" s="5">
        <v>65</v>
      </c>
      <c r="H146" s="5">
        <v>15</v>
      </c>
      <c r="I146" s="7">
        <v>3240</v>
      </c>
    </row>
    <row r="147" spans="1:9" ht="18">
      <c r="A147" s="2">
        <v>1558</v>
      </c>
      <c r="B147" s="5" t="s">
        <v>15</v>
      </c>
      <c r="C147" s="4" t="s">
        <v>10</v>
      </c>
      <c r="D147" s="4">
        <f t="shared" si="2"/>
        <v>0</v>
      </c>
      <c r="E147" s="5">
        <v>3</v>
      </c>
      <c r="F147" s="5">
        <v>147</v>
      </c>
      <c r="G147" s="5">
        <v>82</v>
      </c>
      <c r="H147" s="5">
        <v>18</v>
      </c>
      <c r="I147" s="7">
        <v>3240</v>
      </c>
    </row>
    <row r="148" spans="1:9" ht="18">
      <c r="A148" s="2">
        <v>685</v>
      </c>
      <c r="B148" s="5" t="s">
        <v>14</v>
      </c>
      <c r="C148" s="5" t="s">
        <v>32</v>
      </c>
      <c r="D148" s="4">
        <f t="shared" si="2"/>
        <v>0</v>
      </c>
      <c r="E148" s="5">
        <v>3</v>
      </c>
      <c r="F148" s="5">
        <v>40</v>
      </c>
      <c r="G148" s="5">
        <v>20</v>
      </c>
      <c r="H148" s="5">
        <v>10</v>
      </c>
      <c r="I148" s="7">
        <v>3240</v>
      </c>
    </row>
    <row r="149" spans="1:9" ht="18">
      <c r="A149" s="2">
        <v>1439</v>
      </c>
      <c r="B149" s="5" t="s">
        <v>34</v>
      </c>
      <c r="C149" s="5" t="s">
        <v>32</v>
      </c>
      <c r="D149" s="4">
        <f t="shared" si="2"/>
        <v>0</v>
      </c>
      <c r="E149" s="5">
        <v>1</v>
      </c>
      <c r="F149" s="5">
        <v>90</v>
      </c>
      <c r="G149" s="5">
        <v>52</v>
      </c>
      <c r="H149" s="5">
        <v>24</v>
      </c>
      <c r="I149" s="7">
        <v>3240</v>
      </c>
    </row>
    <row r="150" spans="1:9" ht="18">
      <c r="A150" s="2">
        <v>1550</v>
      </c>
      <c r="B150" s="5" t="s">
        <v>13</v>
      </c>
      <c r="C150" s="5" t="s">
        <v>32</v>
      </c>
      <c r="D150" s="4">
        <f t="shared" si="2"/>
        <v>0</v>
      </c>
      <c r="E150" s="5">
        <v>1</v>
      </c>
      <c r="F150" s="5">
        <v>136</v>
      </c>
      <c r="G150" s="5">
        <v>87</v>
      </c>
      <c r="H150" s="5">
        <v>12</v>
      </c>
      <c r="I150" s="7">
        <v>3240</v>
      </c>
    </row>
    <row r="151" spans="1:9" ht="18">
      <c r="A151" s="2">
        <v>1323</v>
      </c>
      <c r="B151" s="5" t="s">
        <v>24</v>
      </c>
      <c r="C151" s="5" t="s">
        <v>12</v>
      </c>
      <c r="D151" s="4">
        <f t="shared" si="2"/>
        <v>1</v>
      </c>
      <c r="E151" s="5">
        <v>2</v>
      </c>
      <c r="F151" s="5">
        <v>77</v>
      </c>
      <c r="G151" s="5">
        <v>45</v>
      </c>
      <c r="H151" s="5">
        <v>15</v>
      </c>
      <c r="I151" s="7">
        <v>3240</v>
      </c>
    </row>
    <row r="152" spans="1:9" ht="18">
      <c r="A152" s="2">
        <v>1383</v>
      </c>
      <c r="B152" s="5" t="s">
        <v>14</v>
      </c>
      <c r="C152" s="5" t="s">
        <v>12</v>
      </c>
      <c r="D152" s="4">
        <f t="shared" si="2"/>
        <v>1</v>
      </c>
      <c r="E152" s="5">
        <v>3</v>
      </c>
      <c r="F152" s="5">
        <v>80</v>
      </c>
      <c r="G152" s="5">
        <v>50</v>
      </c>
      <c r="H152" s="5">
        <v>10</v>
      </c>
      <c r="I152" s="7">
        <v>3240</v>
      </c>
    </row>
    <row r="153" spans="1:9" ht="18">
      <c r="A153" s="2">
        <v>1399</v>
      </c>
      <c r="B153" s="5" t="s">
        <v>14</v>
      </c>
      <c r="C153" s="5" t="s">
        <v>12</v>
      </c>
      <c r="D153" s="4">
        <f t="shared" si="2"/>
        <v>1</v>
      </c>
      <c r="E153" s="5">
        <v>2</v>
      </c>
      <c r="F153" s="5">
        <v>82</v>
      </c>
      <c r="G153" s="5">
        <v>52</v>
      </c>
      <c r="H153" s="5">
        <v>10</v>
      </c>
      <c r="I153" s="7">
        <v>3240</v>
      </c>
    </row>
    <row r="154" spans="1:9" ht="18">
      <c r="A154" s="2">
        <v>1489</v>
      </c>
      <c r="B154" s="5" t="s">
        <v>37</v>
      </c>
      <c r="C154" s="5" t="s">
        <v>12</v>
      </c>
      <c r="D154" s="4">
        <f t="shared" si="2"/>
        <v>1</v>
      </c>
      <c r="E154" s="5">
        <v>3</v>
      </c>
      <c r="F154" s="5">
        <v>100</v>
      </c>
      <c r="G154" s="5">
        <v>62</v>
      </c>
      <c r="H154" s="5">
        <v>14</v>
      </c>
      <c r="I154" s="7">
        <v>3240</v>
      </c>
    </row>
    <row r="155" spans="1:9" ht="18">
      <c r="A155" s="2">
        <v>1520</v>
      </c>
      <c r="B155" s="5" t="s">
        <v>14</v>
      </c>
      <c r="C155" s="5" t="s">
        <v>12</v>
      </c>
      <c r="D155" s="4">
        <f t="shared" si="2"/>
        <v>1</v>
      </c>
      <c r="E155" s="5">
        <v>2</v>
      </c>
      <c r="F155" s="5">
        <v>115</v>
      </c>
      <c r="G155" s="5">
        <v>85</v>
      </c>
      <c r="H155" s="5">
        <v>10</v>
      </c>
      <c r="I155" s="7">
        <v>3240</v>
      </c>
    </row>
    <row r="156" spans="1:9" ht="18">
      <c r="A156" s="2">
        <v>1556</v>
      </c>
      <c r="B156" s="5" t="s">
        <v>15</v>
      </c>
      <c r="C156" s="4" t="s">
        <v>10</v>
      </c>
      <c r="D156" s="4">
        <f t="shared" si="2"/>
        <v>0</v>
      </c>
      <c r="E156" s="5">
        <v>3</v>
      </c>
      <c r="F156" s="5">
        <v>147</v>
      </c>
      <c r="G156" s="5">
        <v>82</v>
      </c>
      <c r="H156" s="5">
        <v>18</v>
      </c>
      <c r="I156" s="7">
        <v>3231.9</v>
      </c>
    </row>
    <row r="157" spans="1:9" ht="18">
      <c r="A157" s="2">
        <v>98</v>
      </c>
      <c r="B157" s="3" t="s">
        <v>15</v>
      </c>
      <c r="C157" s="4" t="s">
        <v>10</v>
      </c>
      <c r="D157" s="4">
        <f t="shared" si="2"/>
        <v>0</v>
      </c>
      <c r="E157" s="3">
        <v>4</v>
      </c>
      <c r="F157" s="3">
        <v>147</v>
      </c>
      <c r="G157" s="3">
        <v>118</v>
      </c>
      <c r="H157" s="3">
        <v>15</v>
      </c>
      <c r="I157" s="5">
        <v>3220</v>
      </c>
    </row>
    <row r="158" spans="1:9" ht="18">
      <c r="A158" s="2">
        <v>1300</v>
      </c>
      <c r="B158" s="5" t="s">
        <v>14</v>
      </c>
      <c r="C158" s="5" t="s">
        <v>32</v>
      </c>
      <c r="D158" s="4">
        <f t="shared" si="2"/>
        <v>0</v>
      </c>
      <c r="E158" s="5">
        <v>2</v>
      </c>
      <c r="F158" s="5">
        <v>75</v>
      </c>
      <c r="G158" s="5">
        <v>51</v>
      </c>
      <c r="H158" s="5">
        <v>18</v>
      </c>
      <c r="I158" s="7">
        <v>3202.2</v>
      </c>
    </row>
    <row r="159" spans="1:9" ht="18">
      <c r="A159" s="2">
        <v>1284</v>
      </c>
      <c r="B159" s="5" t="s">
        <v>14</v>
      </c>
      <c r="C159" s="4" t="s">
        <v>10</v>
      </c>
      <c r="D159" s="4">
        <f t="shared" si="2"/>
        <v>0</v>
      </c>
      <c r="E159" s="5">
        <v>2</v>
      </c>
      <c r="F159" s="5">
        <v>74</v>
      </c>
      <c r="G159" s="5">
        <v>41</v>
      </c>
      <c r="H159" s="5">
        <v>14</v>
      </c>
      <c r="I159" s="7">
        <v>3199.5</v>
      </c>
    </row>
    <row r="160" spans="1:9" ht="18">
      <c r="A160" s="2">
        <v>1416</v>
      </c>
      <c r="B160" s="5" t="s">
        <v>11</v>
      </c>
      <c r="C160" s="5" t="s">
        <v>32</v>
      </c>
      <c r="D160" s="4">
        <f t="shared" si="2"/>
        <v>0</v>
      </c>
      <c r="E160" s="5">
        <v>1</v>
      </c>
      <c r="F160" s="5">
        <v>85</v>
      </c>
      <c r="G160" s="5">
        <v>70</v>
      </c>
      <c r="H160" s="5">
        <v>9</v>
      </c>
      <c r="I160" s="7">
        <v>3199.5</v>
      </c>
    </row>
    <row r="161" spans="1:9" ht="18">
      <c r="A161" s="2">
        <v>1460</v>
      </c>
      <c r="B161" s="5" t="s">
        <v>21</v>
      </c>
      <c r="C161" s="5" t="s">
        <v>32</v>
      </c>
      <c r="D161" s="4">
        <f t="shared" si="2"/>
        <v>0</v>
      </c>
      <c r="E161" s="5">
        <v>1</v>
      </c>
      <c r="F161" s="5">
        <v>96</v>
      </c>
      <c r="G161" s="5">
        <v>72</v>
      </c>
      <c r="H161" s="5">
        <v>11</v>
      </c>
      <c r="I161" s="7">
        <v>3199.5</v>
      </c>
    </row>
    <row r="162" spans="1:9" ht="18">
      <c r="A162" s="2">
        <v>1478</v>
      </c>
      <c r="B162" s="5" t="s">
        <v>21</v>
      </c>
      <c r="C162" s="5" t="s">
        <v>32</v>
      </c>
      <c r="D162" s="4">
        <f t="shared" si="2"/>
        <v>0</v>
      </c>
      <c r="E162" s="5">
        <v>1</v>
      </c>
      <c r="F162" s="5">
        <v>100</v>
      </c>
      <c r="G162" s="5">
        <v>66</v>
      </c>
      <c r="H162" s="5">
        <v>8</v>
      </c>
      <c r="I162" s="7">
        <v>3199.5</v>
      </c>
    </row>
    <row r="163" spans="1:9" ht="18">
      <c r="A163" s="2">
        <v>1536</v>
      </c>
      <c r="B163" s="5" t="s">
        <v>21</v>
      </c>
      <c r="C163" s="5" t="s">
        <v>32</v>
      </c>
      <c r="D163" s="4">
        <f t="shared" si="2"/>
        <v>0</v>
      </c>
      <c r="E163" s="5">
        <v>1</v>
      </c>
      <c r="F163" s="5">
        <v>125</v>
      </c>
      <c r="G163" s="5">
        <v>67</v>
      </c>
      <c r="H163" s="5">
        <v>15</v>
      </c>
      <c r="I163" s="7">
        <v>3186</v>
      </c>
    </row>
    <row r="164" spans="1:9" ht="18">
      <c r="A164" s="2">
        <v>1524</v>
      </c>
      <c r="B164" s="5" t="s">
        <v>9</v>
      </c>
      <c r="C164" s="5" t="s">
        <v>12</v>
      </c>
      <c r="D164" s="4">
        <f t="shared" si="2"/>
        <v>1</v>
      </c>
      <c r="E164" s="5">
        <v>4</v>
      </c>
      <c r="F164" s="5">
        <v>117</v>
      </c>
      <c r="G164" s="5">
        <v>63</v>
      </c>
      <c r="H164" s="5">
        <v>15</v>
      </c>
      <c r="I164" s="7">
        <v>3186</v>
      </c>
    </row>
    <row r="165" spans="1:9" ht="18">
      <c r="A165" s="2">
        <v>17</v>
      </c>
      <c r="B165" s="3" t="s">
        <v>9</v>
      </c>
      <c r="C165" s="4" t="s">
        <v>10</v>
      </c>
      <c r="D165" s="4">
        <f t="shared" si="2"/>
        <v>0</v>
      </c>
      <c r="E165" s="3">
        <v>3</v>
      </c>
      <c r="F165" s="3">
        <v>70</v>
      </c>
      <c r="G165" s="3">
        <v>50</v>
      </c>
      <c r="H165" s="3">
        <v>9</v>
      </c>
      <c r="I165" s="5">
        <v>3164</v>
      </c>
    </row>
    <row r="166" spans="1:9" ht="18">
      <c r="A166" s="2">
        <v>1560</v>
      </c>
      <c r="B166" s="5" t="s">
        <v>15</v>
      </c>
      <c r="C166" s="4" t="s">
        <v>10</v>
      </c>
      <c r="D166" s="4">
        <f t="shared" si="2"/>
        <v>0</v>
      </c>
      <c r="E166" s="5">
        <v>3</v>
      </c>
      <c r="F166" s="5">
        <v>147</v>
      </c>
      <c r="G166" s="5">
        <v>100</v>
      </c>
      <c r="H166" s="5">
        <v>15</v>
      </c>
      <c r="I166" s="7">
        <v>3159</v>
      </c>
    </row>
    <row r="167" spans="1:9" ht="18">
      <c r="A167" s="2">
        <v>183</v>
      </c>
      <c r="B167" s="5" t="s">
        <v>24</v>
      </c>
      <c r="C167" s="4" t="s">
        <v>10</v>
      </c>
      <c r="D167" s="4">
        <f t="shared" si="2"/>
        <v>0</v>
      </c>
      <c r="E167" s="5">
        <v>4</v>
      </c>
      <c r="F167" s="5">
        <v>86</v>
      </c>
      <c r="G167" s="5">
        <v>54</v>
      </c>
      <c r="H167" s="5">
        <v>8</v>
      </c>
      <c r="I167" s="5">
        <v>3136</v>
      </c>
    </row>
    <row r="168" spans="1:9" ht="18">
      <c r="A168" s="2">
        <v>1224</v>
      </c>
      <c r="B168" s="5" t="s">
        <v>9</v>
      </c>
      <c r="C168" s="5" t="s">
        <v>12</v>
      </c>
      <c r="D168" s="4">
        <f t="shared" si="2"/>
        <v>1</v>
      </c>
      <c r="E168" s="5">
        <v>4</v>
      </c>
      <c r="F168" s="5">
        <v>70</v>
      </c>
      <c r="G168" s="5">
        <v>50</v>
      </c>
      <c r="H168" s="5">
        <v>9</v>
      </c>
      <c r="I168" s="7">
        <v>3132</v>
      </c>
    </row>
    <row r="169" spans="1:9" ht="18">
      <c r="A169" s="2">
        <v>1469</v>
      </c>
      <c r="B169" s="5" t="s">
        <v>14</v>
      </c>
      <c r="C169" s="5" t="s">
        <v>32</v>
      </c>
      <c r="D169" s="4">
        <f t="shared" si="2"/>
        <v>0</v>
      </c>
      <c r="E169" s="5">
        <v>3</v>
      </c>
      <c r="F169" s="5">
        <v>97</v>
      </c>
      <c r="G169" s="5">
        <v>46</v>
      </c>
      <c r="H169" s="5">
        <v>17</v>
      </c>
      <c r="I169" s="7">
        <v>3119.9850000000001</v>
      </c>
    </row>
    <row r="170" spans="1:9" ht="18">
      <c r="A170" s="2">
        <v>54</v>
      </c>
      <c r="B170" s="3" t="s">
        <v>13</v>
      </c>
      <c r="C170" s="4" t="s">
        <v>10</v>
      </c>
      <c r="D170" s="4">
        <f t="shared" si="2"/>
        <v>0</v>
      </c>
      <c r="E170" s="3">
        <v>3</v>
      </c>
      <c r="F170" s="3">
        <v>62</v>
      </c>
      <c r="G170" s="3">
        <v>33</v>
      </c>
      <c r="H170" s="3">
        <v>8</v>
      </c>
      <c r="I170" s="5">
        <v>3110.8</v>
      </c>
    </row>
    <row r="171" spans="1:9" ht="18">
      <c r="A171" s="2">
        <v>1297</v>
      </c>
      <c r="B171" s="5" t="s">
        <v>24</v>
      </c>
      <c r="C171" s="4" t="s">
        <v>10</v>
      </c>
      <c r="D171" s="4">
        <f t="shared" si="2"/>
        <v>0</v>
      </c>
      <c r="E171" s="5">
        <v>2</v>
      </c>
      <c r="F171" s="5">
        <v>75</v>
      </c>
      <c r="G171" s="5">
        <v>40</v>
      </c>
      <c r="H171" s="5">
        <v>12</v>
      </c>
      <c r="I171" s="7">
        <v>3105</v>
      </c>
    </row>
    <row r="172" spans="1:9" ht="18">
      <c r="A172" s="2">
        <v>1322</v>
      </c>
      <c r="B172" s="5" t="s">
        <v>24</v>
      </c>
      <c r="C172" s="4" t="s">
        <v>10</v>
      </c>
      <c r="D172" s="4">
        <f t="shared" si="2"/>
        <v>0</v>
      </c>
      <c r="E172" s="5">
        <v>2</v>
      </c>
      <c r="F172" s="5">
        <v>77</v>
      </c>
      <c r="G172" s="5">
        <v>45</v>
      </c>
      <c r="H172" s="5">
        <v>15</v>
      </c>
      <c r="I172" s="7">
        <v>3105</v>
      </c>
    </row>
    <row r="173" spans="1:9" ht="18">
      <c r="A173" s="2">
        <v>1374</v>
      </c>
      <c r="B173" s="5" t="s">
        <v>24</v>
      </c>
      <c r="C173" s="4" t="s">
        <v>10</v>
      </c>
      <c r="D173" s="4">
        <f t="shared" si="2"/>
        <v>0</v>
      </c>
      <c r="E173" s="5">
        <v>2</v>
      </c>
      <c r="F173" s="5">
        <v>80</v>
      </c>
      <c r="G173" s="5">
        <v>43</v>
      </c>
      <c r="H173" s="5">
        <v>15</v>
      </c>
      <c r="I173" s="7">
        <v>3105</v>
      </c>
    </row>
    <row r="174" spans="1:9" ht="18">
      <c r="A174" s="2">
        <v>1559</v>
      </c>
      <c r="B174" s="5" t="s">
        <v>15</v>
      </c>
      <c r="C174" s="4" t="s">
        <v>10</v>
      </c>
      <c r="D174" s="4">
        <f t="shared" si="2"/>
        <v>0</v>
      </c>
      <c r="E174" s="5">
        <v>3</v>
      </c>
      <c r="F174" s="5">
        <v>147</v>
      </c>
      <c r="G174" s="5">
        <v>118</v>
      </c>
      <c r="H174" s="5">
        <v>15</v>
      </c>
      <c r="I174" s="7">
        <v>3105</v>
      </c>
    </row>
    <row r="175" spans="1:9" ht="18">
      <c r="A175" s="2">
        <v>1302</v>
      </c>
      <c r="B175" s="5" t="s">
        <v>14</v>
      </c>
      <c r="C175" s="5" t="s">
        <v>32</v>
      </c>
      <c r="D175" s="4">
        <f t="shared" si="2"/>
        <v>0</v>
      </c>
      <c r="E175" s="5">
        <v>2</v>
      </c>
      <c r="F175" s="5">
        <v>75</v>
      </c>
      <c r="G175" s="5">
        <v>47</v>
      </c>
      <c r="H175" s="5">
        <v>11</v>
      </c>
      <c r="I175" s="7">
        <v>3105</v>
      </c>
    </row>
    <row r="176" spans="1:9" ht="18">
      <c r="A176" s="2">
        <v>412</v>
      </c>
      <c r="B176" s="6" t="s">
        <v>24</v>
      </c>
      <c r="C176" s="4" t="s">
        <v>10</v>
      </c>
      <c r="D176" s="4">
        <f t="shared" si="2"/>
        <v>0</v>
      </c>
      <c r="E176" s="6">
        <v>3</v>
      </c>
      <c r="F176" s="6">
        <v>110</v>
      </c>
      <c r="G176" s="6">
        <v>72</v>
      </c>
      <c r="H176" s="6">
        <v>15</v>
      </c>
      <c r="I176" s="7">
        <v>3105</v>
      </c>
    </row>
    <row r="177" spans="1:9" ht="18">
      <c r="A177" s="2">
        <v>180</v>
      </c>
      <c r="B177" s="5" t="s">
        <v>15</v>
      </c>
      <c r="C177" s="5" t="s">
        <v>12</v>
      </c>
      <c r="D177" s="4">
        <f t="shared" si="2"/>
        <v>1</v>
      </c>
      <c r="E177" s="5">
        <v>4</v>
      </c>
      <c r="F177" s="5">
        <v>111</v>
      </c>
      <c r="G177" s="5">
        <v>56</v>
      </c>
      <c r="H177" s="5">
        <v>18</v>
      </c>
      <c r="I177" s="5">
        <v>3100</v>
      </c>
    </row>
    <row r="178" spans="1:9" ht="18">
      <c r="A178" s="2">
        <v>1450</v>
      </c>
      <c r="B178" s="5" t="s">
        <v>33</v>
      </c>
      <c r="C178" s="5" t="s">
        <v>12</v>
      </c>
      <c r="D178" s="4">
        <f t="shared" si="2"/>
        <v>1</v>
      </c>
      <c r="E178" s="5">
        <v>1</v>
      </c>
      <c r="F178" s="5">
        <v>95</v>
      </c>
      <c r="G178" s="5">
        <v>55</v>
      </c>
      <c r="H178" s="5">
        <v>13</v>
      </c>
      <c r="I178" s="7">
        <v>3099.9780000000001</v>
      </c>
    </row>
    <row r="179" spans="1:9" ht="18">
      <c r="A179" s="2">
        <v>1465</v>
      </c>
      <c r="B179" s="5" t="s">
        <v>9</v>
      </c>
      <c r="C179" s="5" t="s">
        <v>12</v>
      </c>
      <c r="D179" s="4">
        <f t="shared" si="2"/>
        <v>1</v>
      </c>
      <c r="E179" s="5">
        <v>4</v>
      </c>
      <c r="F179" s="5">
        <v>96</v>
      </c>
      <c r="G179" s="5">
        <v>50</v>
      </c>
      <c r="H179" s="5">
        <v>20</v>
      </c>
      <c r="I179" s="7">
        <v>3099.6</v>
      </c>
    </row>
    <row r="180" spans="1:9" ht="18">
      <c r="A180" s="2">
        <v>88</v>
      </c>
      <c r="B180" s="3" t="s">
        <v>15</v>
      </c>
      <c r="C180" s="4" t="s">
        <v>10</v>
      </c>
      <c r="D180" s="4">
        <f t="shared" si="2"/>
        <v>0</v>
      </c>
      <c r="E180" s="3">
        <v>3</v>
      </c>
      <c r="F180" s="3">
        <v>59</v>
      </c>
      <c r="G180" s="3">
        <v>44</v>
      </c>
      <c r="H180" s="3">
        <v>6</v>
      </c>
      <c r="I180" s="5">
        <v>3080</v>
      </c>
    </row>
    <row r="181" spans="1:9" ht="18">
      <c r="A181" s="2">
        <v>37</v>
      </c>
      <c r="B181" s="3" t="s">
        <v>9</v>
      </c>
      <c r="C181" s="4" t="s">
        <v>10</v>
      </c>
      <c r="D181" s="4">
        <f t="shared" si="2"/>
        <v>0</v>
      </c>
      <c r="E181" s="3">
        <v>4</v>
      </c>
      <c r="F181" s="3">
        <v>75</v>
      </c>
      <c r="G181" s="3">
        <v>53</v>
      </c>
      <c r="H181" s="3">
        <v>10</v>
      </c>
      <c r="I181" s="5">
        <v>3059.28</v>
      </c>
    </row>
    <row r="182" spans="1:9" ht="18">
      <c r="A182" s="2">
        <v>1466</v>
      </c>
      <c r="B182" s="5" t="s">
        <v>9</v>
      </c>
      <c r="C182" s="4" t="s">
        <v>10</v>
      </c>
      <c r="D182" s="4">
        <f t="shared" si="2"/>
        <v>0</v>
      </c>
      <c r="E182" s="5">
        <v>4</v>
      </c>
      <c r="F182" s="5">
        <v>96</v>
      </c>
      <c r="G182" s="5">
        <v>50</v>
      </c>
      <c r="H182" s="5">
        <v>20</v>
      </c>
      <c r="I182" s="7">
        <v>3051</v>
      </c>
    </row>
    <row r="183" spans="1:9" ht="18">
      <c r="A183" s="2">
        <v>1443</v>
      </c>
      <c r="B183" s="5" t="s">
        <v>14</v>
      </c>
      <c r="C183" s="5" t="s">
        <v>32</v>
      </c>
      <c r="D183" s="4">
        <f t="shared" si="2"/>
        <v>0</v>
      </c>
      <c r="E183" s="5">
        <v>3</v>
      </c>
      <c r="F183" s="5">
        <v>91</v>
      </c>
      <c r="G183" s="5">
        <v>52</v>
      </c>
      <c r="H183" s="5">
        <v>12</v>
      </c>
      <c r="I183" s="7">
        <v>3051</v>
      </c>
    </row>
    <row r="184" spans="1:9" ht="18">
      <c r="A184" s="2">
        <v>1458</v>
      </c>
      <c r="B184" s="5" t="s">
        <v>37</v>
      </c>
      <c r="C184" s="5" t="s">
        <v>12</v>
      </c>
      <c r="D184" s="4">
        <f t="shared" si="2"/>
        <v>1</v>
      </c>
      <c r="E184" s="5">
        <v>3</v>
      </c>
      <c r="F184" s="5">
        <v>95</v>
      </c>
      <c r="G184" s="5">
        <v>55</v>
      </c>
      <c r="H184" s="5">
        <v>13</v>
      </c>
      <c r="I184" s="7">
        <v>3051</v>
      </c>
    </row>
    <row r="185" spans="1:9" ht="18">
      <c r="A185" s="2">
        <v>342</v>
      </c>
      <c r="B185" s="6" t="s">
        <v>24</v>
      </c>
      <c r="C185" s="4" t="s">
        <v>10</v>
      </c>
      <c r="D185" s="4">
        <f t="shared" si="2"/>
        <v>0</v>
      </c>
      <c r="E185" s="6">
        <v>3</v>
      </c>
      <c r="F185" s="6">
        <v>113</v>
      </c>
      <c r="G185" s="6">
        <v>68</v>
      </c>
      <c r="H185" s="6">
        <v>12</v>
      </c>
      <c r="I185" s="7">
        <v>3051</v>
      </c>
    </row>
    <row r="186" spans="1:9" ht="18">
      <c r="A186" s="2">
        <v>1258</v>
      </c>
      <c r="B186" s="5" t="s">
        <v>15</v>
      </c>
      <c r="C186" s="5" t="s">
        <v>12</v>
      </c>
      <c r="D186" s="4">
        <f t="shared" si="2"/>
        <v>1</v>
      </c>
      <c r="E186" s="5">
        <v>3</v>
      </c>
      <c r="F186" s="5">
        <v>72</v>
      </c>
      <c r="G186" s="5">
        <v>42</v>
      </c>
      <c r="H186" s="5">
        <v>8</v>
      </c>
      <c r="I186" s="7">
        <v>3024</v>
      </c>
    </row>
    <row r="187" spans="1:9" ht="18">
      <c r="A187" s="2">
        <v>47</v>
      </c>
      <c r="B187" s="3" t="s">
        <v>11</v>
      </c>
      <c r="C187" s="4" t="s">
        <v>10</v>
      </c>
      <c r="D187" s="4">
        <f t="shared" si="2"/>
        <v>0</v>
      </c>
      <c r="E187" s="3">
        <v>2</v>
      </c>
      <c r="F187" s="3">
        <v>91</v>
      </c>
      <c r="G187" s="3">
        <v>60</v>
      </c>
      <c r="H187" s="3">
        <v>12</v>
      </c>
      <c r="I187" s="5">
        <v>3007.2</v>
      </c>
    </row>
    <row r="188" spans="1:9" ht="18">
      <c r="A188" s="2">
        <v>197</v>
      </c>
      <c r="B188" s="5" t="s">
        <v>21</v>
      </c>
      <c r="C188" s="5" t="s">
        <v>26</v>
      </c>
      <c r="D188" s="4">
        <f t="shared" si="2"/>
        <v>0</v>
      </c>
      <c r="E188" s="5">
        <v>2</v>
      </c>
      <c r="F188" s="5">
        <v>70</v>
      </c>
      <c r="G188" s="5">
        <v>36</v>
      </c>
      <c r="H188" s="5">
        <v>16</v>
      </c>
      <c r="I188" s="5">
        <v>3000</v>
      </c>
    </row>
    <row r="189" spans="1:9" ht="18">
      <c r="A189" s="2">
        <v>1071</v>
      </c>
      <c r="B189" s="5" t="s">
        <v>14</v>
      </c>
      <c r="C189" s="4" t="s">
        <v>10</v>
      </c>
      <c r="D189" s="4">
        <f t="shared" si="2"/>
        <v>0</v>
      </c>
      <c r="E189" s="5">
        <v>2</v>
      </c>
      <c r="F189" s="5">
        <v>62</v>
      </c>
      <c r="G189" s="5">
        <v>33</v>
      </c>
      <c r="H189" s="5">
        <v>8</v>
      </c>
      <c r="I189" s="7">
        <v>2999.7</v>
      </c>
    </row>
    <row r="190" spans="1:9" ht="18">
      <c r="A190" s="2">
        <v>1515</v>
      </c>
      <c r="B190" s="5" t="s">
        <v>15</v>
      </c>
      <c r="C190" s="4" t="s">
        <v>10</v>
      </c>
      <c r="D190" s="4">
        <f t="shared" si="2"/>
        <v>0</v>
      </c>
      <c r="E190" s="5">
        <v>3</v>
      </c>
      <c r="F190" s="5">
        <v>111</v>
      </c>
      <c r="G190" s="5">
        <v>80</v>
      </c>
      <c r="H190" s="5">
        <v>16</v>
      </c>
      <c r="I190" s="7">
        <v>2999.7</v>
      </c>
    </row>
    <row r="191" spans="1:9" ht="18">
      <c r="A191" s="2">
        <v>1397</v>
      </c>
      <c r="B191" s="5" t="s">
        <v>24</v>
      </c>
      <c r="C191" s="5" t="s">
        <v>32</v>
      </c>
      <c r="D191" s="4">
        <f t="shared" si="2"/>
        <v>0</v>
      </c>
      <c r="E191" s="5">
        <v>2</v>
      </c>
      <c r="F191" s="5">
        <v>82</v>
      </c>
      <c r="G191" s="5">
        <v>64</v>
      </c>
      <c r="H191" s="5">
        <v>15</v>
      </c>
      <c r="I191" s="7">
        <v>2999.7</v>
      </c>
    </row>
    <row r="192" spans="1:9" ht="18">
      <c r="A192" s="2">
        <v>1496</v>
      </c>
      <c r="B192" s="5" t="s">
        <v>35</v>
      </c>
      <c r="C192" s="5" t="s">
        <v>32</v>
      </c>
      <c r="D192" s="4">
        <f t="shared" si="2"/>
        <v>0</v>
      </c>
      <c r="E192" s="5">
        <v>1</v>
      </c>
      <c r="F192" s="5">
        <v>103</v>
      </c>
      <c r="G192" s="5">
        <v>52</v>
      </c>
      <c r="H192" s="5">
        <v>7</v>
      </c>
      <c r="I192" s="7">
        <v>2999.7</v>
      </c>
    </row>
    <row r="193" spans="1:9" ht="18">
      <c r="A193" s="2">
        <v>428</v>
      </c>
      <c r="B193" s="6" t="s">
        <v>24</v>
      </c>
      <c r="C193" s="4" t="s">
        <v>10</v>
      </c>
      <c r="D193" s="4">
        <f t="shared" si="2"/>
        <v>0</v>
      </c>
      <c r="E193" s="6">
        <v>4</v>
      </c>
      <c r="F193" s="6">
        <v>84</v>
      </c>
      <c r="G193" s="6">
        <v>54</v>
      </c>
      <c r="H193" s="6">
        <v>8</v>
      </c>
      <c r="I193" s="7">
        <v>2999.7</v>
      </c>
    </row>
    <row r="194" spans="1:9" ht="18">
      <c r="A194" s="2">
        <v>977</v>
      </c>
      <c r="B194" s="5" t="s">
        <v>24</v>
      </c>
      <c r="C194" s="5" t="s">
        <v>32</v>
      </c>
      <c r="D194" s="4">
        <f t="shared" si="2"/>
        <v>0</v>
      </c>
      <c r="E194" s="5">
        <v>2</v>
      </c>
      <c r="F194" s="5">
        <v>58</v>
      </c>
      <c r="G194" s="5">
        <v>46</v>
      </c>
      <c r="H194" s="5">
        <v>5</v>
      </c>
      <c r="I194" s="7">
        <v>2997</v>
      </c>
    </row>
    <row r="195" spans="1:9" ht="18">
      <c r="A195" s="2">
        <v>1419</v>
      </c>
      <c r="B195" s="5" t="s">
        <v>15</v>
      </c>
      <c r="C195" s="5" t="s">
        <v>12</v>
      </c>
      <c r="D195" s="4">
        <f t="shared" si="2"/>
        <v>1</v>
      </c>
      <c r="E195" s="5">
        <v>3</v>
      </c>
      <c r="F195" s="5">
        <v>85</v>
      </c>
      <c r="G195" s="5">
        <v>46</v>
      </c>
      <c r="H195" s="5">
        <v>12</v>
      </c>
      <c r="I195" s="7">
        <v>2997</v>
      </c>
    </row>
    <row r="196" spans="1:9" ht="18">
      <c r="A196" s="2">
        <v>752</v>
      </c>
      <c r="B196" s="5" t="s">
        <v>14</v>
      </c>
      <c r="C196" s="4" t="s">
        <v>10</v>
      </c>
      <c r="D196" s="4">
        <f t="shared" ref="D196:D259" si="3">IF(C196="кирпичный",1,0)</f>
        <v>0</v>
      </c>
      <c r="E196" s="5">
        <v>3</v>
      </c>
      <c r="F196" s="5">
        <v>43.5</v>
      </c>
      <c r="G196" s="5">
        <v>19</v>
      </c>
      <c r="H196" s="5">
        <v>15</v>
      </c>
      <c r="I196" s="7">
        <v>2970</v>
      </c>
    </row>
    <row r="197" spans="1:9" ht="18">
      <c r="A197" s="2">
        <v>1211</v>
      </c>
      <c r="B197" s="5" t="s">
        <v>14</v>
      </c>
      <c r="C197" s="5" t="s">
        <v>32</v>
      </c>
      <c r="D197" s="4">
        <f t="shared" si="3"/>
        <v>0</v>
      </c>
      <c r="E197" s="5">
        <v>3</v>
      </c>
      <c r="F197" s="5">
        <v>70</v>
      </c>
      <c r="G197" s="5">
        <v>40</v>
      </c>
      <c r="H197" s="5">
        <v>14</v>
      </c>
      <c r="I197" s="7">
        <v>2970</v>
      </c>
    </row>
    <row r="198" spans="1:9" ht="18">
      <c r="A198" s="2">
        <v>1482</v>
      </c>
      <c r="B198" s="5" t="s">
        <v>24</v>
      </c>
      <c r="C198" s="5" t="s">
        <v>32</v>
      </c>
      <c r="D198" s="4">
        <f t="shared" si="3"/>
        <v>0</v>
      </c>
      <c r="E198" s="5">
        <v>2</v>
      </c>
      <c r="F198" s="5">
        <v>100</v>
      </c>
      <c r="G198" s="5">
        <v>64</v>
      </c>
      <c r="H198" s="5">
        <v>12</v>
      </c>
      <c r="I198" s="7">
        <v>2970</v>
      </c>
    </row>
    <row r="199" spans="1:9" ht="18">
      <c r="A199" s="2">
        <v>995</v>
      </c>
      <c r="B199" s="5" t="s">
        <v>15</v>
      </c>
      <c r="C199" s="5" t="s">
        <v>12</v>
      </c>
      <c r="D199" s="4">
        <f t="shared" si="3"/>
        <v>1</v>
      </c>
      <c r="E199" s="5">
        <v>3</v>
      </c>
      <c r="F199" s="5">
        <v>59</v>
      </c>
      <c r="G199" s="5">
        <v>44</v>
      </c>
      <c r="H199" s="5">
        <v>6</v>
      </c>
      <c r="I199" s="7">
        <v>2970</v>
      </c>
    </row>
    <row r="200" spans="1:9" ht="18">
      <c r="A200" s="2">
        <v>1210</v>
      </c>
      <c r="B200" s="5" t="s">
        <v>14</v>
      </c>
      <c r="C200" s="5" t="s">
        <v>12</v>
      </c>
      <c r="D200" s="4">
        <f t="shared" si="3"/>
        <v>1</v>
      </c>
      <c r="E200" s="5">
        <v>3</v>
      </c>
      <c r="F200" s="5">
        <v>70</v>
      </c>
      <c r="G200" s="5">
        <v>40</v>
      </c>
      <c r="H200" s="5">
        <v>14</v>
      </c>
      <c r="I200" s="7">
        <v>2970</v>
      </c>
    </row>
    <row r="201" spans="1:9" ht="18">
      <c r="A201" s="2">
        <v>1367</v>
      </c>
      <c r="B201" s="5" t="s">
        <v>23</v>
      </c>
      <c r="C201" s="5" t="s">
        <v>12</v>
      </c>
      <c r="D201" s="4">
        <f t="shared" si="3"/>
        <v>1</v>
      </c>
      <c r="E201" s="5">
        <v>1</v>
      </c>
      <c r="F201" s="5">
        <v>80</v>
      </c>
      <c r="G201" s="5">
        <v>54</v>
      </c>
      <c r="H201" s="5">
        <v>10</v>
      </c>
      <c r="I201" s="7">
        <v>2970</v>
      </c>
    </row>
    <row r="202" spans="1:9" ht="18">
      <c r="A202" s="2">
        <v>347</v>
      </c>
      <c r="B202" s="6" t="s">
        <v>24</v>
      </c>
      <c r="C202" s="4" t="s">
        <v>10</v>
      </c>
      <c r="D202" s="4">
        <f t="shared" si="3"/>
        <v>0</v>
      </c>
      <c r="E202" s="6">
        <v>4</v>
      </c>
      <c r="F202" s="6">
        <v>100</v>
      </c>
      <c r="G202" s="6">
        <v>64</v>
      </c>
      <c r="H202" s="6">
        <v>12</v>
      </c>
      <c r="I202" s="7">
        <v>2970</v>
      </c>
    </row>
    <row r="203" spans="1:9" ht="18">
      <c r="A203" s="2">
        <v>1307</v>
      </c>
      <c r="B203" s="5" t="s">
        <v>9</v>
      </c>
      <c r="C203" s="5" t="s">
        <v>12</v>
      </c>
      <c r="D203" s="4">
        <f t="shared" si="3"/>
        <v>1</v>
      </c>
      <c r="E203" s="5">
        <v>4</v>
      </c>
      <c r="F203" s="5">
        <v>75</v>
      </c>
      <c r="G203" s="5">
        <v>53</v>
      </c>
      <c r="H203" s="5">
        <v>10</v>
      </c>
      <c r="I203" s="7">
        <v>2950.02</v>
      </c>
    </row>
    <row r="204" spans="1:9" ht="18">
      <c r="A204" s="2">
        <v>20</v>
      </c>
      <c r="B204" s="3" t="s">
        <v>11</v>
      </c>
      <c r="C204" s="4" t="s">
        <v>12</v>
      </c>
      <c r="D204" s="4">
        <f t="shared" si="3"/>
        <v>1</v>
      </c>
      <c r="E204" s="3">
        <v>3</v>
      </c>
      <c r="F204" s="3">
        <v>72</v>
      </c>
      <c r="G204" s="3">
        <v>43</v>
      </c>
      <c r="H204" s="3">
        <v>10</v>
      </c>
      <c r="I204" s="5">
        <v>2937.2</v>
      </c>
    </row>
    <row r="205" spans="1:9" ht="18">
      <c r="A205" s="2">
        <v>21</v>
      </c>
      <c r="B205" s="3" t="s">
        <v>11</v>
      </c>
      <c r="C205" s="4" t="s">
        <v>10</v>
      </c>
      <c r="D205" s="4">
        <f t="shared" si="3"/>
        <v>0</v>
      </c>
      <c r="E205" s="3">
        <v>3</v>
      </c>
      <c r="F205" s="3">
        <v>64</v>
      </c>
      <c r="G205" s="3">
        <v>42</v>
      </c>
      <c r="H205" s="3">
        <v>9</v>
      </c>
      <c r="I205" s="5">
        <v>2903.6</v>
      </c>
    </row>
    <row r="206" spans="1:9" ht="18">
      <c r="A206" s="2">
        <v>1467</v>
      </c>
      <c r="B206" s="5" t="s">
        <v>9</v>
      </c>
      <c r="C206" s="4" t="s">
        <v>10</v>
      </c>
      <c r="D206" s="4">
        <f t="shared" si="3"/>
        <v>0</v>
      </c>
      <c r="E206" s="5">
        <v>4</v>
      </c>
      <c r="F206" s="5">
        <v>96</v>
      </c>
      <c r="G206" s="5">
        <v>50</v>
      </c>
      <c r="H206" s="5">
        <v>20</v>
      </c>
      <c r="I206" s="7">
        <v>2902.5</v>
      </c>
    </row>
    <row r="207" spans="1:9" ht="18">
      <c r="A207" s="2">
        <v>169</v>
      </c>
      <c r="B207" s="5" t="s">
        <v>9</v>
      </c>
      <c r="C207" s="4" t="s">
        <v>10</v>
      </c>
      <c r="D207" s="4">
        <f t="shared" si="3"/>
        <v>0</v>
      </c>
      <c r="E207" s="5">
        <v>3</v>
      </c>
      <c r="F207" s="5">
        <v>82</v>
      </c>
      <c r="G207" s="5">
        <v>52</v>
      </c>
      <c r="H207" s="5">
        <v>15</v>
      </c>
      <c r="I207" s="5">
        <v>2900</v>
      </c>
    </row>
    <row r="208" spans="1:9" ht="18">
      <c r="A208" s="2">
        <v>389</v>
      </c>
      <c r="B208" s="6" t="s">
        <v>24</v>
      </c>
      <c r="C208" s="4" t="s">
        <v>10</v>
      </c>
      <c r="D208" s="4">
        <f t="shared" si="3"/>
        <v>0</v>
      </c>
      <c r="E208" s="6">
        <v>4</v>
      </c>
      <c r="F208" s="6">
        <v>82</v>
      </c>
      <c r="G208" s="6">
        <v>33</v>
      </c>
      <c r="H208" s="6">
        <v>44</v>
      </c>
      <c r="I208" s="7">
        <v>2899.989</v>
      </c>
    </row>
    <row r="209" spans="1:9" ht="18">
      <c r="A209" s="2">
        <v>1212</v>
      </c>
      <c r="B209" s="5" t="s">
        <v>14</v>
      </c>
      <c r="C209" s="5" t="s">
        <v>32</v>
      </c>
      <c r="D209" s="4">
        <f t="shared" si="3"/>
        <v>0</v>
      </c>
      <c r="E209" s="5">
        <v>3</v>
      </c>
      <c r="F209" s="5">
        <v>70</v>
      </c>
      <c r="G209" s="5">
        <v>35</v>
      </c>
      <c r="H209" s="5">
        <v>11</v>
      </c>
      <c r="I209" s="7">
        <v>2899.8</v>
      </c>
    </row>
    <row r="210" spans="1:9" ht="18">
      <c r="A210" s="2">
        <v>1436</v>
      </c>
      <c r="B210" s="5" t="s">
        <v>21</v>
      </c>
      <c r="C210" s="5" t="s">
        <v>32</v>
      </c>
      <c r="D210" s="4">
        <f t="shared" si="3"/>
        <v>0</v>
      </c>
      <c r="E210" s="5">
        <v>1</v>
      </c>
      <c r="F210" s="5">
        <v>90</v>
      </c>
      <c r="G210" s="5">
        <v>52</v>
      </c>
      <c r="H210" s="5">
        <v>12</v>
      </c>
      <c r="I210" s="7">
        <v>2878.2</v>
      </c>
    </row>
    <row r="211" spans="1:9" ht="18">
      <c r="A211" s="2">
        <v>1430</v>
      </c>
      <c r="B211" s="5" t="s">
        <v>9</v>
      </c>
      <c r="C211" s="5" t="s">
        <v>12</v>
      </c>
      <c r="D211" s="4">
        <f t="shared" si="3"/>
        <v>1</v>
      </c>
      <c r="E211" s="5">
        <v>4</v>
      </c>
      <c r="F211" s="5">
        <v>87</v>
      </c>
      <c r="G211" s="5">
        <v>51</v>
      </c>
      <c r="H211" s="5">
        <v>10</v>
      </c>
      <c r="I211" s="7">
        <v>2851.2</v>
      </c>
    </row>
    <row r="212" spans="1:9" ht="18">
      <c r="A212" s="2">
        <v>167</v>
      </c>
      <c r="B212" s="5" t="s">
        <v>9</v>
      </c>
      <c r="C212" s="4" t="s">
        <v>10</v>
      </c>
      <c r="D212" s="4">
        <f t="shared" si="3"/>
        <v>0</v>
      </c>
      <c r="E212" s="5">
        <v>3</v>
      </c>
      <c r="F212" s="5">
        <v>82</v>
      </c>
      <c r="G212" s="5">
        <v>49</v>
      </c>
      <c r="H212" s="5">
        <v>19</v>
      </c>
      <c r="I212" s="5">
        <v>2850</v>
      </c>
    </row>
    <row r="213" spans="1:9" ht="18">
      <c r="A213" s="2">
        <v>1432</v>
      </c>
      <c r="B213" s="5" t="s">
        <v>9</v>
      </c>
      <c r="C213" s="4" t="s">
        <v>10</v>
      </c>
      <c r="D213" s="4">
        <f t="shared" si="3"/>
        <v>0</v>
      </c>
      <c r="E213" s="5">
        <v>4</v>
      </c>
      <c r="F213" s="5">
        <v>87</v>
      </c>
      <c r="G213" s="5">
        <v>51</v>
      </c>
      <c r="H213" s="5">
        <v>10</v>
      </c>
      <c r="I213" s="7">
        <v>2848.5</v>
      </c>
    </row>
    <row r="214" spans="1:9" ht="18">
      <c r="A214" s="2">
        <v>1431</v>
      </c>
      <c r="B214" s="5" t="s">
        <v>9</v>
      </c>
      <c r="C214" s="4" t="s">
        <v>10</v>
      </c>
      <c r="D214" s="4">
        <f t="shared" si="3"/>
        <v>0</v>
      </c>
      <c r="E214" s="5">
        <v>4</v>
      </c>
      <c r="F214" s="5">
        <v>87</v>
      </c>
      <c r="G214" s="5">
        <v>45</v>
      </c>
      <c r="H214" s="5">
        <v>10</v>
      </c>
      <c r="I214" s="7">
        <v>2835</v>
      </c>
    </row>
    <row r="215" spans="1:9" ht="18">
      <c r="A215" s="2">
        <v>1494</v>
      </c>
      <c r="B215" s="5" t="s">
        <v>9</v>
      </c>
      <c r="C215" s="5" t="s">
        <v>32</v>
      </c>
      <c r="D215" s="4">
        <f t="shared" si="3"/>
        <v>0</v>
      </c>
      <c r="E215" s="5">
        <v>7</v>
      </c>
      <c r="F215" s="5">
        <v>100</v>
      </c>
      <c r="G215" s="5">
        <v>70</v>
      </c>
      <c r="H215" s="5">
        <v>10</v>
      </c>
      <c r="I215" s="7">
        <v>2835</v>
      </c>
    </row>
    <row r="216" spans="1:9" ht="18">
      <c r="A216" s="2">
        <v>1537</v>
      </c>
      <c r="B216" s="5" t="s">
        <v>21</v>
      </c>
      <c r="C216" s="5" t="s">
        <v>32</v>
      </c>
      <c r="D216" s="4">
        <f t="shared" si="3"/>
        <v>0</v>
      </c>
      <c r="E216" s="5">
        <v>1</v>
      </c>
      <c r="F216" s="5">
        <v>125</v>
      </c>
      <c r="G216" s="5">
        <v>83</v>
      </c>
      <c r="H216" s="5">
        <v>7</v>
      </c>
      <c r="I216" s="7">
        <v>2835</v>
      </c>
    </row>
    <row r="217" spans="1:9" ht="18">
      <c r="A217" s="2">
        <v>1299</v>
      </c>
      <c r="B217" s="5" t="s">
        <v>24</v>
      </c>
      <c r="C217" s="5" t="s">
        <v>12</v>
      </c>
      <c r="D217" s="4">
        <f t="shared" si="3"/>
        <v>1</v>
      </c>
      <c r="E217" s="5">
        <v>2</v>
      </c>
      <c r="F217" s="5">
        <v>75</v>
      </c>
      <c r="G217" s="5">
        <v>43</v>
      </c>
      <c r="H217" s="5">
        <v>14</v>
      </c>
      <c r="I217" s="7">
        <v>2835</v>
      </c>
    </row>
    <row r="218" spans="1:9" ht="18">
      <c r="A218" s="2">
        <v>1391</v>
      </c>
      <c r="B218" s="5" t="s">
        <v>9</v>
      </c>
      <c r="C218" s="5" t="s">
        <v>12</v>
      </c>
      <c r="D218" s="4">
        <f t="shared" si="3"/>
        <v>1</v>
      </c>
      <c r="E218" s="5">
        <v>4</v>
      </c>
      <c r="F218" s="5">
        <v>80</v>
      </c>
      <c r="G218" s="5">
        <v>50</v>
      </c>
      <c r="H218" s="5">
        <v>15</v>
      </c>
      <c r="I218" s="7">
        <v>2835</v>
      </c>
    </row>
    <row r="219" spans="1:9" ht="18">
      <c r="A219" s="2">
        <v>1423</v>
      </c>
      <c r="B219" s="5" t="s">
        <v>15</v>
      </c>
      <c r="C219" s="5" t="s">
        <v>12</v>
      </c>
      <c r="D219" s="4">
        <f t="shared" si="3"/>
        <v>1</v>
      </c>
      <c r="E219" s="5">
        <v>3</v>
      </c>
      <c r="F219" s="5">
        <v>86</v>
      </c>
      <c r="G219" s="5">
        <v>42</v>
      </c>
      <c r="H219" s="5">
        <v>19</v>
      </c>
      <c r="I219" s="7">
        <v>2835</v>
      </c>
    </row>
    <row r="220" spans="1:9" ht="18">
      <c r="A220" s="2">
        <v>329</v>
      </c>
      <c r="B220" s="6" t="s">
        <v>24</v>
      </c>
      <c r="C220" s="4" t="s">
        <v>10</v>
      </c>
      <c r="D220" s="4">
        <f t="shared" si="3"/>
        <v>0</v>
      </c>
      <c r="E220" s="6">
        <v>3</v>
      </c>
      <c r="F220" s="6">
        <v>115</v>
      </c>
      <c r="G220" s="6">
        <v>68</v>
      </c>
      <c r="H220" s="6">
        <v>14</v>
      </c>
      <c r="I220" s="7">
        <v>2835</v>
      </c>
    </row>
    <row r="221" spans="1:9" ht="18">
      <c r="A221" s="2">
        <v>337</v>
      </c>
      <c r="B221" s="6" t="s">
        <v>24</v>
      </c>
      <c r="C221" s="4" t="s">
        <v>10</v>
      </c>
      <c r="D221" s="4">
        <f t="shared" si="3"/>
        <v>0</v>
      </c>
      <c r="E221" s="6">
        <v>3</v>
      </c>
      <c r="F221" s="6">
        <v>112</v>
      </c>
      <c r="G221" s="6">
        <v>68</v>
      </c>
      <c r="H221" s="6">
        <v>14</v>
      </c>
      <c r="I221" s="7">
        <v>2835</v>
      </c>
    </row>
    <row r="222" spans="1:9" ht="18">
      <c r="A222" s="2">
        <v>419</v>
      </c>
      <c r="B222" s="6" t="s">
        <v>24</v>
      </c>
      <c r="C222" s="4" t="s">
        <v>10</v>
      </c>
      <c r="D222" s="4">
        <f t="shared" si="3"/>
        <v>0</v>
      </c>
      <c r="E222" s="6">
        <v>3</v>
      </c>
      <c r="F222" s="6">
        <v>78</v>
      </c>
      <c r="G222" s="6">
        <v>54</v>
      </c>
      <c r="H222" s="6">
        <v>13</v>
      </c>
      <c r="I222" s="7">
        <v>2835</v>
      </c>
    </row>
    <row r="223" spans="1:9" ht="18">
      <c r="A223" s="2">
        <v>1262</v>
      </c>
      <c r="B223" s="5" t="s">
        <v>9</v>
      </c>
      <c r="C223" s="5" t="s">
        <v>12</v>
      </c>
      <c r="D223" s="4">
        <f t="shared" si="3"/>
        <v>1</v>
      </c>
      <c r="E223" s="5">
        <v>4</v>
      </c>
      <c r="F223" s="5">
        <v>72</v>
      </c>
      <c r="G223" s="5">
        <v>43</v>
      </c>
      <c r="H223" s="5">
        <v>10</v>
      </c>
      <c r="I223" s="7">
        <v>2832.3</v>
      </c>
    </row>
    <row r="224" spans="1:9" ht="18">
      <c r="A224" s="2">
        <v>6</v>
      </c>
      <c r="B224" s="3" t="s">
        <v>11</v>
      </c>
      <c r="C224" s="4" t="s">
        <v>12</v>
      </c>
      <c r="D224" s="4">
        <f t="shared" si="3"/>
        <v>1</v>
      </c>
      <c r="E224" s="3">
        <v>3</v>
      </c>
      <c r="F224" s="3">
        <v>77</v>
      </c>
      <c r="G224" s="3">
        <v>46</v>
      </c>
      <c r="H224" s="3">
        <v>10</v>
      </c>
      <c r="I224" s="5">
        <v>2828</v>
      </c>
    </row>
    <row r="225" spans="1:9" ht="18">
      <c r="A225" s="2">
        <v>417</v>
      </c>
      <c r="B225" s="6" t="s">
        <v>24</v>
      </c>
      <c r="C225" s="4" t="s">
        <v>10</v>
      </c>
      <c r="D225" s="4">
        <f t="shared" si="3"/>
        <v>0</v>
      </c>
      <c r="E225" s="6">
        <v>3</v>
      </c>
      <c r="F225" s="6">
        <v>104</v>
      </c>
      <c r="G225" s="6">
        <v>69</v>
      </c>
      <c r="H225" s="6">
        <v>12</v>
      </c>
      <c r="I225" s="7">
        <v>2808</v>
      </c>
    </row>
    <row r="226" spans="1:9" ht="18">
      <c r="A226" s="2">
        <v>14</v>
      </c>
      <c r="B226" s="3" t="s">
        <v>9</v>
      </c>
      <c r="C226" s="4" t="s">
        <v>10</v>
      </c>
      <c r="D226" s="4">
        <f t="shared" si="3"/>
        <v>0</v>
      </c>
      <c r="E226" s="3">
        <v>3</v>
      </c>
      <c r="F226" s="3">
        <v>74</v>
      </c>
      <c r="G226" s="3">
        <v>43</v>
      </c>
      <c r="H226" s="3">
        <v>12</v>
      </c>
      <c r="I226" s="5">
        <v>2800</v>
      </c>
    </row>
    <row r="227" spans="1:9" ht="18">
      <c r="A227" s="2">
        <v>30</v>
      </c>
      <c r="B227" s="3" t="s">
        <v>9</v>
      </c>
      <c r="C227" s="4" t="s">
        <v>10</v>
      </c>
      <c r="D227" s="4">
        <f t="shared" si="3"/>
        <v>0</v>
      </c>
      <c r="E227" s="3">
        <v>4</v>
      </c>
      <c r="F227" s="3">
        <v>95</v>
      </c>
      <c r="G227" s="3">
        <v>61</v>
      </c>
      <c r="H227" s="3">
        <v>15</v>
      </c>
      <c r="I227" s="5">
        <v>2800</v>
      </c>
    </row>
    <row r="228" spans="1:9" ht="18">
      <c r="A228" s="2">
        <v>34</v>
      </c>
      <c r="B228" s="3" t="s">
        <v>9</v>
      </c>
      <c r="C228" s="4" t="s">
        <v>10</v>
      </c>
      <c r="D228" s="4">
        <f t="shared" si="3"/>
        <v>0</v>
      </c>
      <c r="E228" s="3">
        <v>4</v>
      </c>
      <c r="F228" s="3">
        <v>97</v>
      </c>
      <c r="G228" s="3">
        <v>56</v>
      </c>
      <c r="H228" s="3">
        <v>12</v>
      </c>
      <c r="I228" s="5">
        <v>2800</v>
      </c>
    </row>
    <row r="229" spans="1:9" ht="18">
      <c r="A229" s="2">
        <v>147</v>
      </c>
      <c r="B229" s="5" t="s">
        <v>14</v>
      </c>
      <c r="C229" s="5" t="s">
        <v>12</v>
      </c>
      <c r="D229" s="4">
        <f t="shared" si="3"/>
        <v>1</v>
      </c>
      <c r="E229" s="5">
        <v>2</v>
      </c>
      <c r="F229" s="5">
        <v>76</v>
      </c>
      <c r="G229" s="5">
        <v>40</v>
      </c>
      <c r="H229" s="5">
        <v>14</v>
      </c>
      <c r="I229" s="5">
        <v>2800</v>
      </c>
    </row>
    <row r="230" spans="1:9" ht="18">
      <c r="A230" s="2">
        <v>174</v>
      </c>
      <c r="B230" s="5" t="s">
        <v>13</v>
      </c>
      <c r="C230" s="5" t="s">
        <v>20</v>
      </c>
      <c r="D230" s="4">
        <f t="shared" si="3"/>
        <v>0</v>
      </c>
      <c r="E230" s="5">
        <v>4</v>
      </c>
      <c r="F230" s="5">
        <v>103</v>
      </c>
      <c r="G230" s="5">
        <v>65</v>
      </c>
      <c r="H230" s="5">
        <v>15</v>
      </c>
      <c r="I230" s="5">
        <v>2800</v>
      </c>
    </row>
    <row r="231" spans="1:9" ht="18">
      <c r="A231" s="2">
        <v>953</v>
      </c>
      <c r="B231" s="5" t="s">
        <v>14</v>
      </c>
      <c r="C231" s="5" t="s">
        <v>12</v>
      </c>
      <c r="D231" s="4">
        <f t="shared" si="3"/>
        <v>1</v>
      </c>
      <c r="E231" s="5">
        <v>3</v>
      </c>
      <c r="F231" s="5">
        <v>56</v>
      </c>
      <c r="G231" s="5">
        <v>31</v>
      </c>
      <c r="H231" s="5">
        <v>8</v>
      </c>
      <c r="I231" s="7">
        <v>2799.9</v>
      </c>
    </row>
    <row r="232" spans="1:9" ht="18">
      <c r="A232" s="2">
        <v>1109</v>
      </c>
      <c r="B232" s="5" t="s">
        <v>9</v>
      </c>
      <c r="C232" s="5" t="s">
        <v>12</v>
      </c>
      <c r="D232" s="4">
        <f t="shared" si="3"/>
        <v>1</v>
      </c>
      <c r="E232" s="5">
        <v>4</v>
      </c>
      <c r="F232" s="5">
        <v>64</v>
      </c>
      <c r="G232" s="5">
        <v>42</v>
      </c>
      <c r="H232" s="5">
        <v>9</v>
      </c>
      <c r="I232" s="7">
        <v>2799.9</v>
      </c>
    </row>
    <row r="233" spans="1:9" ht="18">
      <c r="A233" s="2">
        <v>1303</v>
      </c>
      <c r="B233" s="5" t="s">
        <v>14</v>
      </c>
      <c r="C233" s="5" t="s">
        <v>12</v>
      </c>
      <c r="D233" s="4">
        <f t="shared" si="3"/>
        <v>1</v>
      </c>
      <c r="E233" s="5">
        <v>3</v>
      </c>
      <c r="F233" s="5">
        <v>75</v>
      </c>
      <c r="G233" s="5">
        <v>35</v>
      </c>
      <c r="H233" s="5">
        <v>17</v>
      </c>
      <c r="I233" s="7">
        <v>2799.9</v>
      </c>
    </row>
    <row r="234" spans="1:9" ht="18">
      <c r="A234" s="2">
        <v>1314</v>
      </c>
      <c r="B234" s="5" t="s">
        <v>14</v>
      </c>
      <c r="C234" s="5" t="s">
        <v>12</v>
      </c>
      <c r="D234" s="4">
        <f t="shared" si="3"/>
        <v>1</v>
      </c>
      <c r="E234" s="5">
        <v>2</v>
      </c>
      <c r="F234" s="5">
        <v>76</v>
      </c>
      <c r="G234" s="5">
        <v>48</v>
      </c>
      <c r="H234" s="5">
        <v>12</v>
      </c>
      <c r="I234" s="7">
        <v>2799.9</v>
      </c>
    </row>
    <row r="235" spans="1:9" ht="18">
      <c r="A235" s="2">
        <v>1435</v>
      </c>
      <c r="B235" s="5" t="s">
        <v>9</v>
      </c>
      <c r="C235" s="4" t="s">
        <v>10</v>
      </c>
      <c r="D235" s="4">
        <f t="shared" si="3"/>
        <v>0</v>
      </c>
      <c r="E235" s="5">
        <v>4</v>
      </c>
      <c r="F235" s="5">
        <v>88</v>
      </c>
      <c r="G235" s="5">
        <v>50</v>
      </c>
      <c r="H235" s="5">
        <v>20</v>
      </c>
      <c r="I235" s="7">
        <v>2754</v>
      </c>
    </row>
    <row r="236" spans="1:9" ht="18">
      <c r="A236" s="2">
        <v>1456</v>
      </c>
      <c r="B236" s="5" t="s">
        <v>14</v>
      </c>
      <c r="C236" s="5" t="s">
        <v>32</v>
      </c>
      <c r="D236" s="4">
        <f t="shared" si="3"/>
        <v>0</v>
      </c>
      <c r="E236" s="5">
        <v>2</v>
      </c>
      <c r="F236" s="5">
        <v>95</v>
      </c>
      <c r="G236" s="5">
        <v>55</v>
      </c>
      <c r="H236" s="5">
        <v>13</v>
      </c>
      <c r="I236" s="7">
        <v>2751.3</v>
      </c>
    </row>
    <row r="237" spans="1:9" ht="18">
      <c r="A237" s="2">
        <v>860</v>
      </c>
      <c r="B237" s="5" t="s">
        <v>15</v>
      </c>
      <c r="C237" s="5" t="s">
        <v>12</v>
      </c>
      <c r="D237" s="4">
        <f t="shared" si="3"/>
        <v>1</v>
      </c>
      <c r="E237" s="5">
        <v>3</v>
      </c>
      <c r="F237" s="5">
        <v>49</v>
      </c>
      <c r="G237" s="5">
        <v>22</v>
      </c>
      <c r="H237" s="5">
        <v>11</v>
      </c>
      <c r="I237" s="7">
        <v>2751.3</v>
      </c>
    </row>
    <row r="238" spans="1:9" ht="18">
      <c r="A238" s="2">
        <v>99</v>
      </c>
      <c r="B238" s="3" t="s">
        <v>15</v>
      </c>
      <c r="C238" s="4" t="s">
        <v>10</v>
      </c>
      <c r="D238" s="4">
        <f t="shared" si="3"/>
        <v>0</v>
      </c>
      <c r="E238" s="3">
        <v>4</v>
      </c>
      <c r="F238" s="3">
        <v>80</v>
      </c>
      <c r="G238" s="3">
        <v>60</v>
      </c>
      <c r="H238" s="3">
        <v>10</v>
      </c>
      <c r="I238" s="5">
        <v>2744</v>
      </c>
    </row>
    <row r="239" spans="1:9" ht="18">
      <c r="A239" s="2">
        <v>166</v>
      </c>
      <c r="B239" s="5" t="s">
        <v>29</v>
      </c>
      <c r="C239" s="5" t="s">
        <v>20</v>
      </c>
      <c r="D239" s="4">
        <f t="shared" si="3"/>
        <v>0</v>
      </c>
      <c r="E239" s="5">
        <v>3</v>
      </c>
      <c r="F239" s="5">
        <v>72</v>
      </c>
      <c r="G239" s="5">
        <v>38</v>
      </c>
      <c r="H239" s="5">
        <v>9</v>
      </c>
      <c r="I239" s="5">
        <v>2744</v>
      </c>
    </row>
    <row r="240" spans="1:9" ht="18">
      <c r="A240" s="2">
        <v>1013</v>
      </c>
      <c r="B240" s="5" t="s">
        <v>24</v>
      </c>
      <c r="C240" s="4" t="s">
        <v>10</v>
      </c>
      <c r="D240" s="4">
        <f t="shared" si="3"/>
        <v>0</v>
      </c>
      <c r="E240" s="5">
        <v>2</v>
      </c>
      <c r="F240" s="5">
        <v>60</v>
      </c>
      <c r="G240" s="5">
        <v>40</v>
      </c>
      <c r="H240" s="5">
        <v>9</v>
      </c>
      <c r="I240" s="7">
        <v>2737.8</v>
      </c>
    </row>
    <row r="241" spans="1:9" ht="18">
      <c r="A241" s="2">
        <v>1511</v>
      </c>
      <c r="B241" s="5" t="s">
        <v>14</v>
      </c>
      <c r="C241" s="5" t="s">
        <v>12</v>
      </c>
      <c r="D241" s="4">
        <f t="shared" si="3"/>
        <v>1</v>
      </c>
      <c r="E241" s="5">
        <v>2</v>
      </c>
      <c r="F241" s="5">
        <v>109</v>
      </c>
      <c r="G241" s="5">
        <v>75</v>
      </c>
      <c r="H241" s="5">
        <v>12</v>
      </c>
      <c r="I241" s="7">
        <v>2725.11</v>
      </c>
    </row>
    <row r="242" spans="1:9" ht="18">
      <c r="A242" s="2">
        <v>29</v>
      </c>
      <c r="B242" s="3" t="s">
        <v>11</v>
      </c>
      <c r="C242" s="4" t="s">
        <v>12</v>
      </c>
      <c r="D242" s="4">
        <f t="shared" si="3"/>
        <v>1</v>
      </c>
      <c r="E242" s="3">
        <v>4</v>
      </c>
      <c r="F242" s="3">
        <v>100</v>
      </c>
      <c r="G242" s="3">
        <v>73</v>
      </c>
      <c r="H242" s="3">
        <v>8</v>
      </c>
      <c r="I242" s="5">
        <v>2702</v>
      </c>
    </row>
    <row r="243" spans="1:9" ht="18">
      <c r="A243" s="2">
        <v>32</v>
      </c>
      <c r="B243" s="3" t="s">
        <v>9</v>
      </c>
      <c r="C243" s="4" t="s">
        <v>12</v>
      </c>
      <c r="D243" s="4">
        <f t="shared" si="3"/>
        <v>1</v>
      </c>
      <c r="E243" s="3">
        <v>4</v>
      </c>
      <c r="F243" s="3">
        <v>100</v>
      </c>
      <c r="G243" s="3">
        <v>73</v>
      </c>
      <c r="H243" s="3">
        <v>8</v>
      </c>
      <c r="I243" s="5">
        <v>2702</v>
      </c>
    </row>
    <row r="244" spans="1:9" ht="18">
      <c r="A244" s="2">
        <v>1073</v>
      </c>
      <c r="B244" s="5" t="s">
        <v>14</v>
      </c>
      <c r="C244" s="4" t="s">
        <v>10</v>
      </c>
      <c r="D244" s="4">
        <f t="shared" si="3"/>
        <v>0</v>
      </c>
      <c r="E244" s="5">
        <v>2</v>
      </c>
      <c r="F244" s="5">
        <v>62</v>
      </c>
      <c r="G244" s="5">
        <v>38</v>
      </c>
      <c r="H244" s="5">
        <v>8</v>
      </c>
      <c r="I244" s="7">
        <v>2700</v>
      </c>
    </row>
    <row r="245" spans="1:9" ht="18">
      <c r="A245" s="2">
        <v>1080</v>
      </c>
      <c r="B245" s="5" t="s">
        <v>9</v>
      </c>
      <c r="C245" s="4" t="s">
        <v>10</v>
      </c>
      <c r="D245" s="4">
        <f t="shared" si="3"/>
        <v>0</v>
      </c>
      <c r="E245" s="5">
        <v>4</v>
      </c>
      <c r="F245" s="5">
        <v>62</v>
      </c>
      <c r="G245" s="5">
        <v>33</v>
      </c>
      <c r="H245" s="5">
        <v>16</v>
      </c>
      <c r="I245" s="7">
        <v>2700</v>
      </c>
    </row>
    <row r="246" spans="1:9" ht="18">
      <c r="A246" s="2">
        <v>1265</v>
      </c>
      <c r="B246" s="5" t="s">
        <v>9</v>
      </c>
      <c r="C246" s="4" t="s">
        <v>10</v>
      </c>
      <c r="D246" s="4">
        <f t="shared" si="3"/>
        <v>0</v>
      </c>
      <c r="E246" s="5">
        <v>4</v>
      </c>
      <c r="F246" s="5">
        <v>72</v>
      </c>
      <c r="G246" s="5">
        <v>42</v>
      </c>
      <c r="H246" s="5">
        <v>8</v>
      </c>
      <c r="I246" s="7">
        <v>2700</v>
      </c>
    </row>
    <row r="247" spans="1:9" ht="18">
      <c r="A247" s="2">
        <v>1373</v>
      </c>
      <c r="B247" s="5" t="s">
        <v>24</v>
      </c>
      <c r="C247" s="4" t="s">
        <v>10</v>
      </c>
      <c r="D247" s="4">
        <f t="shared" si="3"/>
        <v>0</v>
      </c>
      <c r="E247" s="5">
        <v>2</v>
      </c>
      <c r="F247" s="5">
        <v>80</v>
      </c>
      <c r="G247" s="5">
        <v>45</v>
      </c>
      <c r="H247" s="5">
        <v>9</v>
      </c>
      <c r="I247" s="7">
        <v>2700</v>
      </c>
    </row>
    <row r="248" spans="1:9" ht="18">
      <c r="A248" s="2">
        <v>1404</v>
      </c>
      <c r="B248" s="5" t="s">
        <v>9</v>
      </c>
      <c r="C248" s="4" t="s">
        <v>10</v>
      </c>
      <c r="D248" s="4">
        <f t="shared" si="3"/>
        <v>0</v>
      </c>
      <c r="E248" s="5">
        <v>4</v>
      </c>
      <c r="F248" s="5">
        <v>82</v>
      </c>
      <c r="G248" s="5">
        <v>54</v>
      </c>
      <c r="H248" s="5">
        <v>13</v>
      </c>
      <c r="I248" s="7">
        <v>2700</v>
      </c>
    </row>
    <row r="249" spans="1:9" ht="18">
      <c r="A249" s="2">
        <v>1437</v>
      </c>
      <c r="B249" s="5" t="s">
        <v>23</v>
      </c>
      <c r="C249" s="4" t="s">
        <v>10</v>
      </c>
      <c r="D249" s="4">
        <f t="shared" si="3"/>
        <v>0</v>
      </c>
      <c r="E249" s="5">
        <v>1</v>
      </c>
      <c r="F249" s="5">
        <v>90</v>
      </c>
      <c r="G249" s="5">
        <v>54</v>
      </c>
      <c r="H249" s="5">
        <v>11</v>
      </c>
      <c r="I249" s="7">
        <v>2700</v>
      </c>
    </row>
    <row r="250" spans="1:9" ht="18">
      <c r="A250" s="2">
        <v>173</v>
      </c>
      <c r="B250" s="5" t="s">
        <v>16</v>
      </c>
      <c r="C250" s="4" t="s">
        <v>10</v>
      </c>
      <c r="D250" s="4">
        <f t="shared" si="3"/>
        <v>0</v>
      </c>
      <c r="E250" s="5">
        <v>4</v>
      </c>
      <c r="F250" s="5">
        <v>77</v>
      </c>
      <c r="G250" s="5">
        <v>52</v>
      </c>
      <c r="H250" s="5">
        <v>8</v>
      </c>
      <c r="I250" s="5">
        <v>2700</v>
      </c>
    </row>
    <row r="251" spans="1:9" ht="18">
      <c r="A251" s="2">
        <v>1146</v>
      </c>
      <c r="B251" s="5" t="s">
        <v>14</v>
      </c>
      <c r="C251" s="5" t="s">
        <v>32</v>
      </c>
      <c r="D251" s="4">
        <f t="shared" si="3"/>
        <v>0</v>
      </c>
      <c r="E251" s="5">
        <v>3</v>
      </c>
      <c r="F251" s="5">
        <v>67</v>
      </c>
      <c r="G251" s="5">
        <v>31</v>
      </c>
      <c r="H251" s="5">
        <v>9</v>
      </c>
      <c r="I251" s="7">
        <v>2700</v>
      </c>
    </row>
    <row r="252" spans="1:9" ht="18">
      <c r="A252" s="2">
        <v>1289</v>
      </c>
      <c r="B252" s="5" t="s">
        <v>9</v>
      </c>
      <c r="C252" s="5" t="s">
        <v>32</v>
      </c>
      <c r="D252" s="4">
        <f t="shared" si="3"/>
        <v>0</v>
      </c>
      <c r="E252" s="5">
        <v>4</v>
      </c>
      <c r="F252" s="5">
        <v>74</v>
      </c>
      <c r="G252" s="5">
        <v>42</v>
      </c>
      <c r="H252" s="5">
        <v>8</v>
      </c>
      <c r="I252" s="7">
        <v>2700</v>
      </c>
    </row>
    <row r="253" spans="1:9" ht="18">
      <c r="A253" s="2">
        <v>1356</v>
      </c>
      <c r="B253" s="5" t="s">
        <v>37</v>
      </c>
      <c r="C253" s="5" t="s">
        <v>32</v>
      </c>
      <c r="D253" s="4">
        <f t="shared" si="3"/>
        <v>0</v>
      </c>
      <c r="E253" s="5">
        <v>4</v>
      </c>
      <c r="F253" s="5">
        <v>78.5</v>
      </c>
      <c r="G253" s="5">
        <v>52</v>
      </c>
      <c r="H253" s="5">
        <v>8.5</v>
      </c>
      <c r="I253" s="7">
        <v>2700</v>
      </c>
    </row>
    <row r="254" spans="1:9" ht="18">
      <c r="A254" s="2">
        <v>1477</v>
      </c>
      <c r="B254" s="5" t="s">
        <v>13</v>
      </c>
      <c r="C254" s="5" t="s">
        <v>32</v>
      </c>
      <c r="D254" s="4">
        <f t="shared" si="3"/>
        <v>0</v>
      </c>
      <c r="E254" s="5">
        <v>1</v>
      </c>
      <c r="F254" s="5">
        <v>100</v>
      </c>
      <c r="G254" s="5">
        <v>60</v>
      </c>
      <c r="H254" s="5">
        <v>8</v>
      </c>
      <c r="I254" s="7">
        <v>2700</v>
      </c>
    </row>
    <row r="255" spans="1:9" ht="18">
      <c r="A255" s="2">
        <v>1540</v>
      </c>
      <c r="B255" s="5" t="s">
        <v>21</v>
      </c>
      <c r="C255" s="5" t="s">
        <v>32</v>
      </c>
      <c r="D255" s="4">
        <f t="shared" si="3"/>
        <v>0</v>
      </c>
      <c r="E255" s="5">
        <v>1</v>
      </c>
      <c r="F255" s="5">
        <v>126</v>
      </c>
      <c r="G255" s="5">
        <v>67</v>
      </c>
      <c r="H255" s="5">
        <v>15</v>
      </c>
      <c r="I255" s="7">
        <v>2700</v>
      </c>
    </row>
    <row r="256" spans="1:9" ht="18">
      <c r="A256" s="2">
        <v>980</v>
      </c>
      <c r="B256" s="5" t="s">
        <v>14</v>
      </c>
      <c r="C256" s="5" t="s">
        <v>12</v>
      </c>
      <c r="D256" s="4">
        <f t="shared" si="3"/>
        <v>1</v>
      </c>
      <c r="E256" s="5">
        <v>2</v>
      </c>
      <c r="F256" s="5">
        <v>58</v>
      </c>
      <c r="G256" s="5">
        <v>39</v>
      </c>
      <c r="H256" s="5">
        <v>13</v>
      </c>
      <c r="I256" s="7">
        <v>2700</v>
      </c>
    </row>
    <row r="257" spans="1:9" ht="18">
      <c r="A257" s="2">
        <v>983</v>
      </c>
      <c r="B257" s="5" t="s">
        <v>14</v>
      </c>
      <c r="C257" s="5" t="s">
        <v>12</v>
      </c>
      <c r="D257" s="4">
        <f t="shared" si="3"/>
        <v>1</v>
      </c>
      <c r="E257" s="5">
        <v>3</v>
      </c>
      <c r="F257" s="5">
        <v>58</v>
      </c>
      <c r="G257" s="5">
        <v>29</v>
      </c>
      <c r="H257" s="5">
        <v>11</v>
      </c>
      <c r="I257" s="7">
        <v>2700</v>
      </c>
    </row>
    <row r="258" spans="1:9" ht="18">
      <c r="A258" s="2">
        <v>984</v>
      </c>
      <c r="B258" s="5" t="s">
        <v>14</v>
      </c>
      <c r="C258" s="5" t="s">
        <v>12</v>
      </c>
      <c r="D258" s="4">
        <f t="shared" si="3"/>
        <v>1</v>
      </c>
      <c r="E258" s="5">
        <v>3</v>
      </c>
      <c r="F258" s="5">
        <v>58</v>
      </c>
      <c r="G258" s="5">
        <v>29</v>
      </c>
      <c r="H258" s="5">
        <v>11</v>
      </c>
      <c r="I258" s="7">
        <v>2700</v>
      </c>
    </row>
    <row r="259" spans="1:9" ht="18">
      <c r="A259" s="2">
        <v>1035</v>
      </c>
      <c r="B259" s="5" t="s">
        <v>15</v>
      </c>
      <c r="C259" s="5" t="s">
        <v>12</v>
      </c>
      <c r="D259" s="4">
        <f t="shared" si="3"/>
        <v>1</v>
      </c>
      <c r="E259" s="5">
        <v>3</v>
      </c>
      <c r="F259" s="5">
        <v>60</v>
      </c>
      <c r="G259" s="5">
        <v>40</v>
      </c>
      <c r="H259" s="5">
        <v>6</v>
      </c>
      <c r="I259" s="7">
        <v>2700</v>
      </c>
    </row>
    <row r="260" spans="1:9" ht="18">
      <c r="A260" s="2">
        <v>1070</v>
      </c>
      <c r="B260" s="5" t="s">
        <v>24</v>
      </c>
      <c r="C260" s="5" t="s">
        <v>12</v>
      </c>
      <c r="D260" s="4">
        <f t="shared" ref="D260:D323" si="4">IF(C260="кирпичный",1,0)</f>
        <v>1</v>
      </c>
      <c r="E260" s="5">
        <v>2</v>
      </c>
      <c r="F260" s="5">
        <v>62</v>
      </c>
      <c r="G260" s="5">
        <v>32</v>
      </c>
      <c r="H260" s="5">
        <v>26</v>
      </c>
      <c r="I260" s="7">
        <v>2700</v>
      </c>
    </row>
    <row r="261" spans="1:9" ht="18">
      <c r="A261" s="2">
        <v>1100</v>
      </c>
      <c r="B261" s="5" t="s">
        <v>14</v>
      </c>
      <c r="C261" s="5" t="s">
        <v>12</v>
      </c>
      <c r="D261" s="4">
        <f t="shared" si="4"/>
        <v>1</v>
      </c>
      <c r="E261" s="5">
        <v>2</v>
      </c>
      <c r="F261" s="5">
        <v>64</v>
      </c>
      <c r="G261" s="5">
        <v>39</v>
      </c>
      <c r="H261" s="5">
        <v>10</v>
      </c>
      <c r="I261" s="7">
        <v>2700</v>
      </c>
    </row>
    <row r="262" spans="1:9" ht="18">
      <c r="A262" s="2">
        <v>1240</v>
      </c>
      <c r="B262" s="5" t="s">
        <v>21</v>
      </c>
      <c r="C262" s="5" t="s">
        <v>12</v>
      </c>
      <c r="D262" s="4">
        <f t="shared" si="4"/>
        <v>1</v>
      </c>
      <c r="E262" s="5">
        <v>1</v>
      </c>
      <c r="F262" s="5">
        <v>72</v>
      </c>
      <c r="G262" s="5">
        <v>48</v>
      </c>
      <c r="H262" s="5">
        <v>16</v>
      </c>
      <c r="I262" s="7">
        <v>2700</v>
      </c>
    </row>
    <row r="263" spans="1:9" ht="18">
      <c r="A263" s="2">
        <v>1366</v>
      </c>
      <c r="B263" s="5" t="s">
        <v>21</v>
      </c>
      <c r="C263" s="5" t="s">
        <v>12</v>
      </c>
      <c r="D263" s="4">
        <f t="shared" si="4"/>
        <v>1</v>
      </c>
      <c r="E263" s="5">
        <v>1</v>
      </c>
      <c r="F263" s="5">
        <v>80</v>
      </c>
      <c r="G263" s="5">
        <v>43</v>
      </c>
      <c r="H263" s="5">
        <v>16</v>
      </c>
      <c r="I263" s="7">
        <v>2700</v>
      </c>
    </row>
    <row r="264" spans="1:9" ht="18">
      <c r="A264" s="2">
        <v>1459</v>
      </c>
      <c r="B264" s="5" t="s">
        <v>9</v>
      </c>
      <c r="C264" s="5" t="s">
        <v>12</v>
      </c>
      <c r="D264" s="4">
        <f t="shared" si="4"/>
        <v>1</v>
      </c>
      <c r="E264" s="5">
        <v>4</v>
      </c>
      <c r="F264" s="5">
        <v>95</v>
      </c>
      <c r="G264" s="5">
        <v>61</v>
      </c>
      <c r="H264" s="5">
        <v>15</v>
      </c>
      <c r="I264" s="7">
        <v>2700</v>
      </c>
    </row>
    <row r="265" spans="1:9" ht="18">
      <c r="A265" s="2">
        <v>1470</v>
      </c>
      <c r="B265" s="5" t="s">
        <v>9</v>
      </c>
      <c r="C265" s="5" t="s">
        <v>12</v>
      </c>
      <c r="D265" s="4">
        <f t="shared" si="4"/>
        <v>1</v>
      </c>
      <c r="E265" s="5">
        <v>4</v>
      </c>
      <c r="F265" s="5">
        <v>97</v>
      </c>
      <c r="G265" s="5">
        <v>56</v>
      </c>
      <c r="H265" s="5">
        <v>12</v>
      </c>
      <c r="I265" s="7">
        <v>2700</v>
      </c>
    </row>
    <row r="266" spans="1:9" ht="18">
      <c r="A266" s="2">
        <v>1471</v>
      </c>
      <c r="B266" s="5" t="s">
        <v>9</v>
      </c>
      <c r="C266" s="5" t="s">
        <v>12</v>
      </c>
      <c r="D266" s="4">
        <f t="shared" si="4"/>
        <v>1</v>
      </c>
      <c r="E266" s="5">
        <v>4</v>
      </c>
      <c r="F266" s="5">
        <v>97</v>
      </c>
      <c r="G266" s="5">
        <v>56</v>
      </c>
      <c r="H266" s="5">
        <v>12</v>
      </c>
      <c r="I266" s="7">
        <v>2700</v>
      </c>
    </row>
    <row r="267" spans="1:9" ht="18">
      <c r="A267" s="2">
        <v>1472</v>
      </c>
      <c r="B267" s="5" t="s">
        <v>9</v>
      </c>
      <c r="C267" s="5" t="s">
        <v>12</v>
      </c>
      <c r="D267" s="4">
        <f t="shared" si="4"/>
        <v>1</v>
      </c>
      <c r="E267" s="5">
        <v>4</v>
      </c>
      <c r="F267" s="5">
        <v>97</v>
      </c>
      <c r="G267" s="5">
        <v>56</v>
      </c>
      <c r="H267" s="5">
        <v>12</v>
      </c>
      <c r="I267" s="7">
        <v>2700</v>
      </c>
    </row>
    <row r="268" spans="1:9" ht="18">
      <c r="A268" s="2">
        <v>379</v>
      </c>
      <c r="B268" s="6" t="s">
        <v>24</v>
      </c>
      <c r="C268" s="4" t="s">
        <v>10</v>
      </c>
      <c r="D268" s="4">
        <f t="shared" si="4"/>
        <v>0</v>
      </c>
      <c r="E268" s="6">
        <v>3</v>
      </c>
      <c r="F268" s="6">
        <v>60</v>
      </c>
      <c r="G268" s="6">
        <v>41</v>
      </c>
      <c r="H268" s="6">
        <v>8</v>
      </c>
      <c r="I268" s="7">
        <v>2700</v>
      </c>
    </row>
    <row r="269" spans="1:9" ht="18">
      <c r="A269" s="2">
        <v>387</v>
      </c>
      <c r="B269" s="6" t="s">
        <v>24</v>
      </c>
      <c r="C269" s="4" t="s">
        <v>10</v>
      </c>
      <c r="D269" s="4">
        <f t="shared" si="4"/>
        <v>0</v>
      </c>
      <c r="E269" s="6">
        <v>4</v>
      </c>
      <c r="F269" s="6">
        <v>100</v>
      </c>
      <c r="G269" s="6">
        <v>52</v>
      </c>
      <c r="H269" s="6">
        <v>12</v>
      </c>
      <c r="I269" s="7">
        <v>2700</v>
      </c>
    </row>
    <row r="270" spans="1:9" ht="18">
      <c r="A270" s="2">
        <v>96</v>
      </c>
      <c r="B270" s="3" t="s">
        <v>15</v>
      </c>
      <c r="C270" s="4" t="s">
        <v>12</v>
      </c>
      <c r="D270" s="4">
        <f t="shared" si="4"/>
        <v>1</v>
      </c>
      <c r="E270" s="3">
        <v>4</v>
      </c>
      <c r="F270" s="3">
        <v>85</v>
      </c>
      <c r="G270" s="3">
        <v>52</v>
      </c>
      <c r="H270" s="3">
        <v>10</v>
      </c>
      <c r="I270" s="5">
        <v>2696.4</v>
      </c>
    </row>
    <row r="271" spans="1:9" ht="18">
      <c r="A271" s="2">
        <v>73</v>
      </c>
      <c r="B271" s="3" t="s">
        <v>14</v>
      </c>
      <c r="C271" s="4" t="s">
        <v>10</v>
      </c>
      <c r="D271" s="4">
        <f t="shared" si="4"/>
        <v>0</v>
      </c>
      <c r="E271" s="3">
        <v>4</v>
      </c>
      <c r="F271" s="3">
        <v>80</v>
      </c>
      <c r="G271" s="3">
        <v>50</v>
      </c>
      <c r="H271" s="3">
        <v>12</v>
      </c>
      <c r="I271" s="5">
        <v>2693.6</v>
      </c>
    </row>
    <row r="272" spans="1:9" ht="18">
      <c r="A272" s="2">
        <v>31</v>
      </c>
      <c r="B272" s="3" t="s">
        <v>9</v>
      </c>
      <c r="C272" s="4" t="s">
        <v>10</v>
      </c>
      <c r="D272" s="4">
        <f t="shared" si="4"/>
        <v>0</v>
      </c>
      <c r="E272" s="3">
        <v>4</v>
      </c>
      <c r="F272" s="3">
        <v>100</v>
      </c>
      <c r="G272" s="3">
        <v>73</v>
      </c>
      <c r="H272" s="3">
        <v>8</v>
      </c>
      <c r="I272" s="5">
        <v>2688</v>
      </c>
    </row>
    <row r="273" spans="1:9" ht="18">
      <c r="A273" s="2">
        <v>1406</v>
      </c>
      <c r="B273" s="5" t="s">
        <v>11</v>
      </c>
      <c r="C273" s="5" t="s">
        <v>32</v>
      </c>
      <c r="D273" s="4">
        <f t="shared" si="4"/>
        <v>0</v>
      </c>
      <c r="E273" s="5">
        <v>1</v>
      </c>
      <c r="F273" s="5">
        <v>83</v>
      </c>
      <c r="G273" s="5">
        <v>54</v>
      </c>
      <c r="H273" s="5">
        <v>20</v>
      </c>
      <c r="I273" s="7">
        <v>2673</v>
      </c>
    </row>
    <row r="274" spans="1:9" ht="18">
      <c r="A274" s="2">
        <v>181</v>
      </c>
      <c r="B274" s="5" t="s">
        <v>9</v>
      </c>
      <c r="C274" s="4" t="s">
        <v>10</v>
      </c>
      <c r="D274" s="4">
        <f t="shared" si="4"/>
        <v>0</v>
      </c>
      <c r="E274" s="5">
        <v>4</v>
      </c>
      <c r="F274" s="5">
        <v>100</v>
      </c>
      <c r="G274" s="5">
        <v>71</v>
      </c>
      <c r="H274" s="5">
        <v>7.8</v>
      </c>
      <c r="I274" s="5">
        <v>2660</v>
      </c>
    </row>
    <row r="275" spans="1:9" ht="18">
      <c r="A275" s="2">
        <v>162</v>
      </c>
      <c r="B275" s="5" t="s">
        <v>14</v>
      </c>
      <c r="C275" s="5" t="s">
        <v>12</v>
      </c>
      <c r="D275" s="4">
        <f t="shared" si="4"/>
        <v>1</v>
      </c>
      <c r="E275" s="5">
        <v>3</v>
      </c>
      <c r="F275" s="5">
        <v>63</v>
      </c>
      <c r="G275" s="5">
        <v>43</v>
      </c>
      <c r="H275" s="5">
        <v>8</v>
      </c>
      <c r="I275" s="5">
        <v>2660</v>
      </c>
    </row>
    <row r="276" spans="1:9" ht="18">
      <c r="A276" s="2">
        <v>248</v>
      </c>
      <c r="B276" s="5" t="s">
        <v>16</v>
      </c>
      <c r="C276" s="5" t="s">
        <v>12</v>
      </c>
      <c r="D276" s="4">
        <f t="shared" si="4"/>
        <v>1</v>
      </c>
      <c r="E276" s="5">
        <v>2</v>
      </c>
      <c r="F276" s="5">
        <v>70</v>
      </c>
      <c r="G276" s="5">
        <v>25</v>
      </c>
      <c r="H276" s="5">
        <v>20.5</v>
      </c>
      <c r="I276" s="5">
        <v>2656</v>
      </c>
    </row>
    <row r="277" spans="1:9" ht="18">
      <c r="A277" s="2">
        <v>1398</v>
      </c>
      <c r="B277" s="5" t="s">
        <v>24</v>
      </c>
      <c r="C277" s="4" t="s">
        <v>10</v>
      </c>
      <c r="D277" s="4">
        <f t="shared" si="4"/>
        <v>0</v>
      </c>
      <c r="E277" s="5">
        <v>2</v>
      </c>
      <c r="F277" s="5">
        <v>82</v>
      </c>
      <c r="G277" s="5">
        <v>59</v>
      </c>
      <c r="H277" s="5">
        <v>15</v>
      </c>
      <c r="I277" s="7">
        <v>2651.4</v>
      </c>
    </row>
    <row r="278" spans="1:9" ht="18">
      <c r="A278" s="2">
        <v>1405</v>
      </c>
      <c r="B278" s="5" t="s">
        <v>11</v>
      </c>
      <c r="C278" s="5" t="s">
        <v>32</v>
      </c>
      <c r="D278" s="4">
        <f t="shared" si="4"/>
        <v>0</v>
      </c>
      <c r="E278" s="5">
        <v>1</v>
      </c>
      <c r="F278" s="5">
        <v>83</v>
      </c>
      <c r="G278" s="5">
        <v>52</v>
      </c>
      <c r="H278" s="5">
        <v>20</v>
      </c>
      <c r="I278" s="7">
        <v>2651.4</v>
      </c>
    </row>
    <row r="279" spans="1:9" ht="18">
      <c r="A279" s="2">
        <v>168</v>
      </c>
      <c r="B279" s="5" t="s">
        <v>9</v>
      </c>
      <c r="C279" s="4" t="s">
        <v>10</v>
      </c>
      <c r="D279" s="4">
        <f t="shared" si="4"/>
        <v>0</v>
      </c>
      <c r="E279" s="5">
        <v>3</v>
      </c>
      <c r="F279" s="5">
        <v>68</v>
      </c>
      <c r="G279" s="5">
        <v>40</v>
      </c>
      <c r="H279" s="5">
        <v>15</v>
      </c>
      <c r="I279" s="5">
        <v>2650</v>
      </c>
    </row>
    <row r="280" spans="1:9" ht="18">
      <c r="A280" s="2">
        <v>232</v>
      </c>
      <c r="B280" s="5" t="s">
        <v>16</v>
      </c>
      <c r="C280" s="5" t="s">
        <v>12</v>
      </c>
      <c r="D280" s="4">
        <f t="shared" si="4"/>
        <v>1</v>
      </c>
      <c r="E280" s="5">
        <v>2</v>
      </c>
      <c r="F280" s="5">
        <v>70</v>
      </c>
      <c r="G280" s="5">
        <v>34</v>
      </c>
      <c r="H280" s="5">
        <v>12</v>
      </c>
      <c r="I280" s="5">
        <v>2650</v>
      </c>
    </row>
    <row r="281" spans="1:9" ht="18">
      <c r="A281" s="2">
        <v>1385</v>
      </c>
      <c r="B281" s="5" t="s">
        <v>15</v>
      </c>
      <c r="C281" s="4" t="s">
        <v>10</v>
      </c>
      <c r="D281" s="4">
        <f t="shared" si="4"/>
        <v>0</v>
      </c>
      <c r="E281" s="5">
        <v>3</v>
      </c>
      <c r="F281" s="5">
        <v>80</v>
      </c>
      <c r="G281" s="5">
        <v>60</v>
      </c>
      <c r="H281" s="5">
        <v>10</v>
      </c>
      <c r="I281" s="7">
        <v>2646</v>
      </c>
    </row>
    <row r="282" spans="1:9" ht="18">
      <c r="A282" s="2">
        <v>998</v>
      </c>
      <c r="B282" s="5" t="s">
        <v>24</v>
      </c>
      <c r="C282" s="5" t="s">
        <v>32</v>
      </c>
      <c r="D282" s="4">
        <f t="shared" si="4"/>
        <v>0</v>
      </c>
      <c r="E282" s="5">
        <v>2</v>
      </c>
      <c r="F282" s="5">
        <v>59.7</v>
      </c>
      <c r="G282" s="5">
        <v>26.2</v>
      </c>
      <c r="H282" s="5">
        <v>10.6</v>
      </c>
      <c r="I282" s="7">
        <v>2646</v>
      </c>
    </row>
    <row r="283" spans="1:9" ht="18">
      <c r="A283" s="2">
        <v>1569</v>
      </c>
      <c r="B283" s="5" t="s">
        <v>34</v>
      </c>
      <c r="C283" s="5" t="s">
        <v>32</v>
      </c>
      <c r="D283" s="4">
        <f t="shared" si="4"/>
        <v>0</v>
      </c>
      <c r="E283" s="5">
        <v>1</v>
      </c>
      <c r="F283" s="5">
        <v>174</v>
      </c>
      <c r="G283" s="5">
        <v>98</v>
      </c>
      <c r="H283" s="5">
        <v>21.5</v>
      </c>
      <c r="I283" s="7">
        <v>2619</v>
      </c>
    </row>
    <row r="284" spans="1:9" ht="18">
      <c r="A284" s="2">
        <v>1395</v>
      </c>
      <c r="B284" s="5" t="s">
        <v>14</v>
      </c>
      <c r="C284" s="5" t="s">
        <v>12</v>
      </c>
      <c r="D284" s="4">
        <f t="shared" si="4"/>
        <v>1</v>
      </c>
      <c r="E284" s="5">
        <v>3</v>
      </c>
      <c r="F284" s="5">
        <v>81</v>
      </c>
      <c r="G284" s="5">
        <v>57</v>
      </c>
      <c r="H284" s="5">
        <v>10</v>
      </c>
      <c r="I284" s="7">
        <v>2619</v>
      </c>
    </row>
    <row r="285" spans="1:9" ht="18">
      <c r="A285" s="2">
        <v>1392</v>
      </c>
      <c r="B285" s="5" t="s">
        <v>9</v>
      </c>
      <c r="C285" s="5" t="s">
        <v>12</v>
      </c>
      <c r="D285" s="4">
        <f t="shared" si="4"/>
        <v>1</v>
      </c>
      <c r="E285" s="5">
        <v>4</v>
      </c>
      <c r="F285" s="5">
        <v>80</v>
      </c>
      <c r="G285" s="5">
        <v>50</v>
      </c>
      <c r="H285" s="5">
        <v>16</v>
      </c>
      <c r="I285" s="7">
        <v>2605.5</v>
      </c>
    </row>
    <row r="286" spans="1:9" ht="18">
      <c r="A286" s="2">
        <v>1491</v>
      </c>
      <c r="B286" s="5" t="s">
        <v>9</v>
      </c>
      <c r="C286" s="5" t="s">
        <v>12</v>
      </c>
      <c r="D286" s="4">
        <f t="shared" si="4"/>
        <v>1</v>
      </c>
      <c r="E286" s="5">
        <v>4</v>
      </c>
      <c r="F286" s="5">
        <v>100</v>
      </c>
      <c r="G286" s="5">
        <v>73</v>
      </c>
      <c r="H286" s="5">
        <v>8</v>
      </c>
      <c r="I286" s="7">
        <v>2605.5</v>
      </c>
    </row>
    <row r="287" spans="1:9" ht="18">
      <c r="A287" s="2">
        <v>1492</v>
      </c>
      <c r="B287" s="5" t="s">
        <v>9</v>
      </c>
      <c r="C287" s="5" t="s">
        <v>12</v>
      </c>
      <c r="D287" s="4">
        <f t="shared" si="4"/>
        <v>1</v>
      </c>
      <c r="E287" s="5">
        <v>4</v>
      </c>
      <c r="F287" s="5">
        <v>100</v>
      </c>
      <c r="G287" s="5">
        <v>73</v>
      </c>
      <c r="H287" s="5">
        <v>8</v>
      </c>
      <c r="I287" s="7">
        <v>2605.5</v>
      </c>
    </row>
    <row r="288" spans="1:9" ht="18">
      <c r="A288" s="2">
        <v>165</v>
      </c>
      <c r="B288" s="5" t="s">
        <v>29</v>
      </c>
      <c r="C288" s="5" t="s">
        <v>20</v>
      </c>
      <c r="D288" s="4">
        <f t="shared" si="4"/>
        <v>0</v>
      </c>
      <c r="E288" s="5">
        <v>3</v>
      </c>
      <c r="F288" s="5">
        <v>63</v>
      </c>
      <c r="G288" s="5">
        <v>43</v>
      </c>
      <c r="H288" s="5">
        <v>10</v>
      </c>
      <c r="I288" s="5">
        <v>2604</v>
      </c>
    </row>
    <row r="289" spans="1:9" ht="18">
      <c r="A289" s="2">
        <v>966</v>
      </c>
      <c r="B289" s="5" t="s">
        <v>24</v>
      </c>
      <c r="C289" s="4" t="s">
        <v>10</v>
      </c>
      <c r="D289" s="4">
        <f t="shared" si="4"/>
        <v>0</v>
      </c>
      <c r="E289" s="5">
        <v>2</v>
      </c>
      <c r="F289" s="5">
        <v>57</v>
      </c>
      <c r="G289" s="5">
        <v>36</v>
      </c>
      <c r="H289" s="5">
        <v>6</v>
      </c>
      <c r="I289" s="7">
        <v>2600.1</v>
      </c>
    </row>
    <row r="290" spans="1:9" ht="18">
      <c r="A290" s="2">
        <v>1015</v>
      </c>
      <c r="B290" s="5" t="s">
        <v>24</v>
      </c>
      <c r="C290" s="4" t="s">
        <v>10</v>
      </c>
      <c r="D290" s="4">
        <f t="shared" si="4"/>
        <v>0</v>
      </c>
      <c r="E290" s="5">
        <v>2</v>
      </c>
      <c r="F290" s="5">
        <v>60</v>
      </c>
      <c r="G290" s="5">
        <v>40</v>
      </c>
      <c r="H290" s="5">
        <v>9</v>
      </c>
      <c r="I290" s="7">
        <v>2600.1</v>
      </c>
    </row>
    <row r="291" spans="1:9" ht="18">
      <c r="A291" s="2">
        <v>1164</v>
      </c>
      <c r="B291" s="5" t="s">
        <v>9</v>
      </c>
      <c r="C291" s="4" t="s">
        <v>10</v>
      </c>
      <c r="D291" s="4">
        <f t="shared" si="4"/>
        <v>0</v>
      </c>
      <c r="E291" s="5">
        <v>4</v>
      </c>
      <c r="F291" s="5">
        <v>68</v>
      </c>
      <c r="G291" s="5">
        <v>35</v>
      </c>
      <c r="H291" s="5">
        <v>10</v>
      </c>
      <c r="I291" s="7">
        <v>2600.1</v>
      </c>
    </row>
    <row r="292" spans="1:9" ht="18">
      <c r="A292" s="2">
        <v>1414</v>
      </c>
      <c r="B292" s="5" t="s">
        <v>24</v>
      </c>
      <c r="C292" s="4" t="s">
        <v>10</v>
      </c>
      <c r="D292" s="4">
        <f t="shared" si="4"/>
        <v>0</v>
      </c>
      <c r="E292" s="5">
        <v>2</v>
      </c>
      <c r="F292" s="5">
        <v>84</v>
      </c>
      <c r="G292" s="5">
        <v>54</v>
      </c>
      <c r="H292" s="5">
        <v>7</v>
      </c>
      <c r="I292" s="7">
        <v>2600.1</v>
      </c>
    </row>
    <row r="293" spans="1:9" ht="18">
      <c r="A293" s="2">
        <v>1418</v>
      </c>
      <c r="B293" s="5" t="s">
        <v>15</v>
      </c>
      <c r="C293" s="4" t="s">
        <v>10</v>
      </c>
      <c r="D293" s="4">
        <f t="shared" si="4"/>
        <v>0</v>
      </c>
      <c r="E293" s="5">
        <v>3</v>
      </c>
      <c r="F293" s="5">
        <v>85</v>
      </c>
      <c r="G293" s="5">
        <v>52</v>
      </c>
      <c r="H293" s="5">
        <v>10</v>
      </c>
      <c r="I293" s="7">
        <v>2600.1</v>
      </c>
    </row>
    <row r="294" spans="1:9" ht="18">
      <c r="A294" s="2">
        <v>1250</v>
      </c>
      <c r="B294" s="5" t="s">
        <v>23</v>
      </c>
      <c r="C294" s="5" t="s">
        <v>32</v>
      </c>
      <c r="D294" s="4">
        <f t="shared" si="4"/>
        <v>0</v>
      </c>
      <c r="E294" s="5">
        <v>1</v>
      </c>
      <c r="F294" s="5">
        <v>72</v>
      </c>
      <c r="G294" s="5">
        <v>39</v>
      </c>
      <c r="H294" s="5">
        <v>9</v>
      </c>
      <c r="I294" s="7">
        <v>2600.1</v>
      </c>
    </row>
    <row r="295" spans="1:9" ht="18">
      <c r="A295" s="2">
        <v>1413</v>
      </c>
      <c r="B295" s="5" t="s">
        <v>11</v>
      </c>
      <c r="C295" s="5" t="s">
        <v>32</v>
      </c>
      <c r="D295" s="4">
        <f t="shared" si="4"/>
        <v>0</v>
      </c>
      <c r="E295" s="5">
        <v>1</v>
      </c>
      <c r="F295" s="5">
        <v>84</v>
      </c>
      <c r="G295" s="5">
        <v>53</v>
      </c>
      <c r="H295" s="5">
        <v>20</v>
      </c>
      <c r="I295" s="7">
        <v>2600.1</v>
      </c>
    </row>
    <row r="296" spans="1:9" ht="18">
      <c r="A296" s="2">
        <v>1473</v>
      </c>
      <c r="B296" s="5" t="s">
        <v>11</v>
      </c>
      <c r="C296" s="5" t="s">
        <v>32</v>
      </c>
      <c r="D296" s="4">
        <f t="shared" si="4"/>
        <v>0</v>
      </c>
      <c r="E296" s="5">
        <v>1</v>
      </c>
      <c r="F296" s="5">
        <v>98</v>
      </c>
      <c r="G296" s="5">
        <v>48</v>
      </c>
      <c r="H296" s="5">
        <v>20</v>
      </c>
      <c r="I296" s="7">
        <v>2600.1</v>
      </c>
    </row>
    <row r="297" spans="1:9" ht="18">
      <c r="A297" s="2">
        <v>159</v>
      </c>
      <c r="B297" s="5" t="s">
        <v>24</v>
      </c>
      <c r="C297" s="4" t="s">
        <v>10</v>
      </c>
      <c r="D297" s="4">
        <f t="shared" si="4"/>
        <v>0</v>
      </c>
      <c r="E297" s="5">
        <v>3</v>
      </c>
      <c r="F297" s="5">
        <v>93</v>
      </c>
      <c r="G297" s="5">
        <v>61</v>
      </c>
      <c r="H297" s="5">
        <v>15</v>
      </c>
      <c r="I297" s="5">
        <v>2600</v>
      </c>
    </row>
    <row r="298" spans="1:9" ht="18">
      <c r="A298" s="2">
        <v>141</v>
      </c>
      <c r="B298" s="5" t="s">
        <v>25</v>
      </c>
      <c r="C298" s="5" t="s">
        <v>12</v>
      </c>
      <c r="D298" s="4">
        <f t="shared" si="4"/>
        <v>1</v>
      </c>
      <c r="E298" s="5">
        <v>2</v>
      </c>
      <c r="F298" s="5">
        <v>75</v>
      </c>
      <c r="G298" s="5">
        <v>40</v>
      </c>
      <c r="H298" s="5">
        <v>15</v>
      </c>
      <c r="I298" s="5">
        <v>2600</v>
      </c>
    </row>
    <row r="299" spans="1:9" ht="18">
      <c r="A299" s="2">
        <v>1377</v>
      </c>
      <c r="B299" s="5" t="s">
        <v>14</v>
      </c>
      <c r="C299" s="5" t="s">
        <v>12</v>
      </c>
      <c r="D299" s="4">
        <f t="shared" si="4"/>
        <v>1</v>
      </c>
      <c r="E299" s="5">
        <v>2</v>
      </c>
      <c r="F299" s="5">
        <v>80</v>
      </c>
      <c r="G299" s="5">
        <v>50</v>
      </c>
      <c r="H299" s="5">
        <v>12</v>
      </c>
      <c r="I299" s="7">
        <v>2597.4</v>
      </c>
    </row>
    <row r="300" spans="1:9" ht="18">
      <c r="A300" s="2">
        <v>12</v>
      </c>
      <c r="B300" s="3" t="s">
        <v>9</v>
      </c>
      <c r="C300" s="4" t="s">
        <v>10</v>
      </c>
      <c r="D300" s="4">
        <f t="shared" si="4"/>
        <v>0</v>
      </c>
      <c r="E300" s="3">
        <v>3</v>
      </c>
      <c r="F300" s="3">
        <v>67</v>
      </c>
      <c r="G300" s="3">
        <v>42</v>
      </c>
      <c r="H300" s="3">
        <v>12</v>
      </c>
      <c r="I300" s="5">
        <v>2592.8000000000002</v>
      </c>
    </row>
    <row r="301" spans="1:9" ht="18">
      <c r="A301" s="2">
        <v>36</v>
      </c>
      <c r="B301" s="3" t="s">
        <v>9</v>
      </c>
      <c r="C301" s="4" t="s">
        <v>10</v>
      </c>
      <c r="D301" s="4">
        <f t="shared" si="4"/>
        <v>0</v>
      </c>
      <c r="E301" s="3">
        <v>4</v>
      </c>
      <c r="F301" s="3">
        <v>100</v>
      </c>
      <c r="G301" s="3">
        <v>66</v>
      </c>
      <c r="H301" s="3">
        <v>10</v>
      </c>
      <c r="I301" s="5">
        <v>2592.8000000000002</v>
      </c>
    </row>
    <row r="302" spans="1:9" ht="18">
      <c r="A302" s="2">
        <v>72</v>
      </c>
      <c r="B302" s="3" t="s">
        <v>14</v>
      </c>
      <c r="C302" s="4" t="s">
        <v>10</v>
      </c>
      <c r="D302" s="4">
        <f t="shared" si="4"/>
        <v>0</v>
      </c>
      <c r="E302" s="3">
        <v>4</v>
      </c>
      <c r="F302" s="3">
        <v>82</v>
      </c>
      <c r="G302" s="3">
        <v>50</v>
      </c>
      <c r="H302" s="3">
        <v>10</v>
      </c>
      <c r="I302" s="5">
        <v>2592.8000000000002</v>
      </c>
    </row>
    <row r="303" spans="1:9" ht="18">
      <c r="A303" s="2">
        <v>1325</v>
      </c>
      <c r="B303" s="5" t="s">
        <v>14</v>
      </c>
      <c r="C303" s="5" t="s">
        <v>32</v>
      </c>
      <c r="D303" s="4">
        <f t="shared" si="4"/>
        <v>0</v>
      </c>
      <c r="E303" s="5">
        <v>2</v>
      </c>
      <c r="F303" s="5">
        <v>77</v>
      </c>
      <c r="G303" s="5">
        <v>48</v>
      </c>
      <c r="H303" s="5">
        <v>9</v>
      </c>
      <c r="I303" s="7">
        <v>2592</v>
      </c>
    </row>
    <row r="304" spans="1:9" ht="18">
      <c r="A304" s="2">
        <v>1490</v>
      </c>
      <c r="B304" s="5" t="s">
        <v>9</v>
      </c>
      <c r="C304" s="5" t="s">
        <v>12</v>
      </c>
      <c r="D304" s="4">
        <f t="shared" si="4"/>
        <v>1</v>
      </c>
      <c r="E304" s="5">
        <v>4</v>
      </c>
      <c r="F304" s="5">
        <v>100</v>
      </c>
      <c r="G304" s="5">
        <v>73</v>
      </c>
      <c r="H304" s="5">
        <v>8</v>
      </c>
      <c r="I304" s="7">
        <v>2592</v>
      </c>
    </row>
    <row r="305" spans="1:9" ht="18">
      <c r="A305" s="2">
        <v>1497</v>
      </c>
      <c r="B305" s="5" t="s">
        <v>24</v>
      </c>
      <c r="C305" s="5" t="s">
        <v>12</v>
      </c>
      <c r="D305" s="4">
        <f t="shared" si="4"/>
        <v>1</v>
      </c>
      <c r="E305" s="5">
        <v>2</v>
      </c>
      <c r="F305" s="5">
        <v>104</v>
      </c>
      <c r="G305" s="5">
        <v>65</v>
      </c>
      <c r="H305" s="5">
        <v>12</v>
      </c>
      <c r="I305" s="7">
        <v>2592</v>
      </c>
    </row>
    <row r="306" spans="1:9" ht="18">
      <c r="A306" s="2">
        <v>414</v>
      </c>
      <c r="B306" s="6" t="s">
        <v>24</v>
      </c>
      <c r="C306" s="4" t="s">
        <v>10</v>
      </c>
      <c r="D306" s="4">
        <f t="shared" si="4"/>
        <v>0</v>
      </c>
      <c r="E306" s="6">
        <v>3</v>
      </c>
      <c r="F306" s="6">
        <v>104</v>
      </c>
      <c r="G306" s="6">
        <v>65</v>
      </c>
      <c r="H306" s="6">
        <v>12</v>
      </c>
      <c r="I306" s="7">
        <v>2592</v>
      </c>
    </row>
    <row r="307" spans="1:9" ht="18">
      <c r="A307" s="2">
        <v>16</v>
      </c>
      <c r="B307" s="3" t="s">
        <v>9</v>
      </c>
      <c r="C307" s="4" t="s">
        <v>10</v>
      </c>
      <c r="D307" s="4">
        <f t="shared" si="4"/>
        <v>0</v>
      </c>
      <c r="E307" s="3">
        <v>3</v>
      </c>
      <c r="F307" s="3">
        <v>70</v>
      </c>
      <c r="G307" s="3">
        <v>40</v>
      </c>
      <c r="H307" s="3">
        <v>8</v>
      </c>
      <c r="I307" s="5">
        <v>2576</v>
      </c>
    </row>
    <row r="308" spans="1:9" ht="18">
      <c r="A308" s="2">
        <v>1451</v>
      </c>
      <c r="B308" s="5" t="s">
        <v>24</v>
      </c>
      <c r="C308" s="4" t="s">
        <v>10</v>
      </c>
      <c r="D308" s="4">
        <f t="shared" si="4"/>
        <v>0</v>
      </c>
      <c r="E308" s="5">
        <v>2</v>
      </c>
      <c r="F308" s="5">
        <v>95</v>
      </c>
      <c r="G308" s="5">
        <v>40</v>
      </c>
      <c r="H308" s="5">
        <v>15</v>
      </c>
      <c r="I308" s="7">
        <v>2570.4</v>
      </c>
    </row>
    <row r="309" spans="1:9" ht="18">
      <c r="A309" s="2">
        <v>981</v>
      </c>
      <c r="B309" s="5" t="s">
        <v>14</v>
      </c>
      <c r="C309" s="5" t="s">
        <v>12</v>
      </c>
      <c r="D309" s="4">
        <f t="shared" si="4"/>
        <v>1</v>
      </c>
      <c r="E309" s="5">
        <v>2</v>
      </c>
      <c r="F309" s="5">
        <v>58</v>
      </c>
      <c r="G309" s="5">
        <v>39</v>
      </c>
      <c r="H309" s="5">
        <v>9</v>
      </c>
      <c r="I309" s="7">
        <v>2565</v>
      </c>
    </row>
    <row r="310" spans="1:9" ht="18">
      <c r="A310" s="2">
        <v>1177</v>
      </c>
      <c r="B310" s="5" t="s">
        <v>21</v>
      </c>
      <c r="C310" s="5" t="s">
        <v>12</v>
      </c>
      <c r="D310" s="4">
        <f t="shared" si="4"/>
        <v>1</v>
      </c>
      <c r="E310" s="5">
        <v>1</v>
      </c>
      <c r="F310" s="5">
        <v>70</v>
      </c>
      <c r="G310" s="5">
        <v>32</v>
      </c>
      <c r="H310" s="5">
        <v>20</v>
      </c>
      <c r="I310" s="7">
        <v>2565</v>
      </c>
    </row>
    <row r="311" spans="1:9" ht="18">
      <c r="A311" s="2">
        <v>1526</v>
      </c>
      <c r="B311" s="5" t="s">
        <v>23</v>
      </c>
      <c r="C311" s="5" t="s">
        <v>12</v>
      </c>
      <c r="D311" s="4">
        <f t="shared" si="4"/>
        <v>1</v>
      </c>
      <c r="E311" s="5">
        <v>1</v>
      </c>
      <c r="F311" s="5">
        <v>118</v>
      </c>
      <c r="G311" s="5">
        <v>70</v>
      </c>
      <c r="H311" s="5">
        <v>20</v>
      </c>
      <c r="I311" s="7">
        <v>2565</v>
      </c>
    </row>
    <row r="312" spans="1:9" ht="18">
      <c r="A312" s="2">
        <v>1527</v>
      </c>
      <c r="B312" s="5" t="s">
        <v>23</v>
      </c>
      <c r="C312" s="5" t="s">
        <v>12</v>
      </c>
      <c r="D312" s="4">
        <f t="shared" si="4"/>
        <v>1</v>
      </c>
      <c r="E312" s="5">
        <v>1</v>
      </c>
      <c r="F312" s="5">
        <v>118</v>
      </c>
      <c r="G312" s="5">
        <v>70</v>
      </c>
      <c r="H312" s="5">
        <v>20</v>
      </c>
      <c r="I312" s="7">
        <v>2565</v>
      </c>
    </row>
    <row r="313" spans="1:9" ht="18">
      <c r="A313" s="2">
        <v>1529</v>
      </c>
      <c r="B313" s="5" t="s">
        <v>23</v>
      </c>
      <c r="C313" s="5" t="s">
        <v>12</v>
      </c>
      <c r="D313" s="4">
        <f t="shared" si="4"/>
        <v>1</v>
      </c>
      <c r="E313" s="5">
        <v>1</v>
      </c>
      <c r="F313" s="5">
        <v>120</v>
      </c>
      <c r="G313" s="5">
        <v>70</v>
      </c>
      <c r="H313" s="5">
        <v>20</v>
      </c>
      <c r="I313" s="7">
        <v>2565</v>
      </c>
    </row>
    <row r="314" spans="1:9" ht="18">
      <c r="A314" s="2">
        <v>1196</v>
      </c>
      <c r="B314" s="5" t="s">
        <v>24</v>
      </c>
      <c r="C314" s="4" t="s">
        <v>10</v>
      </c>
      <c r="D314" s="4">
        <f t="shared" si="4"/>
        <v>0</v>
      </c>
      <c r="E314" s="5">
        <v>2</v>
      </c>
      <c r="F314" s="5">
        <v>70</v>
      </c>
      <c r="G314" s="5">
        <v>41</v>
      </c>
      <c r="H314" s="5">
        <v>12</v>
      </c>
      <c r="I314" s="7">
        <v>2549.88</v>
      </c>
    </row>
    <row r="315" spans="1:9" ht="18">
      <c r="A315" s="2">
        <v>19</v>
      </c>
      <c r="B315" s="3" t="s">
        <v>9</v>
      </c>
      <c r="C315" s="4" t="s">
        <v>10</v>
      </c>
      <c r="D315" s="4">
        <f t="shared" si="4"/>
        <v>0</v>
      </c>
      <c r="E315" s="3">
        <v>3</v>
      </c>
      <c r="F315" s="3">
        <v>75</v>
      </c>
      <c r="G315" s="3">
        <v>42</v>
      </c>
      <c r="H315" s="3">
        <v>15</v>
      </c>
      <c r="I315" s="5">
        <v>2540.7199999999998</v>
      </c>
    </row>
    <row r="316" spans="1:9" ht="18">
      <c r="A316" s="2">
        <v>206</v>
      </c>
      <c r="B316" s="5" t="s">
        <v>21</v>
      </c>
      <c r="C316" s="5" t="s">
        <v>12</v>
      </c>
      <c r="D316" s="4">
        <f t="shared" si="4"/>
        <v>1</v>
      </c>
      <c r="E316" s="5">
        <v>2</v>
      </c>
      <c r="F316" s="5">
        <v>70</v>
      </c>
      <c r="G316" s="5">
        <v>32</v>
      </c>
      <c r="H316" s="5">
        <v>20.5</v>
      </c>
      <c r="I316" s="5">
        <v>2539.6799999999998</v>
      </c>
    </row>
    <row r="317" spans="1:9" ht="18">
      <c r="A317" s="2">
        <v>246</v>
      </c>
      <c r="B317" s="5" t="s">
        <v>16</v>
      </c>
      <c r="C317" s="5" t="s">
        <v>12</v>
      </c>
      <c r="D317" s="4">
        <f t="shared" si="4"/>
        <v>1</v>
      </c>
      <c r="E317" s="5">
        <v>2</v>
      </c>
      <c r="F317" s="5">
        <v>70</v>
      </c>
      <c r="G317" s="5">
        <v>32</v>
      </c>
      <c r="H317" s="5">
        <v>20.5</v>
      </c>
      <c r="I317" s="5">
        <v>2539.6799999999998</v>
      </c>
    </row>
    <row r="318" spans="1:9" ht="18">
      <c r="A318" s="2">
        <v>1254</v>
      </c>
      <c r="B318" s="5" t="s">
        <v>23</v>
      </c>
      <c r="C318" s="5" t="s">
        <v>32</v>
      </c>
      <c r="D318" s="4">
        <f t="shared" si="4"/>
        <v>0</v>
      </c>
      <c r="E318" s="5">
        <v>1</v>
      </c>
      <c r="F318" s="5">
        <v>72</v>
      </c>
      <c r="G318" s="5">
        <v>44</v>
      </c>
      <c r="H318" s="5">
        <v>9</v>
      </c>
      <c r="I318" s="7">
        <v>2538</v>
      </c>
    </row>
    <row r="319" spans="1:9" ht="18">
      <c r="A319" s="2">
        <v>1174</v>
      </c>
      <c r="B319" s="5" t="s">
        <v>9</v>
      </c>
      <c r="C319" s="5" t="s">
        <v>12</v>
      </c>
      <c r="D319" s="4">
        <f t="shared" si="4"/>
        <v>1</v>
      </c>
      <c r="E319" s="5">
        <v>4</v>
      </c>
      <c r="F319" s="5">
        <v>69</v>
      </c>
      <c r="G319" s="5">
        <v>37</v>
      </c>
      <c r="H319" s="5">
        <v>12</v>
      </c>
      <c r="I319" s="7">
        <v>2529.9</v>
      </c>
    </row>
    <row r="320" spans="1:9" ht="18">
      <c r="A320" s="2">
        <v>23</v>
      </c>
      <c r="B320" s="3" t="s">
        <v>11</v>
      </c>
      <c r="C320" s="4" t="s">
        <v>10</v>
      </c>
      <c r="D320" s="4">
        <f t="shared" si="4"/>
        <v>0</v>
      </c>
      <c r="E320" s="3">
        <v>4</v>
      </c>
      <c r="F320" s="3">
        <v>80</v>
      </c>
      <c r="G320" s="3">
        <v>52</v>
      </c>
      <c r="H320" s="3">
        <v>9</v>
      </c>
      <c r="I320" s="5">
        <v>2520</v>
      </c>
    </row>
    <row r="321" spans="1:9" ht="18">
      <c r="A321" s="2">
        <v>95</v>
      </c>
      <c r="B321" s="3" t="s">
        <v>13</v>
      </c>
      <c r="C321" s="4" t="s">
        <v>10</v>
      </c>
      <c r="D321" s="4">
        <f t="shared" si="4"/>
        <v>0</v>
      </c>
      <c r="E321" s="3">
        <v>4</v>
      </c>
      <c r="F321" s="3">
        <v>147</v>
      </c>
      <c r="G321" s="3">
        <v>82</v>
      </c>
      <c r="H321" s="3">
        <v>18</v>
      </c>
      <c r="I321" s="5">
        <v>2520</v>
      </c>
    </row>
    <row r="322" spans="1:9" ht="18">
      <c r="A322" s="2">
        <v>24</v>
      </c>
      <c r="B322" s="3" t="s">
        <v>11</v>
      </c>
      <c r="C322" s="4" t="s">
        <v>12</v>
      </c>
      <c r="D322" s="4">
        <f t="shared" si="4"/>
        <v>1</v>
      </c>
      <c r="E322" s="3">
        <v>4</v>
      </c>
      <c r="F322" s="3">
        <v>88</v>
      </c>
      <c r="G322" s="3">
        <v>54</v>
      </c>
      <c r="H322" s="3">
        <v>9</v>
      </c>
      <c r="I322" s="5">
        <v>2520</v>
      </c>
    </row>
    <row r="323" spans="1:9" ht="18">
      <c r="A323" s="2">
        <v>1256</v>
      </c>
      <c r="B323" s="5" t="s">
        <v>14</v>
      </c>
      <c r="C323" s="4" t="s">
        <v>10</v>
      </c>
      <c r="D323" s="4">
        <f t="shared" si="4"/>
        <v>0</v>
      </c>
      <c r="E323" s="5">
        <v>2</v>
      </c>
      <c r="F323" s="5">
        <v>72</v>
      </c>
      <c r="G323" s="5">
        <v>43</v>
      </c>
      <c r="H323" s="5">
        <v>10</v>
      </c>
      <c r="I323" s="7">
        <v>2511</v>
      </c>
    </row>
    <row r="324" spans="1:9" ht="18">
      <c r="A324" s="2">
        <v>1163</v>
      </c>
      <c r="B324" s="5" t="s">
        <v>9</v>
      </c>
      <c r="C324" s="5" t="s">
        <v>12</v>
      </c>
      <c r="D324" s="4">
        <f t="shared" ref="D324:D387" si="5">IF(C324="кирпичный",1,0)</f>
        <v>1</v>
      </c>
      <c r="E324" s="5">
        <v>4</v>
      </c>
      <c r="F324" s="5">
        <v>68</v>
      </c>
      <c r="G324" s="5">
        <v>38</v>
      </c>
      <c r="H324" s="5">
        <v>11</v>
      </c>
      <c r="I324" s="7">
        <v>2511</v>
      </c>
    </row>
    <row r="325" spans="1:9" ht="18">
      <c r="A325" s="2">
        <v>1245</v>
      </c>
      <c r="B325" s="5" t="s">
        <v>23</v>
      </c>
      <c r="C325" s="5" t="s">
        <v>12</v>
      </c>
      <c r="D325" s="4">
        <f t="shared" si="5"/>
        <v>1</v>
      </c>
      <c r="E325" s="5">
        <v>1</v>
      </c>
      <c r="F325" s="5">
        <v>72</v>
      </c>
      <c r="G325" s="5">
        <v>44</v>
      </c>
      <c r="H325" s="5">
        <v>12</v>
      </c>
      <c r="I325" s="7">
        <v>2511</v>
      </c>
    </row>
    <row r="326" spans="1:9" ht="18">
      <c r="A326" s="2">
        <v>978</v>
      </c>
      <c r="B326" s="5" t="s">
        <v>24</v>
      </c>
      <c r="C326" s="5" t="s">
        <v>32</v>
      </c>
      <c r="D326" s="4">
        <f t="shared" si="5"/>
        <v>0</v>
      </c>
      <c r="E326" s="5">
        <v>2</v>
      </c>
      <c r="F326" s="5">
        <v>58</v>
      </c>
      <c r="G326" s="5">
        <v>40</v>
      </c>
      <c r="H326" s="5">
        <v>6</v>
      </c>
      <c r="I326" s="7">
        <v>2500.1999999999998</v>
      </c>
    </row>
    <row r="327" spans="1:9" ht="18">
      <c r="A327" s="2">
        <v>1148</v>
      </c>
      <c r="B327" s="5" t="s">
        <v>9</v>
      </c>
      <c r="C327" s="5" t="s">
        <v>32</v>
      </c>
      <c r="D327" s="4">
        <f t="shared" si="5"/>
        <v>0</v>
      </c>
      <c r="E327" s="5">
        <v>4</v>
      </c>
      <c r="F327" s="5">
        <v>67</v>
      </c>
      <c r="G327" s="5">
        <v>42</v>
      </c>
      <c r="H327" s="5">
        <v>12</v>
      </c>
      <c r="I327" s="7">
        <v>2500.1999999999998</v>
      </c>
    </row>
    <row r="328" spans="1:9" ht="18">
      <c r="A328" s="2">
        <v>1389</v>
      </c>
      <c r="B328" s="5" t="s">
        <v>9</v>
      </c>
      <c r="C328" s="5" t="s">
        <v>32</v>
      </c>
      <c r="D328" s="4">
        <f t="shared" si="5"/>
        <v>0</v>
      </c>
      <c r="E328" s="5">
        <v>4</v>
      </c>
      <c r="F328" s="5">
        <v>80</v>
      </c>
      <c r="G328" s="5">
        <v>50</v>
      </c>
      <c r="H328" s="5">
        <v>18</v>
      </c>
      <c r="I328" s="7">
        <v>2500.1999999999998</v>
      </c>
    </row>
    <row r="329" spans="1:9" ht="18">
      <c r="A329" s="2">
        <v>1107</v>
      </c>
      <c r="B329" s="5" t="s">
        <v>15</v>
      </c>
      <c r="C329" s="5" t="s">
        <v>12</v>
      </c>
      <c r="D329" s="4">
        <f t="shared" si="5"/>
        <v>1</v>
      </c>
      <c r="E329" s="5">
        <v>3</v>
      </c>
      <c r="F329" s="5">
        <v>64</v>
      </c>
      <c r="G329" s="5">
        <v>40</v>
      </c>
      <c r="H329" s="5">
        <v>8</v>
      </c>
      <c r="I329" s="7">
        <v>2500.1999999999998</v>
      </c>
    </row>
    <row r="330" spans="1:9" ht="18">
      <c r="A330" s="2">
        <v>1123</v>
      </c>
      <c r="B330" s="5" t="s">
        <v>9</v>
      </c>
      <c r="C330" s="5" t="s">
        <v>12</v>
      </c>
      <c r="D330" s="4">
        <f t="shared" si="5"/>
        <v>1</v>
      </c>
      <c r="E330" s="5">
        <v>4</v>
      </c>
      <c r="F330" s="5">
        <v>65</v>
      </c>
      <c r="G330" s="5">
        <v>48</v>
      </c>
      <c r="H330" s="5">
        <v>18</v>
      </c>
      <c r="I330" s="7">
        <v>2500.1999999999998</v>
      </c>
    </row>
    <row r="331" spans="1:9" ht="18">
      <c r="A331" s="2">
        <v>1232</v>
      </c>
      <c r="B331" s="5" t="s">
        <v>9</v>
      </c>
      <c r="C331" s="5" t="s">
        <v>12</v>
      </c>
      <c r="D331" s="4">
        <f t="shared" si="5"/>
        <v>1</v>
      </c>
      <c r="E331" s="5">
        <v>5</v>
      </c>
      <c r="F331" s="5">
        <v>70</v>
      </c>
      <c r="G331" s="5">
        <v>26</v>
      </c>
      <c r="H331" s="5">
        <v>16</v>
      </c>
      <c r="I331" s="7">
        <v>2500.1999999999998</v>
      </c>
    </row>
    <row r="332" spans="1:9" ht="18">
      <c r="A332" s="2">
        <v>1400</v>
      </c>
      <c r="B332" s="5" t="s">
        <v>14</v>
      </c>
      <c r="C332" s="5" t="s">
        <v>12</v>
      </c>
      <c r="D332" s="4">
        <f t="shared" si="5"/>
        <v>1</v>
      </c>
      <c r="E332" s="5">
        <v>2</v>
      </c>
      <c r="F332" s="5">
        <v>82</v>
      </c>
      <c r="G332" s="5">
        <v>50</v>
      </c>
      <c r="H332" s="5">
        <v>10</v>
      </c>
      <c r="I332" s="7">
        <v>2500.1999999999998</v>
      </c>
    </row>
    <row r="333" spans="1:9" ht="18">
      <c r="A333" s="2">
        <v>1401</v>
      </c>
      <c r="B333" s="5" t="s">
        <v>14</v>
      </c>
      <c r="C333" s="5" t="s">
        <v>12</v>
      </c>
      <c r="D333" s="4">
        <f t="shared" si="5"/>
        <v>1</v>
      </c>
      <c r="E333" s="5">
        <v>2</v>
      </c>
      <c r="F333" s="5">
        <v>82</v>
      </c>
      <c r="G333" s="5">
        <v>50</v>
      </c>
      <c r="H333" s="5">
        <v>10</v>
      </c>
      <c r="I333" s="7">
        <v>2500.1999999999998</v>
      </c>
    </row>
    <row r="334" spans="1:9" ht="18">
      <c r="A334" s="2">
        <v>1403</v>
      </c>
      <c r="B334" s="5" t="s">
        <v>9</v>
      </c>
      <c r="C334" s="5" t="s">
        <v>12</v>
      </c>
      <c r="D334" s="4">
        <f t="shared" si="5"/>
        <v>1</v>
      </c>
      <c r="E334" s="5">
        <v>4</v>
      </c>
      <c r="F334" s="5">
        <v>82</v>
      </c>
      <c r="G334" s="5">
        <v>52</v>
      </c>
      <c r="H334" s="5">
        <v>15</v>
      </c>
      <c r="I334" s="7">
        <v>2500.1999999999998</v>
      </c>
    </row>
    <row r="335" spans="1:9" ht="18">
      <c r="A335" s="2">
        <v>1493</v>
      </c>
      <c r="B335" s="5" t="s">
        <v>9</v>
      </c>
      <c r="C335" s="5" t="s">
        <v>12</v>
      </c>
      <c r="D335" s="4">
        <f t="shared" si="5"/>
        <v>1</v>
      </c>
      <c r="E335" s="5">
        <v>4</v>
      </c>
      <c r="F335" s="5">
        <v>100</v>
      </c>
      <c r="G335" s="5">
        <v>66</v>
      </c>
      <c r="H335" s="5">
        <v>10</v>
      </c>
      <c r="I335" s="7">
        <v>2500.1999999999998</v>
      </c>
    </row>
    <row r="336" spans="1:9" ht="18">
      <c r="A336" s="2">
        <v>315</v>
      </c>
      <c r="B336" s="6" t="s">
        <v>24</v>
      </c>
      <c r="C336" s="4" t="s">
        <v>10</v>
      </c>
      <c r="D336" s="4">
        <f t="shared" si="5"/>
        <v>0</v>
      </c>
      <c r="E336" s="6">
        <v>2</v>
      </c>
      <c r="F336" s="6">
        <v>70</v>
      </c>
      <c r="G336" s="6">
        <v>41</v>
      </c>
      <c r="H336" s="6">
        <v>12</v>
      </c>
      <c r="I336" s="7">
        <v>2500.1999999999998</v>
      </c>
    </row>
    <row r="337" spans="1:9" ht="18">
      <c r="A337" s="2">
        <v>369</v>
      </c>
      <c r="B337" s="6" t="s">
        <v>24</v>
      </c>
      <c r="C337" s="4" t="s">
        <v>10</v>
      </c>
      <c r="D337" s="4">
        <f t="shared" si="5"/>
        <v>0</v>
      </c>
      <c r="E337" s="6">
        <v>2</v>
      </c>
      <c r="F337" s="6">
        <v>70</v>
      </c>
      <c r="G337" s="6">
        <v>41</v>
      </c>
      <c r="H337" s="6">
        <v>12</v>
      </c>
      <c r="I337" s="7">
        <v>2500.1999999999998</v>
      </c>
    </row>
    <row r="338" spans="1:9" ht="18">
      <c r="A338" s="2">
        <v>177</v>
      </c>
      <c r="B338" s="5" t="s">
        <v>22</v>
      </c>
      <c r="C338" s="4" t="s">
        <v>10</v>
      </c>
      <c r="D338" s="4">
        <f t="shared" si="5"/>
        <v>0</v>
      </c>
      <c r="E338" s="5">
        <v>4</v>
      </c>
      <c r="F338" s="5">
        <v>85</v>
      </c>
      <c r="G338" s="5">
        <v>53</v>
      </c>
      <c r="H338" s="5">
        <v>9</v>
      </c>
      <c r="I338" s="5">
        <v>2500</v>
      </c>
    </row>
    <row r="339" spans="1:9" ht="18">
      <c r="A339" s="2">
        <v>208</v>
      </c>
      <c r="B339" s="5" t="s">
        <v>21</v>
      </c>
      <c r="C339" s="5" t="s">
        <v>12</v>
      </c>
      <c r="D339" s="4">
        <f t="shared" si="5"/>
        <v>1</v>
      </c>
      <c r="E339" s="5">
        <v>2</v>
      </c>
      <c r="F339" s="5">
        <v>73</v>
      </c>
      <c r="G339" s="5">
        <v>40</v>
      </c>
      <c r="H339" s="5">
        <v>11</v>
      </c>
      <c r="I339" s="5">
        <v>2500</v>
      </c>
    </row>
    <row r="340" spans="1:9" ht="18">
      <c r="A340" s="2">
        <v>1476</v>
      </c>
      <c r="B340" s="5" t="s">
        <v>9</v>
      </c>
      <c r="C340" s="4" t="s">
        <v>10</v>
      </c>
      <c r="D340" s="4">
        <f t="shared" si="5"/>
        <v>0</v>
      </c>
      <c r="E340" s="5">
        <v>4</v>
      </c>
      <c r="F340" s="5">
        <v>99</v>
      </c>
      <c r="G340" s="5">
        <v>53</v>
      </c>
      <c r="H340" s="5">
        <v>12</v>
      </c>
      <c r="I340" s="7">
        <v>2497.5</v>
      </c>
    </row>
    <row r="341" spans="1:9" ht="18">
      <c r="A341" s="2">
        <v>1424</v>
      </c>
      <c r="B341" s="5" t="s">
        <v>9</v>
      </c>
      <c r="C341" s="5" t="s">
        <v>12</v>
      </c>
      <c r="D341" s="4">
        <f t="shared" si="5"/>
        <v>1</v>
      </c>
      <c r="E341" s="5">
        <v>4</v>
      </c>
      <c r="F341" s="5">
        <v>86</v>
      </c>
      <c r="G341" s="5">
        <v>50</v>
      </c>
      <c r="H341" s="5">
        <v>13</v>
      </c>
      <c r="I341" s="7">
        <v>2497.5</v>
      </c>
    </row>
    <row r="342" spans="1:9" ht="18">
      <c r="A342" s="2">
        <v>9</v>
      </c>
      <c r="B342" s="3" t="s">
        <v>13</v>
      </c>
      <c r="C342" s="4" t="s">
        <v>10</v>
      </c>
      <c r="D342" s="4">
        <f t="shared" si="5"/>
        <v>0</v>
      </c>
      <c r="E342" s="3">
        <v>3</v>
      </c>
      <c r="F342" s="3">
        <v>75</v>
      </c>
      <c r="G342" s="3">
        <v>42</v>
      </c>
      <c r="H342" s="3">
        <v>15</v>
      </c>
      <c r="I342" s="5">
        <v>2489.1999999999998</v>
      </c>
    </row>
    <row r="343" spans="1:9" ht="18">
      <c r="A343" s="2">
        <v>70</v>
      </c>
      <c r="B343" s="3" t="s">
        <v>14</v>
      </c>
      <c r="C343" s="4" t="s">
        <v>10</v>
      </c>
      <c r="D343" s="4">
        <f t="shared" si="5"/>
        <v>0</v>
      </c>
      <c r="E343" s="3">
        <v>4</v>
      </c>
      <c r="F343" s="3">
        <v>93</v>
      </c>
      <c r="G343" s="3">
        <v>52</v>
      </c>
      <c r="H343" s="3">
        <v>11</v>
      </c>
      <c r="I343" s="5">
        <v>2489.1999999999998</v>
      </c>
    </row>
    <row r="344" spans="1:9" ht="18">
      <c r="A344" s="2">
        <v>8</v>
      </c>
      <c r="B344" s="3" t="s">
        <v>13</v>
      </c>
      <c r="C344" s="4" t="s">
        <v>12</v>
      </c>
      <c r="D344" s="4">
        <f t="shared" si="5"/>
        <v>1</v>
      </c>
      <c r="E344" s="3">
        <v>3</v>
      </c>
      <c r="F344" s="3">
        <v>75</v>
      </c>
      <c r="G344" s="3">
        <v>42</v>
      </c>
      <c r="H344" s="3">
        <v>15</v>
      </c>
      <c r="I344" s="5">
        <v>2489.1999999999998</v>
      </c>
    </row>
    <row r="345" spans="1:9" ht="18">
      <c r="A345" s="2">
        <v>74</v>
      </c>
      <c r="B345" s="3" t="s">
        <v>14</v>
      </c>
      <c r="C345" s="4" t="s">
        <v>12</v>
      </c>
      <c r="D345" s="4">
        <f t="shared" si="5"/>
        <v>1</v>
      </c>
      <c r="E345" s="3">
        <v>4</v>
      </c>
      <c r="F345" s="3">
        <v>92</v>
      </c>
      <c r="G345" s="3">
        <v>56</v>
      </c>
      <c r="H345" s="3">
        <v>12</v>
      </c>
      <c r="I345" s="5">
        <v>2489.1999999999998</v>
      </c>
    </row>
    <row r="346" spans="1:9" ht="18">
      <c r="A346" s="2">
        <v>86</v>
      </c>
      <c r="B346" s="3" t="s">
        <v>15</v>
      </c>
      <c r="C346" s="4" t="s">
        <v>12</v>
      </c>
      <c r="D346" s="4">
        <f t="shared" si="5"/>
        <v>1</v>
      </c>
      <c r="E346" s="3">
        <v>3</v>
      </c>
      <c r="F346" s="3">
        <v>67</v>
      </c>
      <c r="G346" s="3">
        <v>42</v>
      </c>
      <c r="H346" s="3">
        <v>9</v>
      </c>
      <c r="I346" s="5">
        <v>2489.1999999999998</v>
      </c>
    </row>
    <row r="347" spans="1:9" ht="18">
      <c r="A347" s="2">
        <v>71</v>
      </c>
      <c r="B347" s="3" t="s">
        <v>14</v>
      </c>
      <c r="C347" s="4" t="s">
        <v>10</v>
      </c>
      <c r="D347" s="4">
        <f t="shared" si="5"/>
        <v>0</v>
      </c>
      <c r="E347" s="3">
        <v>4</v>
      </c>
      <c r="F347" s="3">
        <v>93</v>
      </c>
      <c r="G347" s="3">
        <v>52</v>
      </c>
      <c r="H347" s="3">
        <v>11</v>
      </c>
      <c r="I347" s="5">
        <v>2486.4</v>
      </c>
    </row>
    <row r="348" spans="1:9" ht="18">
      <c r="A348" s="2">
        <v>170</v>
      </c>
      <c r="B348" s="5" t="s">
        <v>9</v>
      </c>
      <c r="C348" s="4" t="s">
        <v>10</v>
      </c>
      <c r="D348" s="4">
        <f t="shared" si="5"/>
        <v>0</v>
      </c>
      <c r="E348" s="5">
        <v>3</v>
      </c>
      <c r="F348" s="5">
        <v>93</v>
      </c>
      <c r="G348" s="5">
        <v>46</v>
      </c>
      <c r="H348" s="5">
        <v>20</v>
      </c>
      <c r="I348" s="5">
        <v>2485</v>
      </c>
    </row>
    <row r="349" spans="1:9" ht="18">
      <c r="A349" s="2">
        <v>1387</v>
      </c>
      <c r="B349" s="5" t="s">
        <v>15</v>
      </c>
      <c r="C349" s="4" t="s">
        <v>10</v>
      </c>
      <c r="D349" s="4">
        <f t="shared" si="5"/>
        <v>0</v>
      </c>
      <c r="E349" s="5">
        <v>3</v>
      </c>
      <c r="F349" s="5">
        <v>80</v>
      </c>
      <c r="G349" s="5">
        <v>52</v>
      </c>
      <c r="H349" s="5">
        <v>8</v>
      </c>
      <c r="I349" s="7">
        <v>2484</v>
      </c>
    </row>
    <row r="350" spans="1:9" ht="18">
      <c r="A350" s="2">
        <v>1130</v>
      </c>
      <c r="B350" s="5" t="s">
        <v>14</v>
      </c>
      <c r="C350" s="5" t="s">
        <v>12</v>
      </c>
      <c r="D350" s="4">
        <f t="shared" si="5"/>
        <v>1</v>
      </c>
      <c r="E350" s="5">
        <v>2</v>
      </c>
      <c r="F350" s="5">
        <v>66</v>
      </c>
      <c r="G350" s="5">
        <v>40</v>
      </c>
      <c r="H350" s="5">
        <v>10</v>
      </c>
      <c r="I350" s="7">
        <v>2484</v>
      </c>
    </row>
    <row r="351" spans="1:9" ht="18">
      <c r="A351" s="2">
        <v>1225</v>
      </c>
      <c r="B351" s="5" t="s">
        <v>9</v>
      </c>
      <c r="C351" s="5" t="s">
        <v>12</v>
      </c>
      <c r="D351" s="4">
        <f t="shared" si="5"/>
        <v>1</v>
      </c>
      <c r="E351" s="5">
        <v>4</v>
      </c>
      <c r="F351" s="5">
        <v>70</v>
      </c>
      <c r="G351" s="5">
        <v>40</v>
      </c>
      <c r="H351" s="5">
        <v>8</v>
      </c>
      <c r="I351" s="7">
        <v>2484</v>
      </c>
    </row>
    <row r="352" spans="1:9" ht="18">
      <c r="A352" s="2">
        <v>150</v>
      </c>
      <c r="B352" s="5" t="s">
        <v>16</v>
      </c>
      <c r="C352" s="5" t="s">
        <v>12</v>
      </c>
      <c r="D352" s="4">
        <f t="shared" si="5"/>
        <v>1</v>
      </c>
      <c r="E352" s="5">
        <v>3</v>
      </c>
      <c r="F352" s="5">
        <v>82</v>
      </c>
      <c r="G352" s="5">
        <v>42</v>
      </c>
      <c r="H352" s="5">
        <v>11.5</v>
      </c>
      <c r="I352" s="5">
        <v>2460</v>
      </c>
    </row>
    <row r="353" spans="1:9" ht="18">
      <c r="A353" s="2">
        <v>1426</v>
      </c>
      <c r="B353" s="5" t="s">
        <v>9</v>
      </c>
      <c r="C353" s="4" t="s">
        <v>10</v>
      </c>
      <c r="D353" s="4">
        <f t="shared" si="5"/>
        <v>0</v>
      </c>
      <c r="E353" s="5">
        <v>4</v>
      </c>
      <c r="F353" s="5">
        <v>86</v>
      </c>
      <c r="G353" s="5">
        <v>45</v>
      </c>
      <c r="H353" s="5">
        <v>17</v>
      </c>
      <c r="I353" s="7">
        <v>2457</v>
      </c>
    </row>
    <row r="354" spans="1:9" ht="18">
      <c r="A354" s="2">
        <v>405</v>
      </c>
      <c r="B354" s="6" t="s">
        <v>24</v>
      </c>
      <c r="C354" s="4" t="s">
        <v>10</v>
      </c>
      <c r="D354" s="4">
        <f t="shared" si="5"/>
        <v>0</v>
      </c>
      <c r="E354" s="6">
        <v>2</v>
      </c>
      <c r="F354" s="6">
        <v>60</v>
      </c>
      <c r="G354" s="6">
        <v>39</v>
      </c>
      <c r="H354" s="6">
        <v>12</v>
      </c>
      <c r="I354" s="7">
        <v>2457</v>
      </c>
    </row>
    <row r="355" spans="1:9" ht="18">
      <c r="A355" s="2">
        <v>1306</v>
      </c>
      <c r="B355" s="5" t="s">
        <v>9</v>
      </c>
      <c r="C355" s="5" t="s">
        <v>12</v>
      </c>
      <c r="D355" s="4">
        <f t="shared" si="5"/>
        <v>1</v>
      </c>
      <c r="E355" s="5">
        <v>4</v>
      </c>
      <c r="F355" s="5">
        <v>75</v>
      </c>
      <c r="G355" s="5">
        <v>42</v>
      </c>
      <c r="H355" s="5">
        <v>15</v>
      </c>
      <c r="I355" s="7">
        <v>2449.98</v>
      </c>
    </row>
    <row r="356" spans="1:9" ht="18">
      <c r="A356" s="2">
        <v>7</v>
      </c>
      <c r="B356" s="3" t="s">
        <v>11</v>
      </c>
      <c r="C356" s="4" t="s">
        <v>10</v>
      </c>
      <c r="D356" s="4">
        <f t="shared" si="5"/>
        <v>0</v>
      </c>
      <c r="E356" s="3">
        <v>3</v>
      </c>
      <c r="F356" s="3">
        <v>70</v>
      </c>
      <c r="G356" s="3">
        <v>34</v>
      </c>
      <c r="H356" s="3">
        <v>12</v>
      </c>
      <c r="I356" s="5">
        <v>2436</v>
      </c>
    </row>
    <row r="357" spans="1:9" ht="18">
      <c r="A357" s="2">
        <v>56</v>
      </c>
      <c r="B357" s="3" t="s">
        <v>13</v>
      </c>
      <c r="C357" s="4" t="s">
        <v>10</v>
      </c>
      <c r="D357" s="4">
        <f t="shared" si="5"/>
        <v>0</v>
      </c>
      <c r="E357" s="3">
        <v>3</v>
      </c>
      <c r="F357" s="3">
        <v>63</v>
      </c>
      <c r="G357" s="3">
        <v>37</v>
      </c>
      <c r="H357" s="3">
        <v>7</v>
      </c>
      <c r="I357" s="5">
        <v>2436</v>
      </c>
    </row>
    <row r="358" spans="1:9" ht="18">
      <c r="A358" s="2">
        <v>41</v>
      </c>
      <c r="B358" s="3" t="s">
        <v>14</v>
      </c>
      <c r="C358" s="4" t="s">
        <v>12</v>
      </c>
      <c r="D358" s="4">
        <f t="shared" si="5"/>
        <v>1</v>
      </c>
      <c r="E358" s="3">
        <v>2</v>
      </c>
      <c r="F358" s="3">
        <v>35</v>
      </c>
      <c r="G358" s="3">
        <v>23</v>
      </c>
      <c r="H358" s="3">
        <v>5</v>
      </c>
      <c r="I358" s="5">
        <v>2436</v>
      </c>
    </row>
    <row r="359" spans="1:9" ht="18">
      <c r="A359" s="2">
        <v>621</v>
      </c>
      <c r="B359" s="5" t="s">
        <v>14</v>
      </c>
      <c r="C359" s="4" t="s">
        <v>10</v>
      </c>
      <c r="D359" s="4">
        <f t="shared" si="5"/>
        <v>0</v>
      </c>
      <c r="E359" s="5">
        <v>3</v>
      </c>
      <c r="F359" s="5">
        <v>36</v>
      </c>
      <c r="G359" s="5">
        <v>19</v>
      </c>
      <c r="H359" s="5">
        <v>8.5</v>
      </c>
      <c r="I359" s="7">
        <v>2430</v>
      </c>
    </row>
    <row r="360" spans="1:9" ht="18">
      <c r="A360" s="2">
        <v>1072</v>
      </c>
      <c r="B360" s="5" t="s">
        <v>14</v>
      </c>
      <c r="C360" s="4" t="s">
        <v>10</v>
      </c>
      <c r="D360" s="4">
        <f t="shared" si="5"/>
        <v>0</v>
      </c>
      <c r="E360" s="5">
        <v>2</v>
      </c>
      <c r="F360" s="5">
        <v>62</v>
      </c>
      <c r="G360" s="5">
        <v>45</v>
      </c>
      <c r="H360" s="5">
        <v>8</v>
      </c>
      <c r="I360" s="7">
        <v>2430</v>
      </c>
    </row>
    <row r="361" spans="1:9" ht="18">
      <c r="A361" s="2">
        <v>1205</v>
      </c>
      <c r="B361" s="5" t="s">
        <v>14</v>
      </c>
      <c r="C361" s="4" t="s">
        <v>10</v>
      </c>
      <c r="D361" s="4">
        <f t="shared" si="5"/>
        <v>0</v>
      </c>
      <c r="E361" s="5">
        <v>2</v>
      </c>
      <c r="F361" s="5">
        <v>70</v>
      </c>
      <c r="G361" s="5">
        <v>43</v>
      </c>
      <c r="H361" s="5">
        <v>9</v>
      </c>
      <c r="I361" s="7">
        <v>2430</v>
      </c>
    </row>
    <row r="362" spans="1:9" ht="18">
      <c r="A362" s="2">
        <v>1384</v>
      </c>
      <c r="B362" s="5" t="s">
        <v>15</v>
      </c>
      <c r="C362" s="4" t="s">
        <v>10</v>
      </c>
      <c r="D362" s="4">
        <f t="shared" si="5"/>
        <v>0</v>
      </c>
      <c r="E362" s="5">
        <v>3</v>
      </c>
      <c r="F362" s="5">
        <v>80</v>
      </c>
      <c r="G362" s="5">
        <v>52</v>
      </c>
      <c r="H362" s="5">
        <v>10</v>
      </c>
      <c r="I362" s="7">
        <v>2430</v>
      </c>
    </row>
    <row r="363" spans="1:9" ht="18">
      <c r="A363" s="2">
        <v>1557</v>
      </c>
      <c r="B363" s="5" t="s">
        <v>15</v>
      </c>
      <c r="C363" s="4" t="s">
        <v>10</v>
      </c>
      <c r="D363" s="4">
        <f t="shared" si="5"/>
        <v>0</v>
      </c>
      <c r="E363" s="5">
        <v>3</v>
      </c>
      <c r="F363" s="5">
        <v>147</v>
      </c>
      <c r="G363" s="5">
        <v>82</v>
      </c>
      <c r="H363" s="5">
        <v>18</v>
      </c>
      <c r="I363" s="7">
        <v>2430</v>
      </c>
    </row>
    <row r="364" spans="1:9" ht="18">
      <c r="A364" s="2">
        <v>979</v>
      </c>
      <c r="B364" s="5" t="s">
        <v>24</v>
      </c>
      <c r="C364" s="5" t="s">
        <v>32</v>
      </c>
      <c r="D364" s="4">
        <f t="shared" si="5"/>
        <v>0</v>
      </c>
      <c r="E364" s="5">
        <v>2</v>
      </c>
      <c r="F364" s="5">
        <v>58</v>
      </c>
      <c r="G364" s="5">
        <v>35</v>
      </c>
      <c r="H364" s="5">
        <v>5.8</v>
      </c>
      <c r="I364" s="7">
        <v>2430</v>
      </c>
    </row>
    <row r="365" spans="1:9" ht="18">
      <c r="A365" s="2">
        <v>994</v>
      </c>
      <c r="B365" s="5" t="s">
        <v>14</v>
      </c>
      <c r="C365" s="5" t="s">
        <v>32</v>
      </c>
      <c r="D365" s="4">
        <f t="shared" si="5"/>
        <v>0</v>
      </c>
      <c r="E365" s="5">
        <v>3</v>
      </c>
      <c r="F365" s="5">
        <v>59</v>
      </c>
      <c r="G365" s="5">
        <v>30</v>
      </c>
      <c r="H365" s="5">
        <v>8</v>
      </c>
      <c r="I365" s="7">
        <v>2430</v>
      </c>
    </row>
    <row r="366" spans="1:9" ht="18">
      <c r="A366" s="2">
        <v>1121</v>
      </c>
      <c r="B366" s="5" t="s">
        <v>14</v>
      </c>
      <c r="C366" s="5" t="s">
        <v>32</v>
      </c>
      <c r="D366" s="4">
        <f t="shared" si="5"/>
        <v>0</v>
      </c>
      <c r="E366" s="5">
        <v>3</v>
      </c>
      <c r="F366" s="5">
        <v>65</v>
      </c>
      <c r="G366" s="5">
        <v>42.5</v>
      </c>
      <c r="H366" s="5">
        <v>8</v>
      </c>
      <c r="I366" s="7">
        <v>2430</v>
      </c>
    </row>
    <row r="367" spans="1:9" ht="18">
      <c r="A367" s="2">
        <v>1278</v>
      </c>
      <c r="B367" s="5" t="s">
        <v>14</v>
      </c>
      <c r="C367" s="5" t="s">
        <v>32</v>
      </c>
      <c r="D367" s="4">
        <f t="shared" si="5"/>
        <v>0</v>
      </c>
      <c r="E367" s="5">
        <v>3</v>
      </c>
      <c r="F367" s="5">
        <v>73</v>
      </c>
      <c r="G367" s="5">
        <v>50</v>
      </c>
      <c r="H367" s="5">
        <v>9</v>
      </c>
      <c r="I367" s="7">
        <v>2430</v>
      </c>
    </row>
    <row r="368" spans="1:9" ht="18">
      <c r="A368" s="2">
        <v>1324</v>
      </c>
      <c r="B368" s="5" t="s">
        <v>14</v>
      </c>
      <c r="C368" s="5" t="s">
        <v>32</v>
      </c>
      <c r="D368" s="4">
        <f t="shared" si="5"/>
        <v>0</v>
      </c>
      <c r="E368" s="5">
        <v>2</v>
      </c>
      <c r="F368" s="5">
        <v>77</v>
      </c>
      <c r="G368" s="5">
        <v>43</v>
      </c>
      <c r="H368" s="5">
        <v>19</v>
      </c>
      <c r="I368" s="7">
        <v>2430</v>
      </c>
    </row>
    <row r="369" spans="1:9" ht="18">
      <c r="A369" s="2">
        <v>1327</v>
      </c>
      <c r="B369" s="5" t="s">
        <v>9</v>
      </c>
      <c r="C369" s="5" t="s">
        <v>32</v>
      </c>
      <c r="D369" s="4">
        <f t="shared" si="5"/>
        <v>0</v>
      </c>
      <c r="E369" s="5">
        <v>6</v>
      </c>
      <c r="F369" s="5">
        <v>77</v>
      </c>
      <c r="G369" s="5">
        <v>42</v>
      </c>
      <c r="H369" s="5">
        <v>8</v>
      </c>
      <c r="I369" s="7">
        <v>2430</v>
      </c>
    </row>
    <row r="370" spans="1:9" ht="18">
      <c r="A370" s="2">
        <v>1328</v>
      </c>
      <c r="B370" s="5" t="s">
        <v>21</v>
      </c>
      <c r="C370" s="5" t="s">
        <v>32</v>
      </c>
      <c r="D370" s="4">
        <f t="shared" si="5"/>
        <v>0</v>
      </c>
      <c r="E370" s="5">
        <v>1</v>
      </c>
      <c r="F370" s="5">
        <v>77.3</v>
      </c>
      <c r="G370" s="5">
        <v>41.3</v>
      </c>
      <c r="H370" s="5">
        <v>11.3</v>
      </c>
      <c r="I370" s="7">
        <v>2430</v>
      </c>
    </row>
    <row r="371" spans="1:9" ht="18">
      <c r="A371" s="2">
        <v>1364</v>
      </c>
      <c r="B371" s="5" t="s">
        <v>9</v>
      </c>
      <c r="C371" s="5" t="s">
        <v>32</v>
      </c>
      <c r="D371" s="4">
        <f t="shared" si="5"/>
        <v>0</v>
      </c>
      <c r="E371" s="5">
        <v>6</v>
      </c>
      <c r="F371" s="5">
        <v>79</v>
      </c>
      <c r="G371" s="5">
        <v>52</v>
      </c>
      <c r="H371" s="5">
        <v>10</v>
      </c>
      <c r="I371" s="7">
        <v>2430</v>
      </c>
    </row>
    <row r="372" spans="1:9" ht="18">
      <c r="A372" s="2">
        <v>1388</v>
      </c>
      <c r="B372" s="5" t="s">
        <v>37</v>
      </c>
      <c r="C372" s="5" t="s">
        <v>32</v>
      </c>
      <c r="D372" s="4">
        <f t="shared" si="5"/>
        <v>0</v>
      </c>
      <c r="E372" s="5">
        <v>4</v>
      </c>
      <c r="F372" s="5">
        <v>80</v>
      </c>
      <c r="G372" s="5">
        <v>53</v>
      </c>
      <c r="H372" s="5">
        <v>12</v>
      </c>
      <c r="I372" s="7">
        <v>2430</v>
      </c>
    </row>
    <row r="373" spans="1:9" ht="18">
      <c r="A373" s="2">
        <v>1441</v>
      </c>
      <c r="B373" s="5" t="s">
        <v>13</v>
      </c>
      <c r="C373" s="5" t="s">
        <v>32</v>
      </c>
      <c r="D373" s="4">
        <f t="shared" si="5"/>
        <v>0</v>
      </c>
      <c r="E373" s="5">
        <v>1</v>
      </c>
      <c r="F373" s="5">
        <v>91</v>
      </c>
      <c r="G373" s="5">
        <v>70</v>
      </c>
      <c r="H373" s="5">
        <v>17</v>
      </c>
      <c r="I373" s="7">
        <v>2430</v>
      </c>
    </row>
    <row r="374" spans="1:9" ht="18">
      <c r="A374" s="2">
        <v>1361</v>
      </c>
      <c r="B374" s="5" t="s">
        <v>24</v>
      </c>
      <c r="C374" s="5" t="s">
        <v>12</v>
      </c>
      <c r="D374" s="4">
        <f t="shared" si="5"/>
        <v>1</v>
      </c>
      <c r="E374" s="5">
        <v>2</v>
      </c>
      <c r="F374" s="5">
        <v>79</v>
      </c>
      <c r="G374" s="5">
        <v>59</v>
      </c>
      <c r="H374" s="5">
        <v>14</v>
      </c>
      <c r="I374" s="7">
        <v>2430</v>
      </c>
    </row>
    <row r="375" spans="1:9" ht="18">
      <c r="A375" s="2">
        <v>1390</v>
      </c>
      <c r="B375" s="5" t="s">
        <v>9</v>
      </c>
      <c r="C375" s="5" t="s">
        <v>12</v>
      </c>
      <c r="D375" s="4">
        <f t="shared" si="5"/>
        <v>1</v>
      </c>
      <c r="E375" s="5">
        <v>4</v>
      </c>
      <c r="F375" s="5">
        <v>80</v>
      </c>
      <c r="G375" s="5">
        <v>52</v>
      </c>
      <c r="H375" s="5">
        <v>9</v>
      </c>
      <c r="I375" s="7">
        <v>2430</v>
      </c>
    </row>
    <row r="376" spans="1:9" ht="18">
      <c r="A376" s="2">
        <v>1434</v>
      </c>
      <c r="B376" s="5" t="s">
        <v>9</v>
      </c>
      <c r="C376" s="5" t="s">
        <v>12</v>
      </c>
      <c r="D376" s="4">
        <f t="shared" si="5"/>
        <v>1</v>
      </c>
      <c r="E376" s="5">
        <v>4</v>
      </c>
      <c r="F376" s="5">
        <v>88</v>
      </c>
      <c r="G376" s="5">
        <v>54</v>
      </c>
      <c r="H376" s="5">
        <v>9</v>
      </c>
      <c r="I376" s="7">
        <v>2430</v>
      </c>
    </row>
    <row r="377" spans="1:9" ht="18">
      <c r="A377" s="2">
        <v>1344</v>
      </c>
      <c r="B377" s="5" t="s">
        <v>23</v>
      </c>
      <c r="C377" s="4" t="s">
        <v>10</v>
      </c>
      <c r="D377" s="4">
        <f t="shared" si="5"/>
        <v>0</v>
      </c>
      <c r="E377" s="5">
        <v>1</v>
      </c>
      <c r="F377" s="5">
        <v>78</v>
      </c>
      <c r="G377" s="5">
        <v>52</v>
      </c>
      <c r="H377" s="5">
        <v>11</v>
      </c>
      <c r="I377" s="7">
        <v>2403</v>
      </c>
    </row>
    <row r="378" spans="1:9" ht="18">
      <c r="A378" s="2">
        <v>1023</v>
      </c>
      <c r="B378" s="5" t="s">
        <v>24</v>
      </c>
      <c r="C378" s="5" t="s">
        <v>32</v>
      </c>
      <c r="D378" s="4">
        <f t="shared" si="5"/>
        <v>0</v>
      </c>
      <c r="E378" s="5">
        <v>2</v>
      </c>
      <c r="F378" s="5">
        <v>60</v>
      </c>
      <c r="G378" s="5">
        <v>42</v>
      </c>
      <c r="H378" s="5">
        <v>15</v>
      </c>
      <c r="I378" s="7">
        <v>2403</v>
      </c>
    </row>
    <row r="379" spans="1:9" ht="18">
      <c r="A379" s="2">
        <v>1308</v>
      </c>
      <c r="B379" s="5" t="s">
        <v>9</v>
      </c>
      <c r="C379" s="4" t="s">
        <v>10</v>
      </c>
      <c r="D379" s="4">
        <f t="shared" si="5"/>
        <v>0</v>
      </c>
      <c r="E379" s="5">
        <v>4</v>
      </c>
      <c r="F379" s="5">
        <v>75</v>
      </c>
      <c r="G379" s="5">
        <v>42</v>
      </c>
      <c r="H379" s="5">
        <v>15</v>
      </c>
      <c r="I379" s="7">
        <v>2400.3000000000002</v>
      </c>
    </row>
    <row r="380" spans="1:9" ht="18">
      <c r="A380" s="2">
        <v>1027</v>
      </c>
      <c r="B380" s="5" t="s">
        <v>14</v>
      </c>
      <c r="C380" s="5" t="s">
        <v>32</v>
      </c>
      <c r="D380" s="4">
        <f t="shared" si="5"/>
        <v>0</v>
      </c>
      <c r="E380" s="5">
        <v>3</v>
      </c>
      <c r="F380" s="5">
        <v>60</v>
      </c>
      <c r="G380" s="5">
        <v>30</v>
      </c>
      <c r="H380" s="5">
        <v>12</v>
      </c>
      <c r="I380" s="7">
        <v>2400.3000000000002</v>
      </c>
    </row>
    <row r="381" spans="1:9" ht="18">
      <c r="A381" s="2">
        <v>1028</v>
      </c>
      <c r="B381" s="5" t="s">
        <v>14</v>
      </c>
      <c r="C381" s="5" t="s">
        <v>32</v>
      </c>
      <c r="D381" s="4">
        <f t="shared" si="5"/>
        <v>0</v>
      </c>
      <c r="E381" s="5">
        <v>3</v>
      </c>
      <c r="F381" s="5">
        <v>60</v>
      </c>
      <c r="G381" s="5">
        <v>30</v>
      </c>
      <c r="H381" s="5">
        <v>12</v>
      </c>
      <c r="I381" s="7">
        <v>2400.3000000000002</v>
      </c>
    </row>
    <row r="382" spans="1:9" ht="18">
      <c r="A382" s="2">
        <v>1305</v>
      </c>
      <c r="B382" s="5" t="s">
        <v>9</v>
      </c>
      <c r="C382" s="5" t="s">
        <v>32</v>
      </c>
      <c r="D382" s="4">
        <f t="shared" si="5"/>
        <v>0</v>
      </c>
      <c r="E382" s="5">
        <v>4</v>
      </c>
      <c r="F382" s="5">
        <v>75</v>
      </c>
      <c r="G382" s="5">
        <v>42</v>
      </c>
      <c r="H382" s="5">
        <v>15</v>
      </c>
      <c r="I382" s="7">
        <v>2400.3000000000002</v>
      </c>
    </row>
    <row r="383" spans="1:9" ht="18">
      <c r="A383" s="2">
        <v>1227</v>
      </c>
      <c r="B383" s="5" t="s">
        <v>9</v>
      </c>
      <c r="C383" s="5" t="s">
        <v>12</v>
      </c>
      <c r="D383" s="4">
        <f t="shared" si="5"/>
        <v>1</v>
      </c>
      <c r="E383" s="5">
        <v>4</v>
      </c>
      <c r="F383" s="5">
        <v>70</v>
      </c>
      <c r="G383" s="5">
        <v>44</v>
      </c>
      <c r="H383" s="5">
        <v>16</v>
      </c>
      <c r="I383" s="7">
        <v>2400.3000000000002</v>
      </c>
    </row>
    <row r="384" spans="1:9" ht="18">
      <c r="A384" s="2">
        <v>1290</v>
      </c>
      <c r="B384" s="5" t="s">
        <v>9</v>
      </c>
      <c r="C384" s="5" t="s">
        <v>12</v>
      </c>
      <c r="D384" s="4">
        <f t="shared" si="5"/>
        <v>1</v>
      </c>
      <c r="E384" s="5">
        <v>4</v>
      </c>
      <c r="F384" s="5">
        <v>74</v>
      </c>
      <c r="G384" s="5">
        <v>43</v>
      </c>
      <c r="H384" s="5">
        <v>12</v>
      </c>
      <c r="I384" s="7">
        <v>2400.3000000000002</v>
      </c>
    </row>
    <row r="385" spans="1:9" ht="18">
      <c r="A385" s="2">
        <v>1304</v>
      </c>
      <c r="B385" s="5" t="s">
        <v>15</v>
      </c>
      <c r="C385" s="5" t="s">
        <v>12</v>
      </c>
      <c r="D385" s="4">
        <f t="shared" si="5"/>
        <v>1</v>
      </c>
      <c r="E385" s="5">
        <v>3</v>
      </c>
      <c r="F385" s="5">
        <v>75</v>
      </c>
      <c r="G385" s="5">
        <v>35</v>
      </c>
      <c r="H385" s="5">
        <v>17</v>
      </c>
      <c r="I385" s="7">
        <v>2400.3000000000002</v>
      </c>
    </row>
    <row r="386" spans="1:9" ht="18">
      <c r="A386" s="2">
        <v>1176</v>
      </c>
      <c r="B386" s="5" t="s">
        <v>13</v>
      </c>
      <c r="C386" s="5" t="s">
        <v>32</v>
      </c>
      <c r="D386" s="4">
        <f t="shared" si="5"/>
        <v>0</v>
      </c>
      <c r="E386" s="5">
        <v>1</v>
      </c>
      <c r="F386" s="5">
        <v>70</v>
      </c>
      <c r="G386" s="5">
        <v>45</v>
      </c>
      <c r="H386" s="5">
        <v>12</v>
      </c>
      <c r="I386" s="7">
        <v>2399.7600000000002</v>
      </c>
    </row>
    <row r="387" spans="1:9" ht="18">
      <c r="A387" s="2">
        <v>1273</v>
      </c>
      <c r="B387" s="5" t="s">
        <v>13</v>
      </c>
      <c r="C387" s="5" t="s">
        <v>32</v>
      </c>
      <c r="D387" s="4">
        <f t="shared" si="5"/>
        <v>0</v>
      </c>
      <c r="E387" s="5">
        <v>1</v>
      </c>
      <c r="F387" s="5">
        <v>73</v>
      </c>
      <c r="G387" s="5">
        <v>44</v>
      </c>
      <c r="H387" s="5">
        <v>12</v>
      </c>
      <c r="I387" s="7">
        <v>2397.6</v>
      </c>
    </row>
    <row r="388" spans="1:9" ht="18">
      <c r="A388" s="2">
        <v>1359</v>
      </c>
      <c r="B388" s="5" t="s">
        <v>35</v>
      </c>
      <c r="C388" s="5" t="s">
        <v>32</v>
      </c>
      <c r="D388" s="4">
        <f t="shared" ref="D388:D451" si="6">IF(C388="кирпичный",1,0)</f>
        <v>0</v>
      </c>
      <c r="E388" s="5">
        <v>1</v>
      </c>
      <c r="F388" s="5">
        <v>79</v>
      </c>
      <c r="G388" s="5">
        <v>52</v>
      </c>
      <c r="H388" s="5">
        <v>10</v>
      </c>
      <c r="I388" s="7">
        <v>2397.6</v>
      </c>
    </row>
    <row r="389" spans="1:9" ht="18">
      <c r="A389" s="2">
        <v>1415</v>
      </c>
      <c r="B389" s="5" t="s">
        <v>9</v>
      </c>
      <c r="C389" s="5" t="s">
        <v>12</v>
      </c>
      <c r="D389" s="4">
        <f t="shared" si="6"/>
        <v>1</v>
      </c>
      <c r="E389" s="5">
        <v>4</v>
      </c>
      <c r="F389" s="5">
        <v>84</v>
      </c>
      <c r="G389" s="5">
        <v>54</v>
      </c>
      <c r="H389" s="5">
        <v>15</v>
      </c>
      <c r="I389" s="7">
        <v>2392.1999999999998</v>
      </c>
    </row>
    <row r="390" spans="1:9" ht="18">
      <c r="A390" s="2">
        <v>1286</v>
      </c>
      <c r="B390" s="5" t="s">
        <v>14</v>
      </c>
      <c r="C390" s="5" t="s">
        <v>32</v>
      </c>
      <c r="D390" s="4">
        <f t="shared" si="6"/>
        <v>0</v>
      </c>
      <c r="E390" s="5">
        <v>3</v>
      </c>
      <c r="F390" s="5">
        <v>74</v>
      </c>
      <c r="G390" s="5">
        <v>35</v>
      </c>
      <c r="H390" s="5">
        <v>13</v>
      </c>
      <c r="I390" s="7">
        <v>2380.59</v>
      </c>
    </row>
    <row r="391" spans="1:9" ht="18">
      <c r="A391" s="2">
        <v>25</v>
      </c>
      <c r="B391" s="3" t="s">
        <v>11</v>
      </c>
      <c r="C391" s="4" t="s">
        <v>10</v>
      </c>
      <c r="D391" s="4">
        <f t="shared" si="6"/>
        <v>0</v>
      </c>
      <c r="E391" s="3">
        <v>4</v>
      </c>
      <c r="F391" s="3">
        <v>87</v>
      </c>
      <c r="G391" s="3">
        <v>56</v>
      </c>
      <c r="H391" s="3">
        <v>10</v>
      </c>
      <c r="I391" s="5">
        <v>2380</v>
      </c>
    </row>
    <row r="392" spans="1:9" ht="18">
      <c r="A392" s="2">
        <v>33</v>
      </c>
      <c r="B392" s="3" t="s">
        <v>9</v>
      </c>
      <c r="C392" s="4" t="s">
        <v>10</v>
      </c>
      <c r="D392" s="4">
        <f t="shared" si="6"/>
        <v>0</v>
      </c>
      <c r="E392" s="3">
        <v>4</v>
      </c>
      <c r="F392" s="3">
        <v>87</v>
      </c>
      <c r="G392" s="3">
        <v>56</v>
      </c>
      <c r="H392" s="3">
        <v>10</v>
      </c>
      <c r="I392" s="5">
        <v>2380</v>
      </c>
    </row>
    <row r="393" spans="1:9" ht="18">
      <c r="A393" s="2">
        <v>49</v>
      </c>
      <c r="B393" s="3" t="s">
        <v>14</v>
      </c>
      <c r="C393" s="4" t="s">
        <v>10</v>
      </c>
      <c r="D393" s="4">
        <f t="shared" si="6"/>
        <v>0</v>
      </c>
      <c r="E393" s="3">
        <v>2</v>
      </c>
      <c r="F393" s="3">
        <v>65</v>
      </c>
      <c r="G393" s="3">
        <v>45</v>
      </c>
      <c r="H393" s="3">
        <v>16</v>
      </c>
      <c r="I393" s="5">
        <v>2380</v>
      </c>
    </row>
    <row r="394" spans="1:9" ht="18">
      <c r="A394" s="2">
        <v>50</v>
      </c>
      <c r="B394" s="3" t="s">
        <v>14</v>
      </c>
      <c r="C394" s="4" t="s">
        <v>10</v>
      </c>
      <c r="D394" s="4">
        <f t="shared" si="6"/>
        <v>0</v>
      </c>
      <c r="E394" s="3">
        <v>3</v>
      </c>
      <c r="F394" s="3">
        <v>61</v>
      </c>
      <c r="G394" s="3">
        <v>36</v>
      </c>
      <c r="H394" s="3">
        <v>10</v>
      </c>
      <c r="I394" s="5">
        <v>2380</v>
      </c>
    </row>
    <row r="395" spans="1:9" ht="18">
      <c r="A395" s="2">
        <v>1475</v>
      </c>
      <c r="B395" s="5" t="s">
        <v>9</v>
      </c>
      <c r="C395" s="4" t="s">
        <v>10</v>
      </c>
      <c r="D395" s="4">
        <f t="shared" si="6"/>
        <v>0</v>
      </c>
      <c r="E395" s="5">
        <v>4</v>
      </c>
      <c r="F395" s="5">
        <v>98</v>
      </c>
      <c r="G395" s="5">
        <v>50</v>
      </c>
      <c r="H395" s="5">
        <v>18</v>
      </c>
      <c r="I395" s="7">
        <v>2376</v>
      </c>
    </row>
    <row r="396" spans="1:9" ht="18">
      <c r="A396" s="2">
        <v>1296</v>
      </c>
      <c r="B396" s="5" t="s">
        <v>24</v>
      </c>
      <c r="C396" s="5" t="s">
        <v>32</v>
      </c>
      <c r="D396" s="4">
        <f t="shared" si="6"/>
        <v>0</v>
      </c>
      <c r="E396" s="5">
        <v>2</v>
      </c>
      <c r="F396" s="5">
        <v>75</v>
      </c>
      <c r="G396" s="5">
        <v>42</v>
      </c>
      <c r="H396" s="5">
        <v>12</v>
      </c>
      <c r="I396" s="7">
        <v>2376</v>
      </c>
    </row>
    <row r="397" spans="1:9" ht="18">
      <c r="A397" s="2">
        <v>1355</v>
      </c>
      <c r="B397" s="5" t="s">
        <v>9</v>
      </c>
      <c r="C397" s="5" t="s">
        <v>32</v>
      </c>
      <c r="D397" s="4">
        <f t="shared" si="6"/>
        <v>0</v>
      </c>
      <c r="E397" s="5">
        <v>6</v>
      </c>
      <c r="F397" s="5">
        <v>78</v>
      </c>
      <c r="G397" s="5">
        <v>58</v>
      </c>
      <c r="H397" s="5">
        <v>12</v>
      </c>
      <c r="I397" s="7">
        <v>2376</v>
      </c>
    </row>
    <row r="398" spans="1:9" ht="18">
      <c r="A398" s="2">
        <v>1360</v>
      </c>
      <c r="B398" s="5" t="s">
        <v>11</v>
      </c>
      <c r="C398" s="5" t="s">
        <v>32</v>
      </c>
      <c r="D398" s="4">
        <f t="shared" si="6"/>
        <v>0</v>
      </c>
      <c r="E398" s="5">
        <v>1</v>
      </c>
      <c r="F398" s="5">
        <v>79</v>
      </c>
      <c r="G398" s="5">
        <v>49</v>
      </c>
      <c r="H398" s="5">
        <v>11</v>
      </c>
      <c r="I398" s="7">
        <v>2370.6</v>
      </c>
    </row>
    <row r="399" spans="1:9" ht="18">
      <c r="A399" s="2">
        <v>1287</v>
      </c>
      <c r="B399" s="5" t="s">
        <v>37</v>
      </c>
      <c r="C399" s="5" t="s">
        <v>12</v>
      </c>
      <c r="D399" s="4">
        <f t="shared" si="6"/>
        <v>1</v>
      </c>
      <c r="E399" s="5">
        <v>3</v>
      </c>
      <c r="F399" s="5">
        <v>74</v>
      </c>
      <c r="G399" s="5">
        <v>46</v>
      </c>
      <c r="H399" s="5">
        <v>12</v>
      </c>
      <c r="I399" s="7">
        <v>2367.9</v>
      </c>
    </row>
    <row r="400" spans="1:9" ht="18">
      <c r="A400" s="2">
        <v>747</v>
      </c>
      <c r="B400" s="5" t="s">
        <v>14</v>
      </c>
      <c r="C400" s="4" t="s">
        <v>10</v>
      </c>
      <c r="D400" s="4">
        <f t="shared" si="6"/>
        <v>0</v>
      </c>
      <c r="E400" s="5">
        <v>3</v>
      </c>
      <c r="F400" s="5">
        <v>43</v>
      </c>
      <c r="G400" s="5">
        <v>23</v>
      </c>
      <c r="H400" s="5">
        <v>8.6</v>
      </c>
      <c r="I400" s="7">
        <v>2362.5</v>
      </c>
    </row>
    <row r="401" spans="1:9" ht="18">
      <c r="A401" s="2">
        <v>1214</v>
      </c>
      <c r="B401" s="5" t="s">
        <v>15</v>
      </c>
      <c r="C401" s="5" t="s">
        <v>12</v>
      </c>
      <c r="D401" s="4">
        <f t="shared" si="6"/>
        <v>1</v>
      </c>
      <c r="E401" s="5">
        <v>3</v>
      </c>
      <c r="F401" s="5">
        <v>70</v>
      </c>
      <c r="G401" s="5">
        <v>44</v>
      </c>
      <c r="H401" s="5">
        <v>12</v>
      </c>
      <c r="I401" s="7">
        <v>2362.5</v>
      </c>
    </row>
    <row r="402" spans="1:9" ht="18">
      <c r="A402" s="2">
        <v>1091</v>
      </c>
      <c r="B402" s="5" t="s">
        <v>14</v>
      </c>
      <c r="C402" s="4" t="s">
        <v>10</v>
      </c>
      <c r="D402" s="4">
        <f t="shared" si="6"/>
        <v>0</v>
      </c>
      <c r="E402" s="5">
        <v>2</v>
      </c>
      <c r="F402" s="5">
        <v>63</v>
      </c>
      <c r="G402" s="5">
        <v>37</v>
      </c>
      <c r="H402" s="5">
        <v>7</v>
      </c>
      <c r="I402" s="7">
        <v>2349</v>
      </c>
    </row>
    <row r="403" spans="1:9" ht="18">
      <c r="A403" s="2">
        <v>1099</v>
      </c>
      <c r="B403" s="5" t="s">
        <v>36</v>
      </c>
      <c r="C403" s="4" t="s">
        <v>10</v>
      </c>
      <c r="D403" s="4">
        <f t="shared" si="6"/>
        <v>0</v>
      </c>
      <c r="E403" s="5">
        <v>2</v>
      </c>
      <c r="F403" s="5">
        <v>64</v>
      </c>
      <c r="G403" s="5">
        <v>46</v>
      </c>
      <c r="H403" s="5">
        <v>7</v>
      </c>
      <c r="I403" s="7">
        <v>2349</v>
      </c>
    </row>
    <row r="404" spans="1:9" ht="18">
      <c r="A404" s="2">
        <v>1345</v>
      </c>
      <c r="B404" s="5" t="s">
        <v>36</v>
      </c>
      <c r="C404" s="4" t="s">
        <v>10</v>
      </c>
      <c r="D404" s="4">
        <f t="shared" si="6"/>
        <v>0</v>
      </c>
      <c r="E404" s="5">
        <v>2</v>
      </c>
      <c r="F404" s="5">
        <v>78</v>
      </c>
      <c r="G404" s="5">
        <v>48</v>
      </c>
      <c r="H404" s="5">
        <v>9</v>
      </c>
      <c r="I404" s="7">
        <v>2349</v>
      </c>
    </row>
    <row r="405" spans="1:9" ht="18">
      <c r="A405" s="2">
        <v>1425</v>
      </c>
      <c r="B405" s="5" t="s">
        <v>9</v>
      </c>
      <c r="C405" s="4" t="s">
        <v>10</v>
      </c>
      <c r="D405" s="4">
        <f t="shared" si="6"/>
        <v>0</v>
      </c>
      <c r="E405" s="5">
        <v>4</v>
      </c>
      <c r="F405" s="5">
        <v>86</v>
      </c>
      <c r="G405" s="5">
        <v>52</v>
      </c>
      <c r="H405" s="5">
        <v>14</v>
      </c>
      <c r="I405" s="7">
        <v>2349</v>
      </c>
    </row>
    <row r="406" spans="1:9" ht="18">
      <c r="A406" s="2">
        <v>1222</v>
      </c>
      <c r="B406" s="5" t="s">
        <v>9</v>
      </c>
      <c r="C406" s="5" t="s">
        <v>32</v>
      </c>
      <c r="D406" s="4">
        <f t="shared" si="6"/>
        <v>0</v>
      </c>
      <c r="E406" s="5">
        <v>4</v>
      </c>
      <c r="F406" s="5">
        <v>70</v>
      </c>
      <c r="G406" s="5">
        <v>34</v>
      </c>
      <c r="H406" s="5">
        <v>12</v>
      </c>
      <c r="I406" s="7">
        <v>2349</v>
      </c>
    </row>
    <row r="407" spans="1:9" ht="18">
      <c r="A407" s="2">
        <v>1223</v>
      </c>
      <c r="B407" s="5" t="s">
        <v>9</v>
      </c>
      <c r="C407" s="5" t="s">
        <v>32</v>
      </c>
      <c r="D407" s="4">
        <f t="shared" si="6"/>
        <v>0</v>
      </c>
      <c r="E407" s="5">
        <v>4</v>
      </c>
      <c r="F407" s="5">
        <v>70</v>
      </c>
      <c r="G407" s="5">
        <v>34</v>
      </c>
      <c r="H407" s="5">
        <v>12</v>
      </c>
      <c r="I407" s="7">
        <v>2349</v>
      </c>
    </row>
    <row r="408" spans="1:9" ht="18">
      <c r="A408" s="2">
        <v>610</v>
      </c>
      <c r="B408" s="5" t="s">
        <v>14</v>
      </c>
      <c r="C408" s="5" t="s">
        <v>12</v>
      </c>
      <c r="D408" s="4">
        <f t="shared" si="6"/>
        <v>1</v>
      </c>
      <c r="E408" s="5">
        <v>2</v>
      </c>
      <c r="F408" s="5">
        <v>35</v>
      </c>
      <c r="G408" s="5">
        <v>23</v>
      </c>
      <c r="H408" s="5">
        <v>5</v>
      </c>
      <c r="I408" s="7">
        <v>2349</v>
      </c>
    </row>
    <row r="409" spans="1:9" ht="18">
      <c r="A409" s="2">
        <v>1447</v>
      </c>
      <c r="B409" s="5" t="s">
        <v>9</v>
      </c>
      <c r="C409" s="4" t="s">
        <v>10</v>
      </c>
      <c r="D409" s="4">
        <f t="shared" si="6"/>
        <v>0</v>
      </c>
      <c r="E409" s="5">
        <v>4</v>
      </c>
      <c r="F409" s="5">
        <v>93</v>
      </c>
      <c r="G409" s="5">
        <v>57</v>
      </c>
      <c r="H409" s="5">
        <v>9</v>
      </c>
      <c r="I409" s="7">
        <v>2324.6999999999998</v>
      </c>
    </row>
    <row r="410" spans="1:9" ht="18">
      <c r="A410" s="2">
        <v>69</v>
      </c>
      <c r="B410" s="3" t="s">
        <v>14</v>
      </c>
      <c r="C410" s="4" t="s">
        <v>12</v>
      </c>
      <c r="D410" s="4">
        <f t="shared" si="6"/>
        <v>1</v>
      </c>
      <c r="E410" s="3">
        <v>4</v>
      </c>
      <c r="F410" s="3">
        <v>93</v>
      </c>
      <c r="G410" s="3">
        <v>52</v>
      </c>
      <c r="H410" s="3">
        <v>11</v>
      </c>
      <c r="I410" s="5">
        <v>2324</v>
      </c>
    </row>
    <row r="411" spans="1:9" ht="18">
      <c r="A411" s="2">
        <v>1090</v>
      </c>
      <c r="B411" s="5" t="s">
        <v>14</v>
      </c>
      <c r="C411" s="4" t="s">
        <v>10</v>
      </c>
      <c r="D411" s="4">
        <f t="shared" si="6"/>
        <v>0</v>
      </c>
      <c r="E411" s="5">
        <v>2</v>
      </c>
      <c r="F411" s="5">
        <v>63</v>
      </c>
      <c r="G411" s="5">
        <v>37</v>
      </c>
      <c r="H411" s="5">
        <v>7</v>
      </c>
      <c r="I411" s="7">
        <v>2322</v>
      </c>
    </row>
    <row r="412" spans="1:9" ht="18">
      <c r="A412" s="2">
        <v>996</v>
      </c>
      <c r="B412" s="5" t="s">
        <v>24</v>
      </c>
      <c r="C412" s="5" t="s">
        <v>32</v>
      </c>
      <c r="D412" s="4">
        <f t="shared" si="6"/>
        <v>0</v>
      </c>
      <c r="E412" s="5">
        <v>2</v>
      </c>
      <c r="F412" s="5">
        <v>59.4</v>
      </c>
      <c r="G412" s="5">
        <v>37.700000000000003</v>
      </c>
      <c r="H412" s="5">
        <v>7.5</v>
      </c>
      <c r="I412" s="7">
        <v>2322</v>
      </c>
    </row>
    <row r="413" spans="1:9" ht="18">
      <c r="A413" s="2">
        <v>1259</v>
      </c>
      <c r="B413" s="5" t="s">
        <v>15</v>
      </c>
      <c r="C413" s="5" t="s">
        <v>12</v>
      </c>
      <c r="D413" s="4">
        <f t="shared" si="6"/>
        <v>1</v>
      </c>
      <c r="E413" s="5">
        <v>3</v>
      </c>
      <c r="F413" s="5">
        <v>72</v>
      </c>
      <c r="G413" s="5">
        <v>33</v>
      </c>
      <c r="H413" s="5">
        <v>16</v>
      </c>
      <c r="I413" s="7">
        <v>2322</v>
      </c>
    </row>
    <row r="414" spans="1:9" ht="18">
      <c r="A414" s="2">
        <v>1257</v>
      </c>
      <c r="B414" s="5" t="s">
        <v>14</v>
      </c>
      <c r="C414" s="5" t="s">
        <v>32</v>
      </c>
      <c r="D414" s="4">
        <f t="shared" si="6"/>
        <v>0</v>
      </c>
      <c r="E414" s="5">
        <v>3</v>
      </c>
      <c r="F414" s="5">
        <v>72</v>
      </c>
      <c r="G414" s="5">
        <v>44</v>
      </c>
      <c r="H414" s="5">
        <v>14</v>
      </c>
      <c r="I414" s="7">
        <v>2308.5</v>
      </c>
    </row>
    <row r="415" spans="1:9" ht="18">
      <c r="A415" s="2">
        <v>1248</v>
      </c>
      <c r="B415" s="5" t="s">
        <v>23</v>
      </c>
      <c r="C415" s="4" t="s">
        <v>10</v>
      </c>
      <c r="D415" s="4">
        <f t="shared" si="6"/>
        <v>0</v>
      </c>
      <c r="E415" s="5">
        <v>1</v>
      </c>
      <c r="F415" s="5">
        <v>72</v>
      </c>
      <c r="G415" s="5">
        <v>45</v>
      </c>
      <c r="H415" s="5">
        <v>8</v>
      </c>
      <c r="I415" s="7">
        <v>2300.4</v>
      </c>
    </row>
    <row r="416" spans="1:9" ht="18">
      <c r="A416" s="2">
        <v>1282</v>
      </c>
      <c r="B416" s="5" t="s">
        <v>24</v>
      </c>
      <c r="C416" s="4" t="s">
        <v>10</v>
      </c>
      <c r="D416" s="4">
        <f t="shared" si="6"/>
        <v>0</v>
      </c>
      <c r="E416" s="5">
        <v>2</v>
      </c>
      <c r="F416" s="5">
        <v>74</v>
      </c>
      <c r="G416" s="5">
        <v>38</v>
      </c>
      <c r="H416" s="5">
        <v>15</v>
      </c>
      <c r="I416" s="7">
        <v>2300.4</v>
      </c>
    </row>
    <row r="417" spans="1:9" ht="18">
      <c r="A417" s="2">
        <v>1347</v>
      </c>
      <c r="B417" s="5" t="s">
        <v>36</v>
      </c>
      <c r="C417" s="4" t="s">
        <v>10</v>
      </c>
      <c r="D417" s="4">
        <f t="shared" si="6"/>
        <v>0</v>
      </c>
      <c r="E417" s="5">
        <v>2</v>
      </c>
      <c r="F417" s="5">
        <v>78</v>
      </c>
      <c r="G417" s="5">
        <v>52</v>
      </c>
      <c r="H417" s="5">
        <v>12</v>
      </c>
      <c r="I417" s="7">
        <v>2300.4</v>
      </c>
    </row>
    <row r="418" spans="1:9" ht="18">
      <c r="A418" s="2">
        <v>1348</v>
      </c>
      <c r="B418" s="5" t="s">
        <v>36</v>
      </c>
      <c r="C418" s="4" t="s">
        <v>10</v>
      </c>
      <c r="D418" s="4">
        <f t="shared" si="6"/>
        <v>0</v>
      </c>
      <c r="E418" s="5">
        <v>2</v>
      </c>
      <c r="F418" s="5">
        <v>78</v>
      </c>
      <c r="G418" s="5">
        <v>52</v>
      </c>
      <c r="H418" s="5">
        <v>12</v>
      </c>
      <c r="I418" s="7">
        <v>2300.4</v>
      </c>
    </row>
    <row r="419" spans="1:9" ht="18">
      <c r="A419" s="2">
        <v>1178</v>
      </c>
      <c r="B419" s="5" t="s">
        <v>21</v>
      </c>
      <c r="C419" s="5" t="s">
        <v>12</v>
      </c>
      <c r="D419" s="4">
        <f t="shared" si="6"/>
        <v>1</v>
      </c>
      <c r="E419" s="5">
        <v>1</v>
      </c>
      <c r="F419" s="5">
        <v>70</v>
      </c>
      <c r="G419" s="5">
        <v>34</v>
      </c>
      <c r="H419" s="5">
        <v>16</v>
      </c>
      <c r="I419" s="7">
        <v>2300.4</v>
      </c>
    </row>
    <row r="420" spans="1:9" ht="18">
      <c r="A420" s="2">
        <v>1228</v>
      </c>
      <c r="B420" s="5" t="s">
        <v>9</v>
      </c>
      <c r="C420" s="5" t="s">
        <v>12</v>
      </c>
      <c r="D420" s="4">
        <f t="shared" si="6"/>
        <v>1</v>
      </c>
      <c r="E420" s="5">
        <v>4</v>
      </c>
      <c r="F420" s="5">
        <v>70</v>
      </c>
      <c r="G420" s="5">
        <v>35</v>
      </c>
      <c r="H420" s="5">
        <v>15</v>
      </c>
      <c r="I420" s="7">
        <v>2300.4</v>
      </c>
    </row>
    <row r="421" spans="1:9" ht="18">
      <c r="A421" s="2">
        <v>1350</v>
      </c>
      <c r="B421" s="5" t="s">
        <v>15</v>
      </c>
      <c r="C421" s="5" t="s">
        <v>12</v>
      </c>
      <c r="D421" s="4">
        <f t="shared" si="6"/>
        <v>1</v>
      </c>
      <c r="E421" s="5">
        <v>3</v>
      </c>
      <c r="F421" s="5">
        <v>78</v>
      </c>
      <c r="G421" s="5">
        <v>56</v>
      </c>
      <c r="H421" s="5">
        <v>12</v>
      </c>
      <c r="I421" s="7">
        <v>2300.4</v>
      </c>
    </row>
    <row r="422" spans="1:9" ht="18">
      <c r="A422" s="2">
        <v>145</v>
      </c>
      <c r="B422" s="5" t="s">
        <v>24</v>
      </c>
      <c r="C422" s="5" t="s">
        <v>12</v>
      </c>
      <c r="D422" s="4">
        <f t="shared" si="6"/>
        <v>1</v>
      </c>
      <c r="E422" s="5">
        <v>2</v>
      </c>
      <c r="F422" s="5">
        <v>74</v>
      </c>
      <c r="G422" s="5">
        <v>38</v>
      </c>
      <c r="H422" s="5">
        <v>14</v>
      </c>
      <c r="I422" s="5">
        <v>2300</v>
      </c>
    </row>
    <row r="423" spans="1:9" ht="18">
      <c r="A423" s="2">
        <v>212</v>
      </c>
      <c r="B423" s="5" t="s">
        <v>21</v>
      </c>
      <c r="C423" s="5" t="s">
        <v>12</v>
      </c>
      <c r="D423" s="4">
        <f t="shared" si="6"/>
        <v>1</v>
      </c>
      <c r="E423" s="5">
        <v>2</v>
      </c>
      <c r="F423" s="5">
        <v>75</v>
      </c>
      <c r="G423" s="5">
        <v>38</v>
      </c>
      <c r="H423" s="5">
        <v>14</v>
      </c>
      <c r="I423" s="5">
        <v>2300</v>
      </c>
    </row>
    <row r="424" spans="1:9" ht="18">
      <c r="A424" s="2">
        <v>1332</v>
      </c>
      <c r="B424" s="5" t="s">
        <v>13</v>
      </c>
      <c r="C424" s="5" t="s">
        <v>32</v>
      </c>
      <c r="D424" s="4">
        <f t="shared" si="6"/>
        <v>0</v>
      </c>
      <c r="E424" s="5">
        <v>1</v>
      </c>
      <c r="F424" s="5">
        <v>78</v>
      </c>
      <c r="G424" s="5">
        <v>52</v>
      </c>
      <c r="H424" s="5">
        <v>9</v>
      </c>
      <c r="I424" s="7">
        <v>2299.9949999999999</v>
      </c>
    </row>
    <row r="425" spans="1:9" ht="18">
      <c r="A425" s="2">
        <v>1201</v>
      </c>
      <c r="B425" s="5" t="s">
        <v>24</v>
      </c>
      <c r="C425" s="4" t="s">
        <v>10</v>
      </c>
      <c r="D425" s="4">
        <f t="shared" si="6"/>
        <v>0</v>
      </c>
      <c r="E425" s="5">
        <v>2</v>
      </c>
      <c r="F425" s="5">
        <v>70</v>
      </c>
      <c r="G425" s="5">
        <v>33</v>
      </c>
      <c r="H425" s="5">
        <v>15</v>
      </c>
      <c r="I425" s="7">
        <v>2299.86</v>
      </c>
    </row>
    <row r="426" spans="1:9" ht="18">
      <c r="A426" s="2">
        <v>1319</v>
      </c>
      <c r="B426" s="5" t="s">
        <v>23</v>
      </c>
      <c r="C426" s="5" t="s">
        <v>12</v>
      </c>
      <c r="D426" s="4">
        <f t="shared" si="6"/>
        <v>1</v>
      </c>
      <c r="E426" s="5">
        <v>1</v>
      </c>
      <c r="F426" s="5">
        <v>77</v>
      </c>
      <c r="G426" s="5">
        <v>52</v>
      </c>
      <c r="H426" s="5">
        <v>9</v>
      </c>
      <c r="I426" s="7">
        <v>2299.86</v>
      </c>
    </row>
    <row r="427" spans="1:9" ht="18">
      <c r="A427" s="2">
        <v>383</v>
      </c>
      <c r="B427" s="6" t="s">
        <v>24</v>
      </c>
      <c r="C427" s="4" t="s">
        <v>10</v>
      </c>
      <c r="D427" s="4">
        <f t="shared" si="6"/>
        <v>0</v>
      </c>
      <c r="E427" s="6">
        <v>4</v>
      </c>
      <c r="F427" s="6">
        <v>84</v>
      </c>
      <c r="G427" s="6">
        <v>54</v>
      </c>
      <c r="H427" s="6">
        <v>8</v>
      </c>
      <c r="I427" s="7">
        <v>2299.86</v>
      </c>
    </row>
    <row r="428" spans="1:9" ht="18">
      <c r="A428" s="2">
        <v>1357</v>
      </c>
      <c r="B428" s="5" t="s">
        <v>23</v>
      </c>
      <c r="C428" s="4" t="s">
        <v>10</v>
      </c>
      <c r="D428" s="4">
        <f t="shared" si="6"/>
        <v>0</v>
      </c>
      <c r="E428" s="5">
        <v>1</v>
      </c>
      <c r="F428" s="5">
        <v>79</v>
      </c>
      <c r="G428" s="5">
        <v>55</v>
      </c>
      <c r="H428" s="5">
        <v>10</v>
      </c>
      <c r="I428" s="7">
        <v>2299.0500000000002</v>
      </c>
    </row>
    <row r="429" spans="1:9" ht="18">
      <c r="A429" s="2">
        <v>127</v>
      </c>
      <c r="B429" s="5" t="s">
        <v>14</v>
      </c>
      <c r="C429" s="5" t="s">
        <v>12</v>
      </c>
      <c r="D429" s="4">
        <f t="shared" si="6"/>
        <v>1</v>
      </c>
      <c r="E429" s="5">
        <v>1</v>
      </c>
      <c r="F429" s="5">
        <v>79.5</v>
      </c>
      <c r="G429" s="5">
        <v>28.5</v>
      </c>
      <c r="H429" s="5">
        <v>20</v>
      </c>
      <c r="I429" s="5">
        <v>2296</v>
      </c>
    </row>
    <row r="430" spans="1:9" ht="18">
      <c r="A430" s="2">
        <v>1132</v>
      </c>
      <c r="B430" s="5" t="s">
        <v>15</v>
      </c>
      <c r="C430" s="4" t="s">
        <v>10</v>
      </c>
      <c r="D430" s="4">
        <f t="shared" si="6"/>
        <v>0</v>
      </c>
      <c r="E430" s="5">
        <v>3</v>
      </c>
      <c r="F430" s="5">
        <v>66.5</v>
      </c>
      <c r="G430" s="5">
        <v>39</v>
      </c>
      <c r="H430" s="5">
        <v>8.5</v>
      </c>
      <c r="I430" s="7">
        <v>2295</v>
      </c>
    </row>
    <row r="431" spans="1:9" ht="18">
      <c r="A431" s="2">
        <v>1326</v>
      </c>
      <c r="B431" s="5" t="s">
        <v>15</v>
      </c>
      <c r="C431" s="4" t="s">
        <v>10</v>
      </c>
      <c r="D431" s="4">
        <f t="shared" si="6"/>
        <v>0</v>
      </c>
      <c r="E431" s="5">
        <v>3</v>
      </c>
      <c r="F431" s="5">
        <v>77</v>
      </c>
      <c r="G431" s="5">
        <v>44</v>
      </c>
      <c r="H431" s="5">
        <v>11.5</v>
      </c>
      <c r="I431" s="7">
        <v>2295</v>
      </c>
    </row>
    <row r="432" spans="1:9" ht="18">
      <c r="A432" s="2">
        <v>1412</v>
      </c>
      <c r="B432" s="5" t="s">
        <v>23</v>
      </c>
      <c r="C432" s="4" t="s">
        <v>10</v>
      </c>
      <c r="D432" s="4">
        <f t="shared" si="6"/>
        <v>0</v>
      </c>
      <c r="E432" s="5">
        <v>1</v>
      </c>
      <c r="F432" s="5">
        <v>84</v>
      </c>
      <c r="G432" s="5">
        <v>54</v>
      </c>
      <c r="H432" s="5">
        <v>8</v>
      </c>
      <c r="I432" s="7">
        <v>2295</v>
      </c>
    </row>
    <row r="433" spans="1:9" ht="18">
      <c r="A433" s="2">
        <v>645</v>
      </c>
      <c r="B433" s="5" t="s">
        <v>24</v>
      </c>
      <c r="C433" s="5" t="s">
        <v>32</v>
      </c>
      <c r="D433" s="4">
        <f t="shared" si="6"/>
        <v>0</v>
      </c>
      <c r="E433" s="5">
        <v>2</v>
      </c>
      <c r="F433" s="5">
        <v>39</v>
      </c>
      <c r="G433" s="5">
        <v>16</v>
      </c>
      <c r="H433" s="5">
        <v>12.5</v>
      </c>
      <c r="I433" s="7">
        <v>2295</v>
      </c>
    </row>
    <row r="434" spans="1:9" ht="18">
      <c r="A434" s="2">
        <v>974</v>
      </c>
      <c r="B434" s="5" t="s">
        <v>24</v>
      </c>
      <c r="C434" s="5" t="s">
        <v>32</v>
      </c>
      <c r="D434" s="4">
        <f t="shared" si="6"/>
        <v>0</v>
      </c>
      <c r="E434" s="5">
        <v>2</v>
      </c>
      <c r="F434" s="5">
        <v>57.2</v>
      </c>
      <c r="G434" s="5">
        <v>42.1</v>
      </c>
      <c r="H434" s="5">
        <v>6</v>
      </c>
      <c r="I434" s="7">
        <v>2295</v>
      </c>
    </row>
    <row r="435" spans="1:9" ht="18">
      <c r="A435" s="2">
        <v>1054</v>
      </c>
      <c r="B435" s="5" t="s">
        <v>24</v>
      </c>
      <c r="C435" s="5" t="s">
        <v>32</v>
      </c>
      <c r="D435" s="4">
        <f t="shared" si="6"/>
        <v>0</v>
      </c>
      <c r="E435" s="5">
        <v>2</v>
      </c>
      <c r="F435" s="5">
        <v>61</v>
      </c>
      <c r="G435" s="5">
        <v>40.5</v>
      </c>
      <c r="H435" s="5">
        <v>7.8</v>
      </c>
      <c r="I435" s="7">
        <v>2295</v>
      </c>
    </row>
    <row r="436" spans="1:9" ht="18">
      <c r="A436" s="2">
        <v>1295</v>
      </c>
      <c r="B436" s="5" t="s">
        <v>11</v>
      </c>
      <c r="C436" s="5" t="s">
        <v>32</v>
      </c>
      <c r="D436" s="4">
        <f t="shared" si="6"/>
        <v>0</v>
      </c>
      <c r="E436" s="5">
        <v>1</v>
      </c>
      <c r="F436" s="5">
        <v>75</v>
      </c>
      <c r="G436" s="5">
        <v>42</v>
      </c>
      <c r="H436" s="5">
        <v>14</v>
      </c>
      <c r="I436" s="7">
        <v>2295</v>
      </c>
    </row>
    <row r="437" spans="1:9" ht="18">
      <c r="A437" s="2">
        <v>1339</v>
      </c>
      <c r="B437" s="5" t="s">
        <v>23</v>
      </c>
      <c r="C437" s="5" t="s">
        <v>32</v>
      </c>
      <c r="D437" s="4">
        <f t="shared" si="6"/>
        <v>0</v>
      </c>
      <c r="E437" s="5">
        <v>1</v>
      </c>
      <c r="F437" s="5">
        <v>78</v>
      </c>
      <c r="G437" s="5">
        <v>54</v>
      </c>
      <c r="H437" s="5">
        <v>10</v>
      </c>
      <c r="I437" s="7">
        <v>2295</v>
      </c>
    </row>
    <row r="438" spans="1:9" ht="18">
      <c r="A438" s="2">
        <v>1468</v>
      </c>
      <c r="B438" s="5" t="s">
        <v>24</v>
      </c>
      <c r="C438" s="5" t="s">
        <v>32</v>
      </c>
      <c r="D438" s="4">
        <f t="shared" si="6"/>
        <v>0</v>
      </c>
      <c r="E438" s="5">
        <v>2</v>
      </c>
      <c r="F438" s="5">
        <v>97</v>
      </c>
      <c r="G438" s="5">
        <v>41</v>
      </c>
      <c r="H438" s="5">
        <v>6</v>
      </c>
      <c r="I438" s="7">
        <v>2295</v>
      </c>
    </row>
    <row r="439" spans="1:9" ht="18">
      <c r="A439" s="2">
        <v>1508</v>
      </c>
      <c r="B439" s="5" t="s">
        <v>37</v>
      </c>
      <c r="C439" s="5" t="s">
        <v>32</v>
      </c>
      <c r="D439" s="4">
        <f t="shared" si="6"/>
        <v>0</v>
      </c>
      <c r="E439" s="5">
        <v>4</v>
      </c>
      <c r="F439" s="5">
        <v>108</v>
      </c>
      <c r="G439" s="5">
        <v>63</v>
      </c>
      <c r="H439" s="5">
        <v>9</v>
      </c>
      <c r="I439" s="7">
        <v>2295</v>
      </c>
    </row>
    <row r="440" spans="1:9" ht="18">
      <c r="A440" s="2">
        <v>696</v>
      </c>
      <c r="B440" s="5" t="s">
        <v>15</v>
      </c>
      <c r="C440" s="5" t="s">
        <v>12</v>
      </c>
      <c r="D440" s="4">
        <f t="shared" si="6"/>
        <v>1</v>
      </c>
      <c r="E440" s="5">
        <v>3</v>
      </c>
      <c r="F440" s="5">
        <v>40</v>
      </c>
      <c r="G440" s="5">
        <v>20</v>
      </c>
      <c r="H440" s="5">
        <v>10</v>
      </c>
      <c r="I440" s="7">
        <v>2295</v>
      </c>
    </row>
    <row r="441" spans="1:9" ht="18">
      <c r="A441" s="2">
        <v>1055</v>
      </c>
      <c r="B441" s="5" t="s">
        <v>14</v>
      </c>
      <c r="C441" s="5" t="s">
        <v>12</v>
      </c>
      <c r="D441" s="4">
        <f t="shared" si="6"/>
        <v>1</v>
      </c>
      <c r="E441" s="5">
        <v>2</v>
      </c>
      <c r="F441" s="5">
        <v>61</v>
      </c>
      <c r="G441" s="5">
        <v>36</v>
      </c>
      <c r="H441" s="5">
        <v>10</v>
      </c>
      <c r="I441" s="7">
        <v>2295</v>
      </c>
    </row>
    <row r="442" spans="1:9" ht="18">
      <c r="A442" s="2">
        <v>1208</v>
      </c>
      <c r="B442" s="5" t="s">
        <v>14</v>
      </c>
      <c r="C442" s="5" t="s">
        <v>12</v>
      </c>
      <c r="D442" s="4">
        <f t="shared" si="6"/>
        <v>1</v>
      </c>
      <c r="E442" s="5">
        <v>3</v>
      </c>
      <c r="F442" s="5">
        <v>70</v>
      </c>
      <c r="G442" s="5">
        <v>32</v>
      </c>
      <c r="H442" s="5">
        <v>15</v>
      </c>
      <c r="I442" s="7">
        <v>2295</v>
      </c>
    </row>
    <row r="443" spans="1:9" ht="18">
      <c r="A443" s="2">
        <v>1260</v>
      </c>
      <c r="B443" s="5" t="s">
        <v>37</v>
      </c>
      <c r="C443" s="5" t="s">
        <v>12</v>
      </c>
      <c r="D443" s="4">
        <f t="shared" si="6"/>
        <v>1</v>
      </c>
      <c r="E443" s="5">
        <v>3</v>
      </c>
      <c r="F443" s="5">
        <v>72</v>
      </c>
      <c r="G443" s="5">
        <v>33</v>
      </c>
      <c r="H443" s="5">
        <v>16</v>
      </c>
      <c r="I443" s="7">
        <v>2295</v>
      </c>
    </row>
    <row r="444" spans="1:9" ht="18">
      <c r="A444" s="2">
        <v>1312</v>
      </c>
      <c r="B444" s="5" t="s">
        <v>13</v>
      </c>
      <c r="C444" s="5" t="s">
        <v>12</v>
      </c>
      <c r="D444" s="4">
        <f t="shared" si="6"/>
        <v>1</v>
      </c>
      <c r="E444" s="5">
        <v>1</v>
      </c>
      <c r="F444" s="5">
        <v>76</v>
      </c>
      <c r="G444" s="5">
        <v>45</v>
      </c>
      <c r="H444" s="5">
        <v>12</v>
      </c>
      <c r="I444" s="7">
        <v>2295</v>
      </c>
    </row>
    <row r="445" spans="1:9" ht="18">
      <c r="A445" s="2">
        <v>1329</v>
      </c>
      <c r="B445" s="5" t="s">
        <v>13</v>
      </c>
      <c r="C445" s="5" t="s">
        <v>12</v>
      </c>
      <c r="D445" s="4">
        <f t="shared" si="6"/>
        <v>1</v>
      </c>
      <c r="E445" s="5">
        <v>1</v>
      </c>
      <c r="F445" s="5">
        <v>77.400000000000006</v>
      </c>
      <c r="G445" s="5">
        <v>56</v>
      </c>
      <c r="H445" s="5">
        <v>11</v>
      </c>
      <c r="I445" s="7">
        <v>2295</v>
      </c>
    </row>
    <row r="446" spans="1:9" ht="18">
      <c r="A446" s="2">
        <v>1428</v>
      </c>
      <c r="B446" s="5" t="s">
        <v>9</v>
      </c>
      <c r="C446" s="5" t="s">
        <v>12</v>
      </c>
      <c r="D446" s="4">
        <f t="shared" si="6"/>
        <v>1</v>
      </c>
      <c r="E446" s="5">
        <v>4</v>
      </c>
      <c r="F446" s="5">
        <v>87</v>
      </c>
      <c r="G446" s="5">
        <v>56</v>
      </c>
      <c r="H446" s="5">
        <v>10</v>
      </c>
      <c r="I446" s="7">
        <v>2295</v>
      </c>
    </row>
    <row r="447" spans="1:9" ht="18">
      <c r="A447" s="2">
        <v>1429</v>
      </c>
      <c r="B447" s="5" t="s">
        <v>9</v>
      </c>
      <c r="C447" s="5" t="s">
        <v>12</v>
      </c>
      <c r="D447" s="4">
        <f t="shared" si="6"/>
        <v>1</v>
      </c>
      <c r="E447" s="5">
        <v>4</v>
      </c>
      <c r="F447" s="5">
        <v>87</v>
      </c>
      <c r="G447" s="5">
        <v>56</v>
      </c>
      <c r="H447" s="5">
        <v>10</v>
      </c>
      <c r="I447" s="7">
        <v>2295</v>
      </c>
    </row>
    <row r="448" spans="1:9" ht="18">
      <c r="A448" s="2">
        <v>91</v>
      </c>
      <c r="B448" s="3" t="s">
        <v>13</v>
      </c>
      <c r="C448" s="4" t="s">
        <v>10</v>
      </c>
      <c r="D448" s="4">
        <f t="shared" si="6"/>
        <v>0</v>
      </c>
      <c r="E448" s="3">
        <v>3</v>
      </c>
      <c r="F448" s="3">
        <v>68</v>
      </c>
      <c r="G448" s="3">
        <v>43</v>
      </c>
      <c r="H448" s="3">
        <v>10</v>
      </c>
      <c r="I448" s="5">
        <v>2282</v>
      </c>
    </row>
    <row r="449" spans="1:9" ht="18">
      <c r="A449" s="2">
        <v>178</v>
      </c>
      <c r="B449" s="5" t="s">
        <v>23</v>
      </c>
      <c r="C449" s="4" t="s">
        <v>10</v>
      </c>
      <c r="D449" s="4">
        <f t="shared" si="6"/>
        <v>0</v>
      </c>
      <c r="E449" s="5">
        <v>4</v>
      </c>
      <c r="F449" s="5">
        <v>80.5</v>
      </c>
      <c r="G449" s="5">
        <v>52</v>
      </c>
      <c r="H449" s="5">
        <v>9</v>
      </c>
      <c r="I449" s="5">
        <v>2280</v>
      </c>
    </row>
    <row r="450" spans="1:9" ht="18">
      <c r="A450" s="2">
        <v>1187</v>
      </c>
      <c r="B450" s="5" t="s">
        <v>35</v>
      </c>
      <c r="C450" s="5" t="s">
        <v>32</v>
      </c>
      <c r="D450" s="4">
        <f t="shared" si="6"/>
        <v>0</v>
      </c>
      <c r="E450" s="5">
        <v>1</v>
      </c>
      <c r="F450" s="5">
        <v>70</v>
      </c>
      <c r="G450" s="5">
        <v>36</v>
      </c>
      <c r="H450" s="5">
        <v>16</v>
      </c>
      <c r="I450" s="7">
        <v>2276.1</v>
      </c>
    </row>
    <row r="451" spans="1:9" ht="18">
      <c r="A451" s="2">
        <v>1438</v>
      </c>
      <c r="B451" s="5" t="s">
        <v>34</v>
      </c>
      <c r="C451" s="4" t="s">
        <v>10</v>
      </c>
      <c r="D451" s="4">
        <f t="shared" si="6"/>
        <v>0</v>
      </c>
      <c r="E451" s="5">
        <v>1</v>
      </c>
      <c r="F451" s="5">
        <v>90</v>
      </c>
      <c r="G451" s="5">
        <v>45</v>
      </c>
      <c r="H451" s="5">
        <v>20</v>
      </c>
      <c r="I451" s="7">
        <v>2254.5</v>
      </c>
    </row>
    <row r="452" spans="1:9" ht="18">
      <c r="A452" s="2">
        <v>904</v>
      </c>
      <c r="B452" s="5" t="s">
        <v>24</v>
      </c>
      <c r="C452" s="5" t="s">
        <v>12</v>
      </c>
      <c r="D452" s="4">
        <f t="shared" ref="D452:D515" si="7">IF(C452="кирпичный",1,0)</f>
        <v>1</v>
      </c>
      <c r="E452" s="5">
        <v>2</v>
      </c>
      <c r="F452" s="5">
        <v>52</v>
      </c>
      <c r="G452" s="5">
        <v>20</v>
      </c>
      <c r="H452" s="5">
        <v>12</v>
      </c>
      <c r="I452" s="7">
        <v>2251.8000000000002</v>
      </c>
    </row>
    <row r="453" spans="1:9" ht="18">
      <c r="A453" s="2">
        <v>1158</v>
      </c>
      <c r="B453" s="5" t="s">
        <v>11</v>
      </c>
      <c r="C453" s="5" t="s">
        <v>12</v>
      </c>
      <c r="D453" s="4">
        <f t="shared" si="7"/>
        <v>1</v>
      </c>
      <c r="E453" s="5">
        <v>2</v>
      </c>
      <c r="F453" s="5">
        <v>68</v>
      </c>
      <c r="G453" s="5">
        <v>33</v>
      </c>
      <c r="H453" s="5">
        <v>16</v>
      </c>
      <c r="I453" s="7">
        <v>2249.1</v>
      </c>
    </row>
    <row r="454" spans="1:9" ht="18">
      <c r="A454" s="2">
        <v>1076</v>
      </c>
      <c r="B454" s="5" t="s">
        <v>14</v>
      </c>
      <c r="C454" s="5" t="s">
        <v>32</v>
      </c>
      <c r="D454" s="4">
        <f t="shared" si="7"/>
        <v>0</v>
      </c>
      <c r="E454" s="5">
        <v>3</v>
      </c>
      <c r="F454" s="5">
        <v>62</v>
      </c>
      <c r="G454" s="5">
        <v>45</v>
      </c>
      <c r="H454" s="5">
        <v>6</v>
      </c>
      <c r="I454" s="7">
        <v>2241</v>
      </c>
    </row>
    <row r="455" spans="1:9" ht="18">
      <c r="A455" s="2">
        <v>1086</v>
      </c>
      <c r="B455" s="5" t="s">
        <v>21</v>
      </c>
      <c r="C455" s="5" t="s">
        <v>32</v>
      </c>
      <c r="D455" s="4">
        <f t="shared" si="7"/>
        <v>0</v>
      </c>
      <c r="E455" s="5">
        <v>1</v>
      </c>
      <c r="F455" s="5">
        <v>63</v>
      </c>
      <c r="G455" s="5">
        <v>40</v>
      </c>
      <c r="H455" s="5">
        <v>8.5</v>
      </c>
      <c r="I455" s="7">
        <v>2241</v>
      </c>
    </row>
    <row r="456" spans="1:9" ht="18">
      <c r="A456" s="2">
        <v>1170</v>
      </c>
      <c r="B456" s="5" t="s">
        <v>24</v>
      </c>
      <c r="C456" s="5" t="s">
        <v>32</v>
      </c>
      <c r="D456" s="4">
        <f t="shared" si="7"/>
        <v>0</v>
      </c>
      <c r="E456" s="5">
        <v>2</v>
      </c>
      <c r="F456" s="5">
        <v>69</v>
      </c>
      <c r="G456" s="5">
        <v>42.7</v>
      </c>
      <c r="H456" s="5">
        <v>9.5</v>
      </c>
      <c r="I456" s="7">
        <v>2241</v>
      </c>
    </row>
    <row r="457" spans="1:9" ht="18">
      <c r="A457" s="2">
        <v>1280</v>
      </c>
      <c r="B457" s="5" t="s">
        <v>14</v>
      </c>
      <c r="C457" s="5" t="s">
        <v>32</v>
      </c>
      <c r="D457" s="4">
        <f t="shared" si="7"/>
        <v>0</v>
      </c>
      <c r="E457" s="5">
        <v>3</v>
      </c>
      <c r="F457" s="5">
        <v>73.400000000000006</v>
      </c>
      <c r="G457" s="5">
        <v>50.9</v>
      </c>
      <c r="H457" s="5">
        <v>8.4</v>
      </c>
      <c r="I457" s="7">
        <v>2241</v>
      </c>
    </row>
    <row r="458" spans="1:9" ht="18">
      <c r="A458" s="2">
        <v>1309</v>
      </c>
      <c r="B458" s="5" t="s">
        <v>9</v>
      </c>
      <c r="C458" s="5" t="s">
        <v>32</v>
      </c>
      <c r="D458" s="4">
        <f t="shared" si="7"/>
        <v>0</v>
      </c>
      <c r="E458" s="5">
        <v>6</v>
      </c>
      <c r="F458" s="5">
        <v>75</v>
      </c>
      <c r="G458" s="5">
        <v>38</v>
      </c>
      <c r="H458" s="5">
        <v>11</v>
      </c>
      <c r="I458" s="7">
        <v>2241</v>
      </c>
    </row>
    <row r="459" spans="1:9" ht="18">
      <c r="A459" s="2">
        <v>1354</v>
      </c>
      <c r="B459" s="5" t="s">
        <v>9</v>
      </c>
      <c r="C459" s="5" t="s">
        <v>32</v>
      </c>
      <c r="D459" s="4">
        <f t="shared" si="7"/>
        <v>0</v>
      </c>
      <c r="E459" s="5">
        <v>6</v>
      </c>
      <c r="F459" s="5">
        <v>78</v>
      </c>
      <c r="G459" s="5">
        <v>52</v>
      </c>
      <c r="H459" s="5">
        <v>10</v>
      </c>
      <c r="I459" s="7">
        <v>2241</v>
      </c>
    </row>
    <row r="460" spans="1:9" ht="18">
      <c r="A460" s="2">
        <v>882</v>
      </c>
      <c r="B460" s="5" t="s">
        <v>14</v>
      </c>
      <c r="C460" s="5" t="s">
        <v>12</v>
      </c>
      <c r="D460" s="4">
        <f t="shared" si="7"/>
        <v>1</v>
      </c>
      <c r="E460" s="5">
        <v>3</v>
      </c>
      <c r="F460" s="5">
        <v>50</v>
      </c>
      <c r="G460" s="5">
        <v>33</v>
      </c>
      <c r="H460" s="5">
        <v>6</v>
      </c>
      <c r="I460" s="7">
        <v>2241</v>
      </c>
    </row>
    <row r="461" spans="1:9" ht="18">
      <c r="A461" s="2">
        <v>1217</v>
      </c>
      <c r="B461" s="5" t="s">
        <v>37</v>
      </c>
      <c r="C461" s="5" t="s">
        <v>12</v>
      </c>
      <c r="D461" s="4">
        <f t="shared" si="7"/>
        <v>1</v>
      </c>
      <c r="E461" s="5">
        <v>3</v>
      </c>
      <c r="F461" s="5">
        <v>70</v>
      </c>
      <c r="G461" s="5">
        <v>33</v>
      </c>
      <c r="H461" s="5">
        <v>16</v>
      </c>
      <c r="I461" s="7">
        <v>2241</v>
      </c>
    </row>
    <row r="462" spans="1:9" ht="18">
      <c r="A462" s="2">
        <v>1446</v>
      </c>
      <c r="B462" s="5" t="s">
        <v>14</v>
      </c>
      <c r="C462" s="5" t="s">
        <v>12</v>
      </c>
      <c r="D462" s="4">
        <f t="shared" si="7"/>
        <v>1</v>
      </c>
      <c r="E462" s="5">
        <v>2</v>
      </c>
      <c r="F462" s="5">
        <v>93</v>
      </c>
      <c r="G462" s="5">
        <v>52</v>
      </c>
      <c r="H462" s="5">
        <v>11</v>
      </c>
      <c r="I462" s="7">
        <v>2241</v>
      </c>
    </row>
    <row r="463" spans="1:9" ht="18">
      <c r="A463" s="2">
        <v>26</v>
      </c>
      <c r="B463" s="3" t="s">
        <v>11</v>
      </c>
      <c r="C463" s="4" t="s">
        <v>10</v>
      </c>
      <c r="D463" s="4">
        <f t="shared" si="7"/>
        <v>0</v>
      </c>
      <c r="E463" s="3">
        <v>4</v>
      </c>
      <c r="F463" s="3">
        <v>78</v>
      </c>
      <c r="G463" s="3">
        <v>56</v>
      </c>
      <c r="H463" s="3">
        <v>10</v>
      </c>
      <c r="I463" s="5">
        <v>2240</v>
      </c>
    </row>
    <row r="464" spans="1:9" ht="18">
      <c r="A464" s="2">
        <v>64</v>
      </c>
      <c r="B464" s="3" t="s">
        <v>14</v>
      </c>
      <c r="C464" s="4" t="s">
        <v>10</v>
      </c>
      <c r="D464" s="4">
        <f t="shared" si="7"/>
        <v>0</v>
      </c>
      <c r="E464" s="3">
        <v>4</v>
      </c>
      <c r="F464" s="3">
        <v>80</v>
      </c>
      <c r="G464" s="3">
        <v>55</v>
      </c>
      <c r="H464" s="3">
        <v>14</v>
      </c>
      <c r="I464" s="5">
        <v>2240</v>
      </c>
    </row>
    <row r="465" spans="1:9" ht="18">
      <c r="A465" s="2">
        <v>222</v>
      </c>
      <c r="B465" s="5" t="s">
        <v>21</v>
      </c>
      <c r="C465" s="4" t="s">
        <v>10</v>
      </c>
      <c r="D465" s="4">
        <f t="shared" si="7"/>
        <v>0</v>
      </c>
      <c r="E465" s="5">
        <v>2</v>
      </c>
      <c r="F465" s="5">
        <v>70</v>
      </c>
      <c r="G465" s="5">
        <v>33</v>
      </c>
      <c r="H465" s="5">
        <v>15.6</v>
      </c>
      <c r="I465" s="5">
        <v>2240</v>
      </c>
    </row>
    <row r="466" spans="1:9" ht="18">
      <c r="A466" s="2">
        <v>227</v>
      </c>
      <c r="B466" s="5" t="s">
        <v>16</v>
      </c>
      <c r="C466" s="4" t="s">
        <v>10</v>
      </c>
      <c r="D466" s="4">
        <f t="shared" si="7"/>
        <v>0</v>
      </c>
      <c r="E466" s="5">
        <v>2</v>
      </c>
      <c r="F466" s="5">
        <v>70</v>
      </c>
      <c r="G466" s="5">
        <v>33</v>
      </c>
      <c r="H466" s="5">
        <v>16</v>
      </c>
      <c r="I466" s="5">
        <v>2240</v>
      </c>
    </row>
    <row r="467" spans="1:9" ht="18">
      <c r="A467" s="2">
        <v>185</v>
      </c>
      <c r="B467" s="5" t="s">
        <v>24</v>
      </c>
      <c r="C467" s="4" t="s">
        <v>10</v>
      </c>
      <c r="D467" s="4">
        <f t="shared" si="7"/>
        <v>0</v>
      </c>
      <c r="E467" s="5">
        <v>4</v>
      </c>
      <c r="F467" s="5">
        <v>62</v>
      </c>
      <c r="G467" s="5">
        <v>45</v>
      </c>
      <c r="H467" s="5">
        <v>6.5</v>
      </c>
      <c r="I467" s="5">
        <v>2240</v>
      </c>
    </row>
    <row r="468" spans="1:9" ht="18">
      <c r="A468" s="2">
        <v>45</v>
      </c>
      <c r="B468" s="3" t="s">
        <v>11</v>
      </c>
      <c r="C468" s="4" t="s">
        <v>12</v>
      </c>
      <c r="D468" s="4">
        <f t="shared" si="7"/>
        <v>1</v>
      </c>
      <c r="E468" s="3">
        <v>2</v>
      </c>
      <c r="F468" s="3">
        <v>45</v>
      </c>
      <c r="G468" s="3">
        <v>21</v>
      </c>
      <c r="H468" s="3">
        <v>12</v>
      </c>
      <c r="I468" s="5">
        <v>2240</v>
      </c>
    </row>
    <row r="469" spans="1:9" ht="18">
      <c r="A469" s="2">
        <v>1213</v>
      </c>
      <c r="B469" s="5" t="s">
        <v>14</v>
      </c>
      <c r="C469" s="5" t="s">
        <v>32</v>
      </c>
      <c r="D469" s="4">
        <f t="shared" si="7"/>
        <v>0</v>
      </c>
      <c r="E469" s="5">
        <v>3</v>
      </c>
      <c r="F469" s="5">
        <v>70</v>
      </c>
      <c r="G469" s="5">
        <v>29</v>
      </c>
      <c r="H469" s="5">
        <v>15</v>
      </c>
      <c r="I469" s="7">
        <v>2239.92</v>
      </c>
    </row>
    <row r="470" spans="1:9" ht="18">
      <c r="A470" s="2">
        <v>395</v>
      </c>
      <c r="B470" s="6" t="s">
        <v>24</v>
      </c>
      <c r="C470" s="4" t="s">
        <v>10</v>
      </c>
      <c r="D470" s="4">
        <f t="shared" si="7"/>
        <v>0</v>
      </c>
      <c r="E470" s="6">
        <v>2</v>
      </c>
      <c r="F470" s="6">
        <v>70</v>
      </c>
      <c r="G470" s="6">
        <v>40</v>
      </c>
      <c r="H470" s="6">
        <v>12</v>
      </c>
      <c r="I470" s="7">
        <v>2239.92</v>
      </c>
    </row>
    <row r="471" spans="1:9" ht="18">
      <c r="A471" s="2">
        <v>1160</v>
      </c>
      <c r="B471" s="5" t="s">
        <v>24</v>
      </c>
      <c r="C471" s="4" t="s">
        <v>10</v>
      </c>
      <c r="D471" s="4">
        <f t="shared" si="7"/>
        <v>0</v>
      </c>
      <c r="E471" s="5">
        <v>2</v>
      </c>
      <c r="F471" s="5">
        <v>68</v>
      </c>
      <c r="G471" s="5">
        <v>34</v>
      </c>
      <c r="H471" s="5">
        <v>16</v>
      </c>
      <c r="I471" s="7">
        <v>2235.6</v>
      </c>
    </row>
    <row r="472" spans="1:9" ht="18">
      <c r="A472" s="2">
        <v>935</v>
      </c>
      <c r="B472" s="5" t="s">
        <v>9</v>
      </c>
      <c r="C472" s="5" t="s">
        <v>12</v>
      </c>
      <c r="D472" s="4">
        <f t="shared" si="7"/>
        <v>1</v>
      </c>
      <c r="E472" s="5">
        <v>4</v>
      </c>
      <c r="F472" s="5">
        <v>54</v>
      </c>
      <c r="G472" s="5">
        <v>32</v>
      </c>
      <c r="H472" s="5">
        <v>10</v>
      </c>
      <c r="I472" s="7">
        <v>2224.8000000000002</v>
      </c>
    </row>
    <row r="473" spans="1:9" ht="18">
      <c r="A473" s="2">
        <v>1052</v>
      </c>
      <c r="B473" s="5" t="s">
        <v>11</v>
      </c>
      <c r="C473" s="5" t="s">
        <v>32</v>
      </c>
      <c r="D473" s="4">
        <f t="shared" si="7"/>
        <v>0</v>
      </c>
      <c r="E473" s="5">
        <v>1</v>
      </c>
      <c r="F473" s="5">
        <v>61</v>
      </c>
      <c r="G473" s="5">
        <v>45</v>
      </c>
      <c r="H473" s="5">
        <v>6</v>
      </c>
      <c r="I473" s="7">
        <v>2214</v>
      </c>
    </row>
    <row r="474" spans="1:9" ht="18">
      <c r="A474" s="2">
        <v>1097</v>
      </c>
      <c r="B474" s="5" t="s">
        <v>23</v>
      </c>
      <c r="C474" s="5" t="s">
        <v>32</v>
      </c>
      <c r="D474" s="4">
        <f t="shared" si="7"/>
        <v>0</v>
      </c>
      <c r="E474" s="5">
        <v>1</v>
      </c>
      <c r="F474" s="5">
        <v>64</v>
      </c>
      <c r="G474" s="5">
        <v>38</v>
      </c>
      <c r="H474" s="5">
        <v>8</v>
      </c>
      <c r="I474" s="7">
        <v>2214</v>
      </c>
    </row>
    <row r="475" spans="1:9" ht="18">
      <c r="A475" s="2">
        <v>1311</v>
      </c>
      <c r="B475" s="5" t="s">
        <v>13</v>
      </c>
      <c r="C475" s="5" t="s">
        <v>32</v>
      </c>
      <c r="D475" s="4">
        <f t="shared" si="7"/>
        <v>0</v>
      </c>
      <c r="E475" s="5">
        <v>1</v>
      </c>
      <c r="F475" s="5">
        <v>76</v>
      </c>
      <c r="G475" s="5">
        <v>45</v>
      </c>
      <c r="H475" s="5">
        <v>10</v>
      </c>
      <c r="I475" s="7">
        <v>2214</v>
      </c>
    </row>
    <row r="476" spans="1:9" ht="18">
      <c r="A476" s="2">
        <v>1396</v>
      </c>
      <c r="B476" s="5" t="s">
        <v>11</v>
      </c>
      <c r="C476" s="5" t="s">
        <v>32</v>
      </c>
      <c r="D476" s="4">
        <f t="shared" si="7"/>
        <v>0</v>
      </c>
      <c r="E476" s="5">
        <v>1</v>
      </c>
      <c r="F476" s="5">
        <v>82</v>
      </c>
      <c r="G476" s="5">
        <v>45</v>
      </c>
      <c r="H476" s="5">
        <v>20</v>
      </c>
      <c r="I476" s="7">
        <v>2214</v>
      </c>
    </row>
    <row r="477" spans="1:9" ht="18">
      <c r="A477" s="2">
        <v>1411</v>
      </c>
      <c r="B477" s="5" t="s">
        <v>23</v>
      </c>
      <c r="C477" s="5" t="s">
        <v>32</v>
      </c>
      <c r="D477" s="4">
        <f t="shared" si="7"/>
        <v>0</v>
      </c>
      <c r="E477" s="5">
        <v>1</v>
      </c>
      <c r="F477" s="5">
        <v>84</v>
      </c>
      <c r="G477" s="5">
        <v>52</v>
      </c>
      <c r="H477" s="5">
        <v>9</v>
      </c>
      <c r="I477" s="7">
        <v>2214</v>
      </c>
    </row>
    <row r="478" spans="1:9" ht="18">
      <c r="A478" s="2">
        <v>1340</v>
      </c>
      <c r="B478" s="5" t="s">
        <v>23</v>
      </c>
      <c r="C478" s="5" t="s">
        <v>12</v>
      </c>
      <c r="D478" s="4">
        <f t="shared" si="7"/>
        <v>1</v>
      </c>
      <c r="E478" s="5">
        <v>1</v>
      </c>
      <c r="F478" s="5">
        <v>78</v>
      </c>
      <c r="G478" s="5">
        <v>52</v>
      </c>
      <c r="H478" s="5">
        <v>9</v>
      </c>
      <c r="I478" s="7">
        <v>2214</v>
      </c>
    </row>
    <row r="479" spans="1:9" ht="18">
      <c r="A479" s="2">
        <v>1143</v>
      </c>
      <c r="B479" s="5" t="s">
        <v>24</v>
      </c>
      <c r="C479" s="4" t="s">
        <v>10</v>
      </c>
      <c r="D479" s="4">
        <f t="shared" si="7"/>
        <v>0</v>
      </c>
      <c r="E479" s="5">
        <v>2</v>
      </c>
      <c r="F479" s="5">
        <v>67</v>
      </c>
      <c r="G479" s="5">
        <v>33</v>
      </c>
      <c r="H479" s="5">
        <v>16</v>
      </c>
      <c r="I479" s="7">
        <v>2200.5</v>
      </c>
    </row>
    <row r="480" spans="1:9" ht="18">
      <c r="A480" s="2">
        <v>1358</v>
      </c>
      <c r="B480" s="5" t="s">
        <v>23</v>
      </c>
      <c r="C480" s="4" t="s">
        <v>10</v>
      </c>
      <c r="D480" s="4">
        <f t="shared" si="7"/>
        <v>0</v>
      </c>
      <c r="E480" s="5">
        <v>1</v>
      </c>
      <c r="F480" s="5">
        <v>79</v>
      </c>
      <c r="G480" s="5">
        <v>52</v>
      </c>
      <c r="H480" s="5">
        <v>9</v>
      </c>
      <c r="I480" s="7">
        <v>2200.5</v>
      </c>
    </row>
    <row r="481" spans="1:9" ht="18">
      <c r="A481" s="2">
        <v>1363</v>
      </c>
      <c r="B481" s="5" t="s">
        <v>9</v>
      </c>
      <c r="C481" s="4" t="s">
        <v>10</v>
      </c>
      <c r="D481" s="4">
        <f t="shared" si="7"/>
        <v>0</v>
      </c>
      <c r="E481" s="5">
        <v>4</v>
      </c>
      <c r="F481" s="5">
        <v>79</v>
      </c>
      <c r="G481" s="5">
        <v>49</v>
      </c>
      <c r="H481" s="5">
        <v>9</v>
      </c>
      <c r="I481" s="7">
        <v>2200.5</v>
      </c>
    </row>
    <row r="482" spans="1:9" ht="18">
      <c r="A482" s="2">
        <v>1125</v>
      </c>
      <c r="B482" s="5" t="s">
        <v>13</v>
      </c>
      <c r="C482" s="5" t="s">
        <v>32</v>
      </c>
      <c r="D482" s="4">
        <f t="shared" si="7"/>
        <v>0</v>
      </c>
      <c r="E482" s="5">
        <v>1</v>
      </c>
      <c r="F482" s="5">
        <v>66</v>
      </c>
      <c r="G482" s="5">
        <v>42</v>
      </c>
      <c r="H482" s="5">
        <v>6</v>
      </c>
      <c r="I482" s="7">
        <v>2200.5</v>
      </c>
    </row>
    <row r="483" spans="1:9" ht="18">
      <c r="A483" s="2">
        <v>1334</v>
      </c>
      <c r="B483" s="5" t="s">
        <v>13</v>
      </c>
      <c r="C483" s="5" t="s">
        <v>32</v>
      </c>
      <c r="D483" s="4">
        <f t="shared" si="7"/>
        <v>0</v>
      </c>
      <c r="E483" s="5">
        <v>1</v>
      </c>
      <c r="F483" s="5">
        <v>78</v>
      </c>
      <c r="G483" s="5">
        <v>52</v>
      </c>
      <c r="H483" s="5">
        <v>9</v>
      </c>
      <c r="I483" s="7">
        <v>2200.5</v>
      </c>
    </row>
    <row r="484" spans="1:9" ht="18">
      <c r="A484" s="2">
        <v>1362</v>
      </c>
      <c r="B484" s="5" t="s">
        <v>9</v>
      </c>
      <c r="C484" s="5" t="s">
        <v>32</v>
      </c>
      <c r="D484" s="4">
        <f t="shared" si="7"/>
        <v>0</v>
      </c>
      <c r="E484" s="5">
        <v>4</v>
      </c>
      <c r="F484" s="5">
        <v>79</v>
      </c>
      <c r="G484" s="5">
        <v>49</v>
      </c>
      <c r="H484" s="5">
        <v>9</v>
      </c>
      <c r="I484" s="7">
        <v>2200.5</v>
      </c>
    </row>
    <row r="485" spans="1:9" ht="18">
      <c r="A485" s="2">
        <v>1371</v>
      </c>
      <c r="B485" s="5" t="s">
        <v>35</v>
      </c>
      <c r="C485" s="5" t="s">
        <v>32</v>
      </c>
      <c r="D485" s="4">
        <f t="shared" si="7"/>
        <v>0</v>
      </c>
      <c r="E485" s="5">
        <v>1</v>
      </c>
      <c r="F485" s="5">
        <v>80</v>
      </c>
      <c r="G485" s="5">
        <v>42</v>
      </c>
      <c r="H485" s="5">
        <v>14</v>
      </c>
      <c r="I485" s="7">
        <v>2200.5</v>
      </c>
    </row>
    <row r="486" spans="1:9" ht="18">
      <c r="A486" s="2">
        <v>1349</v>
      </c>
      <c r="B486" s="5" t="s">
        <v>15</v>
      </c>
      <c r="C486" s="5" t="s">
        <v>12</v>
      </c>
      <c r="D486" s="4">
        <f t="shared" si="7"/>
        <v>1</v>
      </c>
      <c r="E486" s="5">
        <v>3</v>
      </c>
      <c r="F486" s="5">
        <v>78</v>
      </c>
      <c r="G486" s="5">
        <v>56</v>
      </c>
      <c r="H486" s="5">
        <v>12</v>
      </c>
      <c r="I486" s="7">
        <v>2200.5</v>
      </c>
    </row>
    <row r="487" spans="1:9" ht="18">
      <c r="A487" s="2">
        <v>137</v>
      </c>
      <c r="B487" s="5" t="s">
        <v>23</v>
      </c>
      <c r="C487" s="4" t="s">
        <v>10</v>
      </c>
      <c r="D487" s="4">
        <f t="shared" si="7"/>
        <v>0</v>
      </c>
      <c r="E487" s="5">
        <v>2</v>
      </c>
      <c r="F487" s="5">
        <v>70</v>
      </c>
      <c r="G487" s="5">
        <v>38</v>
      </c>
      <c r="H487" s="5">
        <v>15</v>
      </c>
      <c r="I487" s="5">
        <v>2200</v>
      </c>
    </row>
    <row r="488" spans="1:9" ht="18">
      <c r="A488" s="2">
        <v>140</v>
      </c>
      <c r="B488" s="5" t="s">
        <v>25</v>
      </c>
      <c r="C488" s="4" t="s">
        <v>10</v>
      </c>
      <c r="D488" s="4">
        <f t="shared" si="7"/>
        <v>0</v>
      </c>
      <c r="E488" s="5">
        <v>2</v>
      </c>
      <c r="F488" s="5">
        <v>76</v>
      </c>
      <c r="G488" s="5">
        <v>28</v>
      </c>
      <c r="H488" s="5">
        <v>26</v>
      </c>
      <c r="I488" s="5">
        <v>2200</v>
      </c>
    </row>
    <row r="489" spans="1:9" ht="18">
      <c r="A489" s="2">
        <v>172</v>
      </c>
      <c r="B489" s="5" t="s">
        <v>9</v>
      </c>
      <c r="C489" s="5" t="s">
        <v>12</v>
      </c>
      <c r="D489" s="4">
        <f t="shared" si="7"/>
        <v>1</v>
      </c>
      <c r="E489" s="5">
        <v>3</v>
      </c>
      <c r="F489" s="5">
        <v>80</v>
      </c>
      <c r="G489" s="5">
        <v>49</v>
      </c>
      <c r="H489" s="5">
        <v>9</v>
      </c>
      <c r="I489" s="5">
        <v>2200</v>
      </c>
    </row>
    <row r="490" spans="1:9" ht="18">
      <c r="A490" s="2">
        <v>144</v>
      </c>
      <c r="B490" s="5" t="s">
        <v>24</v>
      </c>
      <c r="C490" s="5" t="s">
        <v>20</v>
      </c>
      <c r="D490" s="4">
        <f t="shared" si="7"/>
        <v>0</v>
      </c>
      <c r="E490" s="5">
        <v>2</v>
      </c>
      <c r="F490" s="5">
        <v>70</v>
      </c>
      <c r="G490" s="5">
        <v>34</v>
      </c>
      <c r="H490" s="5">
        <v>15</v>
      </c>
      <c r="I490" s="5">
        <v>2200</v>
      </c>
    </row>
    <row r="491" spans="1:9" ht="18">
      <c r="A491" s="2">
        <v>1007</v>
      </c>
      <c r="B491" s="5" t="s">
        <v>23</v>
      </c>
      <c r="C491" s="4" t="s">
        <v>10</v>
      </c>
      <c r="D491" s="4">
        <f t="shared" si="7"/>
        <v>0</v>
      </c>
      <c r="E491" s="5">
        <v>1</v>
      </c>
      <c r="F491" s="5">
        <v>60</v>
      </c>
      <c r="G491" s="5">
        <v>44</v>
      </c>
      <c r="H491" s="5">
        <v>7</v>
      </c>
      <c r="I491" s="7">
        <v>2199.96</v>
      </c>
    </row>
    <row r="492" spans="1:9" ht="18">
      <c r="A492" s="2">
        <v>1016</v>
      </c>
      <c r="B492" s="5" t="s">
        <v>24</v>
      </c>
      <c r="C492" s="4" t="s">
        <v>10</v>
      </c>
      <c r="D492" s="4">
        <f t="shared" si="7"/>
        <v>0</v>
      </c>
      <c r="E492" s="5">
        <v>2</v>
      </c>
      <c r="F492" s="5">
        <v>60</v>
      </c>
      <c r="G492" s="5">
        <v>45</v>
      </c>
      <c r="H492" s="5">
        <v>6</v>
      </c>
      <c r="I492" s="7">
        <v>2199.96</v>
      </c>
    </row>
    <row r="493" spans="1:9" ht="18">
      <c r="A493" s="2">
        <v>1047</v>
      </c>
      <c r="B493" s="5" t="s">
        <v>23</v>
      </c>
      <c r="C493" s="4" t="s">
        <v>10</v>
      </c>
      <c r="D493" s="4">
        <f t="shared" si="7"/>
        <v>0</v>
      </c>
      <c r="E493" s="5">
        <v>1</v>
      </c>
      <c r="F493" s="5">
        <v>61</v>
      </c>
      <c r="G493" s="5">
        <v>34</v>
      </c>
      <c r="H493" s="5">
        <v>10</v>
      </c>
      <c r="I493" s="7">
        <v>2199.96</v>
      </c>
    </row>
    <row r="494" spans="1:9" ht="18">
      <c r="A494" s="2">
        <v>1144</v>
      </c>
      <c r="B494" s="5" t="s">
        <v>24</v>
      </c>
      <c r="C494" s="4" t="s">
        <v>10</v>
      </c>
      <c r="D494" s="4">
        <f t="shared" si="7"/>
        <v>0</v>
      </c>
      <c r="E494" s="5">
        <v>2</v>
      </c>
      <c r="F494" s="5">
        <v>67</v>
      </c>
      <c r="G494" s="5">
        <v>33</v>
      </c>
      <c r="H494" s="5">
        <v>16</v>
      </c>
      <c r="I494" s="7">
        <v>2199.96</v>
      </c>
    </row>
    <row r="495" spans="1:9" ht="18">
      <c r="A495" s="2">
        <v>1161</v>
      </c>
      <c r="B495" s="5" t="s">
        <v>24</v>
      </c>
      <c r="C495" s="4" t="s">
        <v>10</v>
      </c>
      <c r="D495" s="4">
        <f t="shared" si="7"/>
        <v>0</v>
      </c>
      <c r="E495" s="5">
        <v>2</v>
      </c>
      <c r="F495" s="5">
        <v>68</v>
      </c>
      <c r="G495" s="5">
        <v>34</v>
      </c>
      <c r="H495" s="5">
        <v>16</v>
      </c>
      <c r="I495" s="7">
        <v>2199.96</v>
      </c>
    </row>
    <row r="496" spans="1:9" ht="18">
      <c r="A496" s="2">
        <v>1337</v>
      </c>
      <c r="B496" s="5" t="s">
        <v>23</v>
      </c>
      <c r="C496" s="4" t="s">
        <v>10</v>
      </c>
      <c r="D496" s="4">
        <f t="shared" si="7"/>
        <v>0</v>
      </c>
      <c r="E496" s="5">
        <v>1</v>
      </c>
      <c r="F496" s="5">
        <v>78</v>
      </c>
      <c r="G496" s="5">
        <v>52</v>
      </c>
      <c r="H496" s="5">
        <v>9</v>
      </c>
      <c r="I496" s="7">
        <v>2199.96</v>
      </c>
    </row>
    <row r="497" spans="1:9" ht="18">
      <c r="A497" s="2">
        <v>976</v>
      </c>
      <c r="B497" s="5" t="s">
        <v>24</v>
      </c>
      <c r="C497" s="5" t="s">
        <v>32</v>
      </c>
      <c r="D497" s="4">
        <f t="shared" si="7"/>
        <v>0</v>
      </c>
      <c r="E497" s="5">
        <v>2</v>
      </c>
      <c r="F497" s="5">
        <v>58</v>
      </c>
      <c r="G497" s="5">
        <v>41</v>
      </c>
      <c r="H497" s="5">
        <v>8</v>
      </c>
      <c r="I497" s="7">
        <v>2199.96</v>
      </c>
    </row>
    <row r="498" spans="1:9" ht="18">
      <c r="A498" s="2">
        <v>1134</v>
      </c>
      <c r="B498" s="5" t="s">
        <v>13</v>
      </c>
      <c r="C498" s="5" t="s">
        <v>32</v>
      </c>
      <c r="D498" s="4">
        <f t="shared" si="7"/>
        <v>0</v>
      </c>
      <c r="E498" s="5">
        <v>1</v>
      </c>
      <c r="F498" s="5">
        <v>67</v>
      </c>
      <c r="G498" s="5">
        <v>39</v>
      </c>
      <c r="H498" s="5">
        <v>8</v>
      </c>
      <c r="I498" s="7">
        <v>2199.96</v>
      </c>
    </row>
    <row r="499" spans="1:9" ht="18">
      <c r="A499" s="2">
        <v>1058</v>
      </c>
      <c r="B499" s="5" t="s">
        <v>9</v>
      </c>
      <c r="C499" s="5" t="s">
        <v>12</v>
      </c>
      <c r="D499" s="4">
        <f t="shared" si="7"/>
        <v>1</v>
      </c>
      <c r="E499" s="5">
        <v>4</v>
      </c>
      <c r="F499" s="5">
        <v>61</v>
      </c>
      <c r="G499" s="5">
        <v>31</v>
      </c>
      <c r="H499" s="5">
        <v>10</v>
      </c>
      <c r="I499" s="7">
        <v>2199.96</v>
      </c>
    </row>
    <row r="500" spans="1:9" ht="18">
      <c r="A500" s="2">
        <v>1219</v>
      </c>
      <c r="B500" s="5" t="s">
        <v>37</v>
      </c>
      <c r="C500" s="5" t="s">
        <v>12</v>
      </c>
      <c r="D500" s="4">
        <f t="shared" si="7"/>
        <v>1</v>
      </c>
      <c r="E500" s="5">
        <v>3</v>
      </c>
      <c r="F500" s="5">
        <v>70</v>
      </c>
      <c r="G500" s="5">
        <v>35</v>
      </c>
      <c r="H500" s="5">
        <v>15</v>
      </c>
      <c r="I500" s="7">
        <v>2199.96</v>
      </c>
    </row>
    <row r="501" spans="1:9" ht="18">
      <c r="A501" s="2">
        <v>1048</v>
      </c>
      <c r="B501" s="5" t="s">
        <v>23</v>
      </c>
      <c r="C501" s="4" t="s">
        <v>10</v>
      </c>
      <c r="D501" s="4">
        <f t="shared" si="7"/>
        <v>0</v>
      </c>
      <c r="E501" s="5">
        <v>1</v>
      </c>
      <c r="F501" s="5">
        <v>61</v>
      </c>
      <c r="G501" s="5">
        <v>34</v>
      </c>
      <c r="H501" s="5">
        <v>10</v>
      </c>
      <c r="I501" s="7">
        <v>2187</v>
      </c>
    </row>
    <row r="502" spans="1:9" ht="18">
      <c r="A502" s="2">
        <v>1186</v>
      </c>
      <c r="B502" s="5" t="s">
        <v>35</v>
      </c>
      <c r="C502" s="5" t="s">
        <v>32</v>
      </c>
      <c r="D502" s="4">
        <f t="shared" si="7"/>
        <v>0</v>
      </c>
      <c r="E502" s="5">
        <v>1</v>
      </c>
      <c r="F502" s="5">
        <v>70</v>
      </c>
      <c r="G502" s="5">
        <v>34</v>
      </c>
      <c r="H502" s="5">
        <v>19</v>
      </c>
      <c r="I502" s="7">
        <v>2187</v>
      </c>
    </row>
    <row r="503" spans="1:9" ht="18">
      <c r="A503" s="2">
        <v>1343</v>
      </c>
      <c r="B503" s="5" t="s">
        <v>23</v>
      </c>
      <c r="C503" s="5" t="s">
        <v>32</v>
      </c>
      <c r="D503" s="4">
        <f t="shared" si="7"/>
        <v>0</v>
      </c>
      <c r="E503" s="5">
        <v>1</v>
      </c>
      <c r="F503" s="5">
        <v>78</v>
      </c>
      <c r="G503" s="5">
        <v>52</v>
      </c>
      <c r="H503" s="5">
        <v>9</v>
      </c>
      <c r="I503" s="7">
        <v>2187</v>
      </c>
    </row>
    <row r="504" spans="1:9" ht="18">
      <c r="A504" s="2">
        <v>1353</v>
      </c>
      <c r="B504" s="5" t="s">
        <v>9</v>
      </c>
      <c r="C504" s="5" t="s">
        <v>32</v>
      </c>
      <c r="D504" s="4">
        <f t="shared" si="7"/>
        <v>0</v>
      </c>
      <c r="E504" s="5">
        <v>6</v>
      </c>
      <c r="F504" s="5">
        <v>78</v>
      </c>
      <c r="G504" s="5">
        <v>42.3</v>
      </c>
      <c r="H504" s="5">
        <v>14</v>
      </c>
      <c r="I504" s="7">
        <v>2187</v>
      </c>
    </row>
    <row r="505" spans="1:9" ht="18">
      <c r="A505" s="2">
        <v>1074</v>
      </c>
      <c r="B505" s="5" t="s">
        <v>14</v>
      </c>
      <c r="C505" s="5" t="s">
        <v>12</v>
      </c>
      <c r="D505" s="4">
        <f t="shared" si="7"/>
        <v>1</v>
      </c>
      <c r="E505" s="5">
        <v>3</v>
      </c>
      <c r="F505" s="5">
        <v>62</v>
      </c>
      <c r="G505" s="5">
        <v>35</v>
      </c>
      <c r="H505" s="5">
        <v>9</v>
      </c>
      <c r="I505" s="7">
        <v>2187</v>
      </c>
    </row>
    <row r="506" spans="1:9" ht="18">
      <c r="A506" s="2">
        <v>1195</v>
      </c>
      <c r="B506" s="5" t="s">
        <v>24</v>
      </c>
      <c r="C506" s="5" t="s">
        <v>12</v>
      </c>
      <c r="D506" s="4">
        <f t="shared" si="7"/>
        <v>1</v>
      </c>
      <c r="E506" s="5">
        <v>2</v>
      </c>
      <c r="F506" s="5">
        <v>70</v>
      </c>
      <c r="G506" s="5">
        <v>34</v>
      </c>
      <c r="H506" s="5">
        <v>14</v>
      </c>
      <c r="I506" s="7">
        <v>2187</v>
      </c>
    </row>
    <row r="507" spans="1:9" ht="18">
      <c r="A507" s="2">
        <v>370</v>
      </c>
      <c r="B507" s="6" t="s">
        <v>24</v>
      </c>
      <c r="C507" s="4" t="s">
        <v>10</v>
      </c>
      <c r="D507" s="4">
        <f t="shared" si="7"/>
        <v>0</v>
      </c>
      <c r="E507" s="6">
        <v>2</v>
      </c>
      <c r="F507" s="6">
        <v>73</v>
      </c>
      <c r="G507" s="6">
        <v>35</v>
      </c>
      <c r="H507" s="6">
        <v>16</v>
      </c>
      <c r="I507" s="7">
        <v>2187</v>
      </c>
    </row>
    <row r="508" spans="1:9" ht="18">
      <c r="A508" s="2">
        <v>394</v>
      </c>
      <c r="B508" s="6" t="s">
        <v>24</v>
      </c>
      <c r="C508" s="4" t="s">
        <v>10</v>
      </c>
      <c r="D508" s="4">
        <f t="shared" si="7"/>
        <v>0</v>
      </c>
      <c r="E508" s="6">
        <v>2</v>
      </c>
      <c r="F508" s="6">
        <v>70</v>
      </c>
      <c r="G508" s="6">
        <v>34</v>
      </c>
      <c r="H508" s="6">
        <v>14</v>
      </c>
      <c r="I508" s="7">
        <v>2187</v>
      </c>
    </row>
    <row r="509" spans="1:9" ht="18">
      <c r="A509" s="2">
        <v>164</v>
      </c>
      <c r="B509" s="5" t="s">
        <v>15</v>
      </c>
      <c r="C509" s="4" t="s">
        <v>10</v>
      </c>
      <c r="D509" s="4">
        <f t="shared" si="7"/>
        <v>0</v>
      </c>
      <c r="E509" s="5">
        <v>3</v>
      </c>
      <c r="F509" s="5">
        <v>72</v>
      </c>
      <c r="G509" s="5">
        <v>43</v>
      </c>
      <c r="H509" s="5">
        <v>9</v>
      </c>
      <c r="I509" s="5">
        <v>2184</v>
      </c>
    </row>
    <row r="510" spans="1:9" ht="18">
      <c r="A510" s="2">
        <v>151</v>
      </c>
      <c r="B510" s="5" t="s">
        <v>16</v>
      </c>
      <c r="C510" s="4" t="s">
        <v>10</v>
      </c>
      <c r="D510" s="4">
        <f t="shared" si="7"/>
        <v>0</v>
      </c>
      <c r="E510" s="5">
        <v>3</v>
      </c>
      <c r="F510" s="5">
        <v>85</v>
      </c>
      <c r="G510" s="5">
        <v>43</v>
      </c>
      <c r="H510" s="5">
        <v>20</v>
      </c>
      <c r="I510" s="5">
        <v>2180</v>
      </c>
    </row>
    <row r="511" spans="1:9" ht="18">
      <c r="A511" s="2">
        <v>13</v>
      </c>
      <c r="B511" s="3" t="s">
        <v>9</v>
      </c>
      <c r="C511" s="4" t="s">
        <v>10</v>
      </c>
      <c r="D511" s="4">
        <f t="shared" si="7"/>
        <v>0</v>
      </c>
      <c r="E511" s="3">
        <v>3</v>
      </c>
      <c r="F511" s="3">
        <v>72</v>
      </c>
      <c r="G511" s="3">
        <v>42</v>
      </c>
      <c r="H511" s="3">
        <v>9</v>
      </c>
      <c r="I511" s="5">
        <v>2178.4</v>
      </c>
    </row>
    <row r="512" spans="1:9" ht="18">
      <c r="A512" s="2">
        <v>1075</v>
      </c>
      <c r="B512" s="5" t="s">
        <v>14</v>
      </c>
      <c r="C512" s="5" t="s">
        <v>32</v>
      </c>
      <c r="D512" s="4">
        <f t="shared" si="7"/>
        <v>0</v>
      </c>
      <c r="E512" s="5">
        <v>3</v>
      </c>
      <c r="F512" s="5">
        <v>62</v>
      </c>
      <c r="G512" s="5">
        <v>37</v>
      </c>
      <c r="H512" s="5">
        <v>10</v>
      </c>
      <c r="I512" s="7">
        <v>2173.5</v>
      </c>
    </row>
    <row r="513" spans="1:9" ht="18">
      <c r="A513" s="2">
        <v>254</v>
      </c>
      <c r="B513" s="5" t="s">
        <v>16</v>
      </c>
      <c r="C513" s="4" t="s">
        <v>10</v>
      </c>
      <c r="D513" s="4">
        <f t="shared" si="7"/>
        <v>0</v>
      </c>
      <c r="E513" s="5">
        <v>2</v>
      </c>
      <c r="F513" s="5">
        <v>70</v>
      </c>
      <c r="G513" s="5">
        <v>33</v>
      </c>
      <c r="H513" s="5">
        <v>16</v>
      </c>
      <c r="I513" s="5">
        <v>2170</v>
      </c>
    </row>
    <row r="514" spans="1:9" ht="18">
      <c r="A514" s="2">
        <v>202</v>
      </c>
      <c r="B514" s="5" t="s">
        <v>21</v>
      </c>
      <c r="C514" s="5" t="s">
        <v>12</v>
      </c>
      <c r="D514" s="4">
        <f t="shared" si="7"/>
        <v>1</v>
      </c>
      <c r="E514" s="5">
        <v>2</v>
      </c>
      <c r="F514" s="5">
        <v>71.400000000000006</v>
      </c>
      <c r="G514" s="5">
        <v>32.6</v>
      </c>
      <c r="H514" s="5">
        <v>16</v>
      </c>
      <c r="I514" s="5">
        <v>2170</v>
      </c>
    </row>
    <row r="515" spans="1:9" ht="18">
      <c r="A515" s="2">
        <v>1190</v>
      </c>
      <c r="B515" s="5" t="s">
        <v>11</v>
      </c>
      <c r="C515" s="5" t="s">
        <v>12</v>
      </c>
      <c r="D515" s="4">
        <f t="shared" si="7"/>
        <v>1</v>
      </c>
      <c r="E515" s="5">
        <v>2</v>
      </c>
      <c r="F515" s="5">
        <v>70</v>
      </c>
      <c r="G515" s="5">
        <v>34</v>
      </c>
      <c r="H515" s="5">
        <v>16</v>
      </c>
      <c r="I515" s="7">
        <v>2169.9899999999998</v>
      </c>
    </row>
    <row r="516" spans="1:9" ht="18">
      <c r="A516" s="2">
        <v>1147</v>
      </c>
      <c r="B516" s="5" t="s">
        <v>14</v>
      </c>
      <c r="C516" s="5" t="s">
        <v>12</v>
      </c>
      <c r="D516" s="4">
        <f t="shared" ref="D516:D579" si="8">IF(C516="кирпичный",1,0)</f>
        <v>1</v>
      </c>
      <c r="E516" s="5">
        <v>3</v>
      </c>
      <c r="F516" s="5">
        <v>67</v>
      </c>
      <c r="G516" s="5">
        <v>33</v>
      </c>
      <c r="H516" s="5">
        <v>12</v>
      </c>
      <c r="I516" s="7">
        <v>2168.1</v>
      </c>
    </row>
    <row r="517" spans="1:9" ht="18">
      <c r="A517" s="2">
        <v>188</v>
      </c>
      <c r="B517" s="5" t="s">
        <v>11</v>
      </c>
      <c r="C517" s="4" t="s">
        <v>10</v>
      </c>
      <c r="D517" s="4">
        <f t="shared" si="8"/>
        <v>0</v>
      </c>
      <c r="E517" s="5">
        <v>2</v>
      </c>
      <c r="F517" s="5">
        <v>69</v>
      </c>
      <c r="G517" s="5">
        <v>33</v>
      </c>
      <c r="H517" s="5">
        <v>16</v>
      </c>
      <c r="I517" s="5">
        <v>2160</v>
      </c>
    </row>
    <row r="518" spans="1:9" ht="18">
      <c r="A518" s="2">
        <v>827</v>
      </c>
      <c r="B518" s="5" t="s">
        <v>14</v>
      </c>
      <c r="C518" s="4" t="s">
        <v>10</v>
      </c>
      <c r="D518" s="4">
        <f t="shared" si="8"/>
        <v>0</v>
      </c>
      <c r="E518" s="5">
        <v>3</v>
      </c>
      <c r="F518" s="5">
        <v>47</v>
      </c>
      <c r="G518" s="5">
        <v>27</v>
      </c>
      <c r="H518" s="5">
        <v>9</v>
      </c>
      <c r="I518" s="7">
        <v>2160</v>
      </c>
    </row>
    <row r="519" spans="1:9" ht="18">
      <c r="A519" s="2">
        <v>881</v>
      </c>
      <c r="B519" s="5" t="s">
        <v>14</v>
      </c>
      <c r="C519" s="4" t="s">
        <v>10</v>
      </c>
      <c r="D519" s="4">
        <f t="shared" si="8"/>
        <v>0</v>
      </c>
      <c r="E519" s="5">
        <v>3</v>
      </c>
      <c r="F519" s="5">
        <v>50</v>
      </c>
      <c r="G519" s="5">
        <v>37</v>
      </c>
      <c r="H519" s="5">
        <v>7</v>
      </c>
      <c r="I519" s="7">
        <v>2160</v>
      </c>
    </row>
    <row r="520" spans="1:9" ht="18">
      <c r="A520" s="2">
        <v>1157</v>
      </c>
      <c r="B520" s="5" t="s">
        <v>23</v>
      </c>
      <c r="C520" s="4" t="s">
        <v>10</v>
      </c>
      <c r="D520" s="4">
        <f t="shared" si="8"/>
        <v>0</v>
      </c>
      <c r="E520" s="5">
        <v>1</v>
      </c>
      <c r="F520" s="5">
        <v>68</v>
      </c>
      <c r="G520" s="5">
        <v>38</v>
      </c>
      <c r="H520" s="5">
        <v>7</v>
      </c>
      <c r="I520" s="7">
        <v>2160</v>
      </c>
    </row>
    <row r="521" spans="1:9" ht="18">
      <c r="A521" s="2">
        <v>1162</v>
      </c>
      <c r="B521" s="5" t="s">
        <v>14</v>
      </c>
      <c r="C521" s="4" t="s">
        <v>10</v>
      </c>
      <c r="D521" s="4">
        <f t="shared" si="8"/>
        <v>0</v>
      </c>
      <c r="E521" s="5">
        <v>2</v>
      </c>
      <c r="F521" s="5">
        <v>68</v>
      </c>
      <c r="G521" s="5">
        <v>38</v>
      </c>
      <c r="H521" s="5">
        <v>11</v>
      </c>
      <c r="I521" s="7">
        <v>2160</v>
      </c>
    </row>
    <row r="522" spans="1:9" ht="18">
      <c r="A522" s="2">
        <v>1171</v>
      </c>
      <c r="B522" s="5" t="s">
        <v>14</v>
      </c>
      <c r="C522" s="4" t="s">
        <v>10</v>
      </c>
      <c r="D522" s="4">
        <f t="shared" si="8"/>
        <v>0</v>
      </c>
      <c r="E522" s="5">
        <v>2</v>
      </c>
      <c r="F522" s="5">
        <v>69</v>
      </c>
      <c r="G522" s="5">
        <v>46</v>
      </c>
      <c r="H522" s="5">
        <v>6</v>
      </c>
      <c r="I522" s="7">
        <v>2160</v>
      </c>
    </row>
    <row r="523" spans="1:9" ht="18">
      <c r="A523" s="2">
        <v>1277</v>
      </c>
      <c r="B523" s="5" t="s">
        <v>14</v>
      </c>
      <c r="C523" s="4" t="s">
        <v>10</v>
      </c>
      <c r="D523" s="4">
        <f t="shared" si="8"/>
        <v>0</v>
      </c>
      <c r="E523" s="5">
        <v>3</v>
      </c>
      <c r="F523" s="5">
        <v>73</v>
      </c>
      <c r="G523" s="5">
        <v>54</v>
      </c>
      <c r="H523" s="5">
        <v>6</v>
      </c>
      <c r="I523" s="7">
        <v>2160</v>
      </c>
    </row>
    <row r="524" spans="1:9" ht="18">
      <c r="A524" s="2">
        <v>1310</v>
      </c>
      <c r="B524" s="5" t="s">
        <v>23</v>
      </c>
      <c r="C524" s="4" t="s">
        <v>10</v>
      </c>
      <c r="D524" s="4">
        <f t="shared" si="8"/>
        <v>0</v>
      </c>
      <c r="E524" s="5">
        <v>1</v>
      </c>
      <c r="F524" s="5">
        <v>75.2</v>
      </c>
      <c r="G524" s="5">
        <v>51.8</v>
      </c>
      <c r="H524" s="5">
        <v>9</v>
      </c>
      <c r="I524" s="7">
        <v>2160</v>
      </c>
    </row>
    <row r="525" spans="1:9" ht="18">
      <c r="A525" s="2">
        <v>1346</v>
      </c>
      <c r="B525" s="5" t="s">
        <v>36</v>
      </c>
      <c r="C525" s="4" t="s">
        <v>10</v>
      </c>
      <c r="D525" s="4">
        <f t="shared" si="8"/>
        <v>0</v>
      </c>
      <c r="E525" s="5">
        <v>2</v>
      </c>
      <c r="F525" s="5">
        <v>78</v>
      </c>
      <c r="G525" s="5">
        <v>48</v>
      </c>
      <c r="H525" s="5">
        <v>9</v>
      </c>
      <c r="I525" s="7">
        <v>2160</v>
      </c>
    </row>
    <row r="526" spans="1:9" ht="18">
      <c r="A526" s="2">
        <v>843</v>
      </c>
      <c r="B526" s="5" t="s">
        <v>24</v>
      </c>
      <c r="C526" s="5" t="s">
        <v>32</v>
      </c>
      <c r="D526" s="4">
        <f t="shared" si="8"/>
        <v>0</v>
      </c>
      <c r="E526" s="5">
        <v>2</v>
      </c>
      <c r="F526" s="5">
        <v>48</v>
      </c>
      <c r="G526" s="5">
        <v>20</v>
      </c>
      <c r="H526" s="5">
        <v>11</v>
      </c>
      <c r="I526" s="7">
        <v>2160</v>
      </c>
    </row>
    <row r="527" spans="1:9" ht="18">
      <c r="A527" s="2">
        <v>1149</v>
      </c>
      <c r="B527" s="5" t="s">
        <v>9</v>
      </c>
      <c r="C527" s="5" t="s">
        <v>32</v>
      </c>
      <c r="D527" s="4">
        <f t="shared" si="8"/>
        <v>0</v>
      </c>
      <c r="E527" s="5">
        <v>6</v>
      </c>
      <c r="F527" s="5">
        <v>67</v>
      </c>
      <c r="G527" s="5">
        <v>41</v>
      </c>
      <c r="H527" s="5">
        <v>9</v>
      </c>
      <c r="I527" s="7">
        <v>2160</v>
      </c>
    </row>
    <row r="528" spans="1:9" ht="18">
      <c r="A528" s="2">
        <v>1152</v>
      </c>
      <c r="B528" s="5" t="s">
        <v>13</v>
      </c>
      <c r="C528" s="5" t="s">
        <v>32</v>
      </c>
      <c r="D528" s="4">
        <f t="shared" si="8"/>
        <v>0</v>
      </c>
      <c r="E528" s="5">
        <v>1</v>
      </c>
      <c r="F528" s="5">
        <v>68</v>
      </c>
      <c r="G528" s="5">
        <v>44</v>
      </c>
      <c r="H528" s="5">
        <v>13</v>
      </c>
      <c r="I528" s="7">
        <v>2160</v>
      </c>
    </row>
    <row r="529" spans="1:9" ht="18">
      <c r="A529" s="2">
        <v>1237</v>
      </c>
      <c r="B529" s="5" t="s">
        <v>24</v>
      </c>
      <c r="C529" s="5" t="s">
        <v>32</v>
      </c>
      <c r="D529" s="4">
        <f t="shared" si="8"/>
        <v>0</v>
      </c>
      <c r="E529" s="5">
        <v>2</v>
      </c>
      <c r="F529" s="5">
        <v>71</v>
      </c>
      <c r="G529" s="5">
        <v>41</v>
      </c>
      <c r="H529" s="5">
        <v>13</v>
      </c>
      <c r="I529" s="7">
        <v>2160</v>
      </c>
    </row>
    <row r="530" spans="1:9" ht="18">
      <c r="A530" s="2">
        <v>1333</v>
      </c>
      <c r="B530" s="5" t="s">
        <v>13</v>
      </c>
      <c r="C530" s="5" t="s">
        <v>32</v>
      </c>
      <c r="D530" s="4">
        <f t="shared" si="8"/>
        <v>0</v>
      </c>
      <c r="E530" s="5">
        <v>1</v>
      </c>
      <c r="F530" s="5">
        <v>78</v>
      </c>
      <c r="G530" s="5">
        <v>52</v>
      </c>
      <c r="H530" s="5">
        <v>9</v>
      </c>
      <c r="I530" s="7">
        <v>2160</v>
      </c>
    </row>
    <row r="531" spans="1:9" ht="18">
      <c r="A531" s="2">
        <v>1342</v>
      </c>
      <c r="B531" s="5" t="s">
        <v>23</v>
      </c>
      <c r="C531" s="5" t="s">
        <v>32</v>
      </c>
      <c r="D531" s="4">
        <f t="shared" si="8"/>
        <v>0</v>
      </c>
      <c r="E531" s="5">
        <v>1</v>
      </c>
      <c r="F531" s="5">
        <v>78</v>
      </c>
      <c r="G531" s="5">
        <v>52</v>
      </c>
      <c r="H531" s="5">
        <v>9</v>
      </c>
      <c r="I531" s="7">
        <v>2160</v>
      </c>
    </row>
    <row r="532" spans="1:9" ht="18">
      <c r="A532" s="2">
        <v>1341</v>
      </c>
      <c r="B532" s="5" t="s">
        <v>23</v>
      </c>
      <c r="C532" s="5" t="s">
        <v>12</v>
      </c>
      <c r="D532" s="4">
        <f t="shared" si="8"/>
        <v>1</v>
      </c>
      <c r="E532" s="5">
        <v>1</v>
      </c>
      <c r="F532" s="5">
        <v>78</v>
      </c>
      <c r="G532" s="5">
        <v>52</v>
      </c>
      <c r="H532" s="5">
        <v>10</v>
      </c>
      <c r="I532" s="7">
        <v>2160</v>
      </c>
    </row>
    <row r="533" spans="1:9" ht="18">
      <c r="A533" s="2">
        <v>1352</v>
      </c>
      <c r="B533" s="5" t="s">
        <v>9</v>
      </c>
      <c r="C533" s="5" t="s">
        <v>12</v>
      </c>
      <c r="D533" s="4">
        <f t="shared" si="8"/>
        <v>1</v>
      </c>
      <c r="E533" s="5">
        <v>4</v>
      </c>
      <c r="F533" s="5">
        <v>78</v>
      </c>
      <c r="G533" s="5">
        <v>56</v>
      </c>
      <c r="H533" s="5">
        <v>10</v>
      </c>
      <c r="I533" s="7">
        <v>2160</v>
      </c>
    </row>
    <row r="534" spans="1:9" ht="18">
      <c r="A534" s="2">
        <v>1376</v>
      </c>
      <c r="B534" s="5" t="s">
        <v>14</v>
      </c>
      <c r="C534" s="5" t="s">
        <v>12</v>
      </c>
      <c r="D534" s="4">
        <f t="shared" si="8"/>
        <v>1</v>
      </c>
      <c r="E534" s="5">
        <v>2</v>
      </c>
      <c r="F534" s="5">
        <v>80</v>
      </c>
      <c r="G534" s="5">
        <v>55</v>
      </c>
      <c r="H534" s="5">
        <v>14</v>
      </c>
      <c r="I534" s="7">
        <v>2160</v>
      </c>
    </row>
    <row r="535" spans="1:9" ht="18">
      <c r="A535" s="2">
        <v>1386</v>
      </c>
      <c r="B535" s="5" t="s">
        <v>15</v>
      </c>
      <c r="C535" s="5" t="s">
        <v>12</v>
      </c>
      <c r="D535" s="4">
        <f t="shared" si="8"/>
        <v>1</v>
      </c>
      <c r="E535" s="5">
        <v>3</v>
      </c>
      <c r="F535" s="5">
        <v>80</v>
      </c>
      <c r="G535" s="5">
        <v>32</v>
      </c>
      <c r="H535" s="5">
        <v>10</v>
      </c>
      <c r="I535" s="7">
        <v>2160</v>
      </c>
    </row>
    <row r="536" spans="1:9" ht="18">
      <c r="A536" s="2">
        <v>376</v>
      </c>
      <c r="B536" s="6" t="s">
        <v>24</v>
      </c>
      <c r="C536" s="4" t="s">
        <v>10</v>
      </c>
      <c r="D536" s="4">
        <f t="shared" si="8"/>
        <v>0</v>
      </c>
      <c r="E536" s="6">
        <v>3</v>
      </c>
      <c r="F536" s="6">
        <v>60</v>
      </c>
      <c r="G536" s="6">
        <v>46</v>
      </c>
      <c r="H536" s="6">
        <v>6</v>
      </c>
      <c r="I536" s="7">
        <v>2160</v>
      </c>
    </row>
    <row r="537" spans="1:9" ht="18">
      <c r="A537" s="2">
        <v>381</v>
      </c>
      <c r="B537" s="6" t="s">
        <v>24</v>
      </c>
      <c r="C537" s="4" t="s">
        <v>10</v>
      </c>
      <c r="D537" s="4">
        <f t="shared" si="8"/>
        <v>0</v>
      </c>
      <c r="E537" s="6">
        <v>3</v>
      </c>
      <c r="F537" s="6">
        <v>60</v>
      </c>
      <c r="G537" s="6">
        <v>40</v>
      </c>
      <c r="H537" s="6">
        <v>15</v>
      </c>
      <c r="I537" s="7">
        <v>2160</v>
      </c>
    </row>
    <row r="538" spans="1:9" ht="18">
      <c r="A538" s="2">
        <v>382</v>
      </c>
      <c r="B538" s="6" t="s">
        <v>24</v>
      </c>
      <c r="C538" s="4" t="s">
        <v>10</v>
      </c>
      <c r="D538" s="4">
        <f t="shared" si="8"/>
        <v>0</v>
      </c>
      <c r="E538" s="6">
        <v>3</v>
      </c>
      <c r="F538" s="6">
        <v>60</v>
      </c>
      <c r="G538" s="6">
        <v>45</v>
      </c>
      <c r="H538" s="6">
        <v>6</v>
      </c>
      <c r="I538" s="7">
        <v>2160</v>
      </c>
    </row>
    <row r="539" spans="1:9" ht="18">
      <c r="A539" s="2">
        <v>392</v>
      </c>
      <c r="B539" s="6" t="s">
        <v>24</v>
      </c>
      <c r="C539" s="4" t="s">
        <v>10</v>
      </c>
      <c r="D539" s="4">
        <f t="shared" si="8"/>
        <v>0</v>
      </c>
      <c r="E539" s="6">
        <v>2</v>
      </c>
      <c r="F539" s="6">
        <v>70</v>
      </c>
      <c r="G539" s="6">
        <v>34</v>
      </c>
      <c r="H539" s="6">
        <v>14</v>
      </c>
      <c r="I539" s="7">
        <v>2160</v>
      </c>
    </row>
    <row r="540" spans="1:9" ht="18">
      <c r="A540" s="2">
        <v>5</v>
      </c>
      <c r="B540" s="3" t="s">
        <v>9</v>
      </c>
      <c r="C540" s="4" t="s">
        <v>10</v>
      </c>
      <c r="D540" s="4">
        <f t="shared" si="8"/>
        <v>0</v>
      </c>
      <c r="E540" s="3">
        <v>3</v>
      </c>
      <c r="F540" s="3">
        <v>70</v>
      </c>
      <c r="G540" s="3">
        <v>44</v>
      </c>
      <c r="H540" s="3">
        <v>10</v>
      </c>
      <c r="I540" s="5">
        <v>2156</v>
      </c>
    </row>
    <row r="541" spans="1:9" ht="18">
      <c r="A541" s="2">
        <v>10</v>
      </c>
      <c r="B541" s="3" t="s">
        <v>11</v>
      </c>
      <c r="C541" s="4" t="s">
        <v>12</v>
      </c>
      <c r="D541" s="4">
        <f t="shared" si="8"/>
        <v>1</v>
      </c>
      <c r="E541" s="3">
        <v>3</v>
      </c>
      <c r="F541" s="3">
        <v>72</v>
      </c>
      <c r="G541" s="3">
        <v>42</v>
      </c>
      <c r="H541" s="3">
        <v>9</v>
      </c>
      <c r="I541" s="5">
        <v>2156</v>
      </c>
    </row>
    <row r="542" spans="1:9" ht="18">
      <c r="A542" s="2">
        <v>1094</v>
      </c>
      <c r="B542" s="5" t="s">
        <v>23</v>
      </c>
      <c r="C542" s="5" t="s">
        <v>12</v>
      </c>
      <c r="D542" s="4">
        <f t="shared" si="8"/>
        <v>1</v>
      </c>
      <c r="E542" s="5">
        <v>1</v>
      </c>
      <c r="F542" s="5">
        <v>64</v>
      </c>
      <c r="G542" s="5">
        <v>37</v>
      </c>
      <c r="H542" s="5">
        <v>10</v>
      </c>
      <c r="I542" s="7">
        <v>2150.0100000000002</v>
      </c>
    </row>
    <row r="543" spans="1:9" ht="18">
      <c r="A543" s="2">
        <v>155</v>
      </c>
      <c r="B543" s="5" t="s">
        <v>21</v>
      </c>
      <c r="C543" s="5" t="s">
        <v>12</v>
      </c>
      <c r="D543" s="4">
        <f t="shared" si="8"/>
        <v>1</v>
      </c>
      <c r="E543" s="5">
        <v>3</v>
      </c>
      <c r="F543" s="5">
        <v>61</v>
      </c>
      <c r="G543" s="5">
        <v>35</v>
      </c>
      <c r="H543" s="5">
        <v>8</v>
      </c>
      <c r="I543" s="5">
        <v>2150</v>
      </c>
    </row>
    <row r="544" spans="1:9" ht="18">
      <c r="A544" s="2">
        <v>1119</v>
      </c>
      <c r="B544" s="5" t="s">
        <v>14</v>
      </c>
      <c r="C544" s="4" t="s">
        <v>10</v>
      </c>
      <c r="D544" s="4">
        <f t="shared" si="8"/>
        <v>0</v>
      </c>
      <c r="E544" s="5">
        <v>2</v>
      </c>
      <c r="F544" s="5">
        <v>65</v>
      </c>
      <c r="G544" s="5">
        <v>40</v>
      </c>
      <c r="H544" s="5">
        <v>7</v>
      </c>
      <c r="I544" s="7">
        <v>2149.1999999999998</v>
      </c>
    </row>
    <row r="545" spans="1:9" ht="18">
      <c r="A545" s="2">
        <v>1198</v>
      </c>
      <c r="B545" s="5" t="s">
        <v>24</v>
      </c>
      <c r="C545" s="4" t="s">
        <v>10</v>
      </c>
      <c r="D545" s="4">
        <f t="shared" si="8"/>
        <v>0</v>
      </c>
      <c r="E545" s="5">
        <v>2</v>
      </c>
      <c r="F545" s="5">
        <v>70</v>
      </c>
      <c r="G545" s="5">
        <v>33</v>
      </c>
      <c r="H545" s="5">
        <v>15</v>
      </c>
      <c r="I545" s="7">
        <v>2149.1999999999998</v>
      </c>
    </row>
    <row r="546" spans="1:9" ht="18">
      <c r="A546" s="2">
        <v>1199</v>
      </c>
      <c r="B546" s="5" t="s">
        <v>24</v>
      </c>
      <c r="C546" s="4" t="s">
        <v>10</v>
      </c>
      <c r="D546" s="4">
        <f t="shared" si="8"/>
        <v>0</v>
      </c>
      <c r="E546" s="5">
        <v>2</v>
      </c>
      <c r="F546" s="5">
        <v>70</v>
      </c>
      <c r="G546" s="5">
        <v>33</v>
      </c>
      <c r="H546" s="5">
        <v>15</v>
      </c>
      <c r="I546" s="7">
        <v>2149.1999999999998</v>
      </c>
    </row>
    <row r="547" spans="1:9" ht="18">
      <c r="A547" s="2">
        <v>1331</v>
      </c>
      <c r="B547" s="5" t="s">
        <v>13</v>
      </c>
      <c r="C547" s="5" t="s">
        <v>32</v>
      </c>
      <c r="D547" s="4">
        <f t="shared" si="8"/>
        <v>0</v>
      </c>
      <c r="E547" s="5">
        <v>1</v>
      </c>
      <c r="F547" s="5">
        <v>78</v>
      </c>
      <c r="G547" s="5">
        <v>45</v>
      </c>
      <c r="H547" s="5">
        <v>12</v>
      </c>
      <c r="I547" s="7">
        <v>2149.1999999999998</v>
      </c>
    </row>
    <row r="548" spans="1:9" ht="18">
      <c r="A548" s="2">
        <v>1422</v>
      </c>
      <c r="B548" s="5" t="s">
        <v>14</v>
      </c>
      <c r="C548" s="5" t="s">
        <v>32</v>
      </c>
      <c r="D548" s="4">
        <f t="shared" si="8"/>
        <v>0</v>
      </c>
      <c r="E548" s="5">
        <v>3</v>
      </c>
      <c r="F548" s="5">
        <v>86</v>
      </c>
      <c r="G548" s="5">
        <v>45</v>
      </c>
      <c r="H548" s="5">
        <v>14</v>
      </c>
      <c r="I548" s="7">
        <v>2149.1999999999998</v>
      </c>
    </row>
    <row r="549" spans="1:9" ht="18">
      <c r="A549" s="2">
        <v>1230</v>
      </c>
      <c r="B549" s="5" t="s">
        <v>9</v>
      </c>
      <c r="C549" s="5" t="s">
        <v>12</v>
      </c>
      <c r="D549" s="4">
        <f t="shared" si="8"/>
        <v>1</v>
      </c>
      <c r="E549" s="5">
        <v>4</v>
      </c>
      <c r="F549" s="5">
        <v>70</v>
      </c>
      <c r="G549" s="5">
        <v>37</v>
      </c>
      <c r="H549" s="5">
        <v>14</v>
      </c>
      <c r="I549" s="7">
        <v>2149.1999999999998</v>
      </c>
    </row>
    <row r="550" spans="1:9" ht="18">
      <c r="A550" s="2">
        <v>1271</v>
      </c>
      <c r="B550" s="5" t="s">
        <v>9</v>
      </c>
      <c r="C550" s="5" t="s">
        <v>12</v>
      </c>
      <c r="D550" s="4">
        <f t="shared" si="8"/>
        <v>1</v>
      </c>
      <c r="E550" s="5">
        <v>4</v>
      </c>
      <c r="F550" s="5">
        <v>72</v>
      </c>
      <c r="G550" s="5">
        <v>33</v>
      </c>
      <c r="H550" s="5">
        <v>15</v>
      </c>
      <c r="I550" s="7">
        <v>2149.1999999999998</v>
      </c>
    </row>
    <row r="551" spans="1:9" ht="18">
      <c r="A551" s="2">
        <v>195</v>
      </c>
      <c r="B551" s="5" t="s">
        <v>11</v>
      </c>
      <c r="C551" s="4" t="s">
        <v>10</v>
      </c>
      <c r="D551" s="4">
        <f t="shared" si="8"/>
        <v>0</v>
      </c>
      <c r="E551" s="5">
        <v>2</v>
      </c>
      <c r="F551" s="5">
        <v>69</v>
      </c>
      <c r="G551" s="5">
        <v>33</v>
      </c>
      <c r="H551" s="5">
        <v>16</v>
      </c>
      <c r="I551" s="5">
        <v>2138.6799999999998</v>
      </c>
    </row>
    <row r="552" spans="1:9" ht="18">
      <c r="A552" s="2">
        <v>1063</v>
      </c>
      <c r="B552" s="5" t="s">
        <v>23</v>
      </c>
      <c r="C552" s="5" t="s">
        <v>32</v>
      </c>
      <c r="D552" s="4">
        <f t="shared" si="8"/>
        <v>0</v>
      </c>
      <c r="E552" s="5">
        <v>1</v>
      </c>
      <c r="F552" s="5">
        <v>62</v>
      </c>
      <c r="G552" s="5">
        <v>38</v>
      </c>
      <c r="H552" s="5">
        <v>10</v>
      </c>
      <c r="I552" s="7">
        <v>2133</v>
      </c>
    </row>
    <row r="553" spans="1:9" ht="18">
      <c r="A553" s="2">
        <v>1089</v>
      </c>
      <c r="B553" s="5" t="s">
        <v>24</v>
      </c>
      <c r="C553" s="5" t="s">
        <v>32</v>
      </c>
      <c r="D553" s="4">
        <f t="shared" si="8"/>
        <v>0</v>
      </c>
      <c r="E553" s="5">
        <v>2</v>
      </c>
      <c r="F553" s="5">
        <v>63</v>
      </c>
      <c r="G553" s="5">
        <v>46</v>
      </c>
      <c r="H553" s="5">
        <v>6.7</v>
      </c>
      <c r="I553" s="7">
        <v>2133</v>
      </c>
    </row>
    <row r="554" spans="1:9" ht="18">
      <c r="A554" s="2">
        <v>1351</v>
      </c>
      <c r="B554" s="5" t="s">
        <v>9</v>
      </c>
      <c r="C554" s="5" t="s">
        <v>32</v>
      </c>
      <c r="D554" s="4">
        <f t="shared" si="8"/>
        <v>0</v>
      </c>
      <c r="E554" s="5">
        <v>4</v>
      </c>
      <c r="F554" s="5">
        <v>78</v>
      </c>
      <c r="G554" s="5">
        <v>49</v>
      </c>
      <c r="H554" s="5">
        <v>9</v>
      </c>
      <c r="I554" s="7">
        <v>2133</v>
      </c>
    </row>
    <row r="555" spans="1:9" ht="18">
      <c r="A555" s="2">
        <v>290</v>
      </c>
      <c r="B555" s="5" t="s">
        <v>16</v>
      </c>
      <c r="C555" s="5" t="s">
        <v>12</v>
      </c>
      <c r="D555" s="4">
        <f t="shared" si="8"/>
        <v>1</v>
      </c>
      <c r="E555" s="5">
        <v>1</v>
      </c>
      <c r="F555" s="5">
        <v>78</v>
      </c>
      <c r="G555" s="5">
        <v>26</v>
      </c>
      <c r="H555" s="5">
        <v>24</v>
      </c>
      <c r="I555" s="5">
        <v>2133</v>
      </c>
    </row>
    <row r="556" spans="1:9" ht="18">
      <c r="A556" s="2">
        <v>18</v>
      </c>
      <c r="B556" s="3" t="s">
        <v>9</v>
      </c>
      <c r="C556" s="4" t="s">
        <v>10</v>
      </c>
      <c r="D556" s="4">
        <f t="shared" si="8"/>
        <v>0</v>
      </c>
      <c r="E556" s="3">
        <v>3</v>
      </c>
      <c r="F556" s="3">
        <v>70</v>
      </c>
      <c r="G556" s="3">
        <v>44</v>
      </c>
      <c r="H556" s="3">
        <v>9</v>
      </c>
      <c r="I556" s="5">
        <v>2128</v>
      </c>
    </row>
    <row r="557" spans="1:9" ht="18">
      <c r="A557" s="2">
        <v>1417</v>
      </c>
      <c r="B557" s="5" t="s">
        <v>14</v>
      </c>
      <c r="C557" s="5" t="s">
        <v>32</v>
      </c>
      <c r="D557" s="4">
        <f t="shared" si="8"/>
        <v>0</v>
      </c>
      <c r="E557" s="5">
        <v>3</v>
      </c>
      <c r="F557" s="5">
        <v>85</v>
      </c>
      <c r="G557" s="5">
        <v>50</v>
      </c>
      <c r="H557" s="5">
        <v>13</v>
      </c>
      <c r="I557" s="7">
        <v>2124.9</v>
      </c>
    </row>
    <row r="558" spans="1:9" ht="18">
      <c r="A558" s="2">
        <v>1368</v>
      </c>
      <c r="B558" s="5" t="s">
        <v>35</v>
      </c>
      <c r="C558" s="5" t="s">
        <v>32</v>
      </c>
      <c r="D558" s="4">
        <f t="shared" si="8"/>
        <v>0</v>
      </c>
      <c r="E558" s="5">
        <v>1</v>
      </c>
      <c r="F558" s="5">
        <v>80</v>
      </c>
      <c r="G558" s="5">
        <v>42</v>
      </c>
      <c r="H558" s="5">
        <v>14</v>
      </c>
      <c r="I558" s="7">
        <v>2119.5</v>
      </c>
    </row>
    <row r="559" spans="1:9" ht="18">
      <c r="A559" s="2">
        <v>929</v>
      </c>
      <c r="B559" s="5" t="s">
        <v>14</v>
      </c>
      <c r="C559" s="4" t="s">
        <v>10</v>
      </c>
      <c r="D559" s="4">
        <f t="shared" si="8"/>
        <v>0</v>
      </c>
      <c r="E559" s="5">
        <v>2</v>
      </c>
      <c r="F559" s="5">
        <v>54</v>
      </c>
      <c r="G559" s="5">
        <v>40</v>
      </c>
      <c r="H559" s="5">
        <v>6</v>
      </c>
      <c r="I559" s="7">
        <v>2106</v>
      </c>
    </row>
    <row r="560" spans="1:9" ht="18">
      <c r="A560" s="2">
        <v>1145</v>
      </c>
      <c r="B560" s="5" t="s">
        <v>24</v>
      </c>
      <c r="C560" s="4" t="s">
        <v>10</v>
      </c>
      <c r="D560" s="4">
        <f t="shared" si="8"/>
        <v>0</v>
      </c>
      <c r="E560" s="5">
        <v>2</v>
      </c>
      <c r="F560" s="5">
        <v>67</v>
      </c>
      <c r="G560" s="5">
        <v>33</v>
      </c>
      <c r="H560" s="5">
        <v>16</v>
      </c>
      <c r="I560" s="7">
        <v>2106</v>
      </c>
    </row>
    <row r="561" spans="1:9" ht="18">
      <c r="A561" s="2">
        <v>1231</v>
      </c>
      <c r="B561" s="5" t="s">
        <v>9</v>
      </c>
      <c r="C561" s="4" t="s">
        <v>10</v>
      </c>
      <c r="D561" s="4">
        <f t="shared" si="8"/>
        <v>0</v>
      </c>
      <c r="E561" s="5">
        <v>4</v>
      </c>
      <c r="F561" s="5">
        <v>70</v>
      </c>
      <c r="G561" s="5">
        <v>33</v>
      </c>
      <c r="H561" s="5">
        <v>16</v>
      </c>
      <c r="I561" s="7">
        <v>2106</v>
      </c>
    </row>
    <row r="562" spans="1:9" ht="18">
      <c r="A562" s="2">
        <v>1255</v>
      </c>
      <c r="B562" s="5" t="s">
        <v>23</v>
      </c>
      <c r="C562" s="4" t="s">
        <v>10</v>
      </c>
      <c r="D562" s="4">
        <f t="shared" si="8"/>
        <v>0</v>
      </c>
      <c r="E562" s="5">
        <v>1</v>
      </c>
      <c r="F562" s="5">
        <v>72</v>
      </c>
      <c r="G562" s="5">
        <v>42</v>
      </c>
      <c r="H562" s="5">
        <v>9</v>
      </c>
      <c r="I562" s="7">
        <v>2106</v>
      </c>
    </row>
    <row r="563" spans="1:9" ht="18">
      <c r="A563" s="2">
        <v>1338</v>
      </c>
      <c r="B563" s="5" t="s">
        <v>23</v>
      </c>
      <c r="C563" s="4" t="s">
        <v>10</v>
      </c>
      <c r="D563" s="4">
        <f t="shared" si="8"/>
        <v>0</v>
      </c>
      <c r="E563" s="5">
        <v>1</v>
      </c>
      <c r="F563" s="5">
        <v>78</v>
      </c>
      <c r="G563" s="5">
        <v>52</v>
      </c>
      <c r="H563" s="5">
        <v>9</v>
      </c>
      <c r="I563" s="7">
        <v>2106</v>
      </c>
    </row>
    <row r="564" spans="1:9" ht="18">
      <c r="A564" s="2">
        <v>1538</v>
      </c>
      <c r="B564" s="5" t="s">
        <v>35</v>
      </c>
      <c r="C564" s="5" t="s">
        <v>32</v>
      </c>
      <c r="D564" s="4">
        <f t="shared" si="8"/>
        <v>0</v>
      </c>
      <c r="E564" s="5">
        <v>1</v>
      </c>
      <c r="F564" s="5">
        <v>125</v>
      </c>
      <c r="G564" s="5">
        <v>80</v>
      </c>
      <c r="H564" s="5">
        <v>20</v>
      </c>
      <c r="I564" s="7">
        <v>2106</v>
      </c>
    </row>
    <row r="565" spans="1:9" ht="18">
      <c r="A565" s="2">
        <v>1216</v>
      </c>
      <c r="B565" s="5" t="s">
        <v>37</v>
      </c>
      <c r="C565" s="5" t="s">
        <v>12</v>
      </c>
      <c r="D565" s="4">
        <f t="shared" si="8"/>
        <v>1</v>
      </c>
      <c r="E565" s="5">
        <v>3</v>
      </c>
      <c r="F565" s="5">
        <v>70</v>
      </c>
      <c r="G565" s="5">
        <v>35</v>
      </c>
      <c r="H565" s="5">
        <v>15</v>
      </c>
      <c r="I565" s="7">
        <v>2106</v>
      </c>
    </row>
    <row r="566" spans="1:9" ht="18">
      <c r="A566" s="2">
        <v>987</v>
      </c>
      <c r="B566" s="5" t="s">
        <v>23</v>
      </c>
      <c r="C566" s="4" t="s">
        <v>10</v>
      </c>
      <c r="D566" s="4">
        <f t="shared" si="8"/>
        <v>0</v>
      </c>
      <c r="E566" s="5">
        <v>1</v>
      </c>
      <c r="F566" s="5">
        <v>59</v>
      </c>
      <c r="G566" s="5">
        <v>44</v>
      </c>
      <c r="H566" s="5">
        <v>9</v>
      </c>
      <c r="I566" s="7">
        <v>2100.6</v>
      </c>
    </row>
    <row r="567" spans="1:9" ht="18">
      <c r="A567" s="2">
        <v>1053</v>
      </c>
      <c r="B567" s="5" t="s">
        <v>24</v>
      </c>
      <c r="C567" s="4" t="s">
        <v>10</v>
      </c>
      <c r="D567" s="4">
        <f t="shared" si="8"/>
        <v>0</v>
      </c>
      <c r="E567" s="5">
        <v>2</v>
      </c>
      <c r="F567" s="5">
        <v>61</v>
      </c>
      <c r="G567" s="5">
        <v>39</v>
      </c>
      <c r="H567" s="5">
        <v>8</v>
      </c>
      <c r="I567" s="7">
        <v>2100.6</v>
      </c>
    </row>
    <row r="568" spans="1:9" ht="18">
      <c r="A568" s="2">
        <v>1200</v>
      </c>
      <c r="B568" s="5" t="s">
        <v>24</v>
      </c>
      <c r="C568" s="4" t="s">
        <v>10</v>
      </c>
      <c r="D568" s="4">
        <f t="shared" si="8"/>
        <v>0</v>
      </c>
      <c r="E568" s="5">
        <v>2</v>
      </c>
      <c r="F568" s="5">
        <v>70</v>
      </c>
      <c r="G568" s="5">
        <v>33</v>
      </c>
      <c r="H568" s="5">
        <v>16</v>
      </c>
      <c r="I568" s="7">
        <v>2100.6</v>
      </c>
    </row>
    <row r="569" spans="1:9" ht="18">
      <c r="A569" s="2">
        <v>1206</v>
      </c>
      <c r="B569" s="5" t="s">
        <v>14</v>
      </c>
      <c r="C569" s="4" t="s">
        <v>10</v>
      </c>
      <c r="D569" s="4">
        <f t="shared" si="8"/>
        <v>0</v>
      </c>
      <c r="E569" s="5">
        <v>2</v>
      </c>
      <c r="F569" s="5">
        <v>70</v>
      </c>
      <c r="G569" s="5">
        <v>40</v>
      </c>
      <c r="H569" s="5">
        <v>10</v>
      </c>
      <c r="I569" s="7">
        <v>2100.6</v>
      </c>
    </row>
    <row r="570" spans="1:9" ht="18">
      <c r="A570" s="2">
        <v>1264</v>
      </c>
      <c r="B570" s="5" t="s">
        <v>9</v>
      </c>
      <c r="C570" s="4" t="s">
        <v>10</v>
      </c>
      <c r="D570" s="4">
        <f t="shared" si="8"/>
        <v>0</v>
      </c>
      <c r="E570" s="5">
        <v>4</v>
      </c>
      <c r="F570" s="5">
        <v>72</v>
      </c>
      <c r="G570" s="5">
        <v>42</v>
      </c>
      <c r="H570" s="5">
        <v>9</v>
      </c>
      <c r="I570" s="7">
        <v>2100.6</v>
      </c>
    </row>
    <row r="571" spans="1:9" ht="18">
      <c r="A571" s="2">
        <v>1317</v>
      </c>
      <c r="B571" s="5" t="s">
        <v>9</v>
      </c>
      <c r="C571" s="4" t="s">
        <v>10</v>
      </c>
      <c r="D571" s="4">
        <f t="shared" si="8"/>
        <v>0</v>
      </c>
      <c r="E571" s="5">
        <v>4</v>
      </c>
      <c r="F571" s="5">
        <v>76</v>
      </c>
      <c r="G571" s="5">
        <v>36</v>
      </c>
      <c r="H571" s="5">
        <v>14</v>
      </c>
      <c r="I571" s="7">
        <v>2100.6</v>
      </c>
    </row>
    <row r="572" spans="1:9" ht="18">
      <c r="A572" s="2">
        <v>1029</v>
      </c>
      <c r="B572" s="5" t="s">
        <v>14</v>
      </c>
      <c r="C572" s="5" t="s">
        <v>32</v>
      </c>
      <c r="D572" s="4">
        <f t="shared" si="8"/>
        <v>0</v>
      </c>
      <c r="E572" s="5">
        <v>3</v>
      </c>
      <c r="F572" s="5">
        <v>60</v>
      </c>
      <c r="G572" s="5">
        <v>33</v>
      </c>
      <c r="H572" s="5">
        <v>12</v>
      </c>
      <c r="I572" s="7">
        <v>2100.6</v>
      </c>
    </row>
    <row r="573" spans="1:9" ht="18">
      <c r="A573" s="2">
        <v>1167</v>
      </c>
      <c r="B573" s="5" t="s">
        <v>23</v>
      </c>
      <c r="C573" s="5" t="s">
        <v>32</v>
      </c>
      <c r="D573" s="4">
        <f t="shared" si="8"/>
        <v>0</v>
      </c>
      <c r="E573" s="5">
        <v>1</v>
      </c>
      <c r="F573" s="5">
        <v>69</v>
      </c>
      <c r="G573" s="5">
        <v>43</v>
      </c>
      <c r="H573" s="5">
        <v>12</v>
      </c>
      <c r="I573" s="7">
        <v>2100.6</v>
      </c>
    </row>
    <row r="574" spans="1:9" ht="18">
      <c r="A574" s="2">
        <v>1236</v>
      </c>
      <c r="B574" s="5" t="s">
        <v>24</v>
      </c>
      <c r="C574" s="5" t="s">
        <v>32</v>
      </c>
      <c r="D574" s="4">
        <f t="shared" si="8"/>
        <v>0</v>
      </c>
      <c r="E574" s="5">
        <v>2</v>
      </c>
      <c r="F574" s="5">
        <v>71</v>
      </c>
      <c r="G574" s="5">
        <v>33</v>
      </c>
      <c r="H574" s="5">
        <v>15</v>
      </c>
      <c r="I574" s="7">
        <v>2100.6</v>
      </c>
    </row>
    <row r="575" spans="1:9" ht="18">
      <c r="A575" s="2">
        <v>1141</v>
      </c>
      <c r="B575" s="5" t="s">
        <v>24</v>
      </c>
      <c r="C575" s="5" t="s">
        <v>12</v>
      </c>
      <c r="D575" s="4">
        <f t="shared" si="8"/>
        <v>1</v>
      </c>
      <c r="E575" s="5">
        <v>2</v>
      </c>
      <c r="F575" s="5">
        <v>67</v>
      </c>
      <c r="G575" s="5">
        <v>33</v>
      </c>
      <c r="H575" s="5">
        <v>16</v>
      </c>
      <c r="I575" s="7">
        <v>2100.6</v>
      </c>
    </row>
    <row r="576" spans="1:9" ht="18">
      <c r="A576" s="2">
        <v>1142</v>
      </c>
      <c r="B576" s="5" t="s">
        <v>24</v>
      </c>
      <c r="C576" s="5" t="s">
        <v>12</v>
      </c>
      <c r="D576" s="4">
        <f t="shared" si="8"/>
        <v>1</v>
      </c>
      <c r="E576" s="5">
        <v>2</v>
      </c>
      <c r="F576" s="5">
        <v>67</v>
      </c>
      <c r="G576" s="5">
        <v>33</v>
      </c>
      <c r="H576" s="5">
        <v>16</v>
      </c>
      <c r="I576" s="7">
        <v>2100.6</v>
      </c>
    </row>
    <row r="577" spans="1:9" ht="18">
      <c r="A577" s="2">
        <v>1218</v>
      </c>
      <c r="B577" s="5" t="s">
        <v>37</v>
      </c>
      <c r="C577" s="5" t="s">
        <v>12</v>
      </c>
      <c r="D577" s="4">
        <f t="shared" si="8"/>
        <v>1</v>
      </c>
      <c r="E577" s="5">
        <v>3</v>
      </c>
      <c r="F577" s="5">
        <v>70</v>
      </c>
      <c r="G577" s="5">
        <v>35</v>
      </c>
      <c r="H577" s="5">
        <v>15</v>
      </c>
      <c r="I577" s="7">
        <v>2100.6</v>
      </c>
    </row>
    <row r="578" spans="1:9" ht="18">
      <c r="A578" s="2">
        <v>398</v>
      </c>
      <c r="B578" s="6" t="s">
        <v>24</v>
      </c>
      <c r="C578" s="4" t="s">
        <v>10</v>
      </c>
      <c r="D578" s="4">
        <f t="shared" si="8"/>
        <v>0</v>
      </c>
      <c r="E578" s="6">
        <v>2</v>
      </c>
      <c r="F578" s="6">
        <v>70</v>
      </c>
      <c r="G578" s="6">
        <v>36</v>
      </c>
      <c r="H578" s="6">
        <v>16</v>
      </c>
      <c r="I578" s="7">
        <v>2100.6</v>
      </c>
    </row>
    <row r="579" spans="1:9" ht="18">
      <c r="A579" s="2">
        <v>43</v>
      </c>
      <c r="B579" s="3" t="s">
        <v>14</v>
      </c>
      <c r="C579" s="4" t="s">
        <v>10</v>
      </c>
      <c r="D579" s="4">
        <f t="shared" si="8"/>
        <v>0</v>
      </c>
      <c r="E579" s="3">
        <v>2</v>
      </c>
      <c r="F579" s="3">
        <v>45</v>
      </c>
      <c r="G579" s="3">
        <v>26</v>
      </c>
      <c r="H579" s="3">
        <v>8</v>
      </c>
      <c r="I579" s="5">
        <v>2100</v>
      </c>
    </row>
    <row r="580" spans="1:9" ht="18">
      <c r="A580" s="2">
        <v>228</v>
      </c>
      <c r="B580" s="5" t="s">
        <v>16</v>
      </c>
      <c r="C580" s="4" t="s">
        <v>10</v>
      </c>
      <c r="D580" s="4">
        <f t="shared" ref="D580:D643" si="9">IF(C580="кирпичный",1,0)</f>
        <v>0</v>
      </c>
      <c r="E580" s="5">
        <v>2</v>
      </c>
      <c r="F580" s="5">
        <v>70</v>
      </c>
      <c r="G580" s="5">
        <v>36</v>
      </c>
      <c r="H580" s="5">
        <v>15</v>
      </c>
      <c r="I580" s="5">
        <v>2100</v>
      </c>
    </row>
    <row r="581" spans="1:9" ht="18">
      <c r="A581" s="2">
        <v>253</v>
      </c>
      <c r="B581" s="5" t="s">
        <v>16</v>
      </c>
      <c r="C581" s="4" t="s">
        <v>10</v>
      </c>
      <c r="D581" s="4">
        <f t="shared" si="9"/>
        <v>0</v>
      </c>
      <c r="E581" s="5">
        <v>2</v>
      </c>
      <c r="F581" s="5">
        <v>70</v>
      </c>
      <c r="G581" s="5">
        <v>35</v>
      </c>
      <c r="H581" s="5">
        <v>15</v>
      </c>
      <c r="I581" s="5">
        <v>2100</v>
      </c>
    </row>
    <row r="582" spans="1:9" ht="18">
      <c r="A582" s="2">
        <v>142</v>
      </c>
      <c r="B582" s="5" t="s">
        <v>28</v>
      </c>
      <c r="C582" s="4" t="s">
        <v>10</v>
      </c>
      <c r="D582" s="4">
        <f t="shared" si="9"/>
        <v>0</v>
      </c>
      <c r="E582" s="5">
        <v>2</v>
      </c>
      <c r="F582" s="5">
        <v>70</v>
      </c>
      <c r="G582" s="5">
        <v>33</v>
      </c>
      <c r="H582" s="5">
        <v>15</v>
      </c>
      <c r="I582" s="5">
        <v>2100</v>
      </c>
    </row>
    <row r="583" spans="1:9" ht="18">
      <c r="A583" s="2">
        <v>1370</v>
      </c>
      <c r="B583" s="5" t="s">
        <v>35</v>
      </c>
      <c r="C583" s="5" t="s">
        <v>32</v>
      </c>
      <c r="D583" s="4">
        <f t="shared" si="9"/>
        <v>0</v>
      </c>
      <c r="E583" s="5">
        <v>1</v>
      </c>
      <c r="F583" s="5">
        <v>80</v>
      </c>
      <c r="G583" s="5">
        <v>42</v>
      </c>
      <c r="H583" s="5">
        <v>14</v>
      </c>
      <c r="I583" s="7">
        <v>2099.79</v>
      </c>
    </row>
    <row r="584" spans="1:9" ht="18">
      <c r="A584" s="2">
        <v>1420</v>
      </c>
      <c r="B584" s="5" t="s">
        <v>13</v>
      </c>
      <c r="C584" s="5" t="s">
        <v>32</v>
      </c>
      <c r="D584" s="4">
        <f t="shared" si="9"/>
        <v>0</v>
      </c>
      <c r="E584" s="5">
        <v>1</v>
      </c>
      <c r="F584" s="5">
        <v>86</v>
      </c>
      <c r="G584" s="5">
        <v>56</v>
      </c>
      <c r="H584" s="5">
        <v>12</v>
      </c>
      <c r="I584" s="7">
        <v>2097.9</v>
      </c>
    </row>
    <row r="585" spans="1:9" ht="18">
      <c r="A585" s="2">
        <v>403</v>
      </c>
      <c r="B585" s="6" t="s">
        <v>24</v>
      </c>
      <c r="C585" s="4" t="s">
        <v>10</v>
      </c>
      <c r="D585" s="4">
        <f t="shared" si="9"/>
        <v>0</v>
      </c>
      <c r="E585" s="6">
        <v>2</v>
      </c>
      <c r="F585" s="6">
        <v>67</v>
      </c>
      <c r="G585" s="6">
        <v>33</v>
      </c>
      <c r="H585" s="6">
        <v>16</v>
      </c>
      <c r="I585" s="7">
        <v>2097.9</v>
      </c>
    </row>
    <row r="586" spans="1:9" ht="18">
      <c r="A586" s="2">
        <v>1175</v>
      </c>
      <c r="B586" s="5" t="s">
        <v>14</v>
      </c>
      <c r="C586" s="4" t="s">
        <v>10</v>
      </c>
      <c r="D586" s="4">
        <f t="shared" si="9"/>
        <v>0</v>
      </c>
      <c r="E586" s="5">
        <v>3</v>
      </c>
      <c r="F586" s="5">
        <v>69.8</v>
      </c>
      <c r="G586" s="5">
        <v>30.1</v>
      </c>
      <c r="H586" s="5">
        <v>15</v>
      </c>
      <c r="I586" s="7">
        <v>2079</v>
      </c>
    </row>
    <row r="587" spans="1:9" ht="18">
      <c r="A587" s="2">
        <v>1263</v>
      </c>
      <c r="B587" s="5" t="s">
        <v>9</v>
      </c>
      <c r="C587" s="4" t="s">
        <v>10</v>
      </c>
      <c r="D587" s="4">
        <f t="shared" si="9"/>
        <v>0</v>
      </c>
      <c r="E587" s="5">
        <v>4</v>
      </c>
      <c r="F587" s="5">
        <v>72</v>
      </c>
      <c r="G587" s="5">
        <v>42</v>
      </c>
      <c r="H587" s="5">
        <v>9</v>
      </c>
      <c r="I587" s="7">
        <v>2079</v>
      </c>
    </row>
    <row r="588" spans="1:9" ht="18">
      <c r="A588" s="2">
        <v>1402</v>
      </c>
      <c r="B588" s="5" t="s">
        <v>15</v>
      </c>
      <c r="C588" s="4" t="s">
        <v>10</v>
      </c>
      <c r="D588" s="4">
        <f t="shared" si="9"/>
        <v>0</v>
      </c>
      <c r="E588" s="5">
        <v>3</v>
      </c>
      <c r="F588" s="5">
        <v>82</v>
      </c>
      <c r="G588" s="5">
        <v>45.5</v>
      </c>
      <c r="H588" s="5">
        <v>16</v>
      </c>
      <c r="I588" s="7">
        <v>2079</v>
      </c>
    </row>
    <row r="589" spans="1:9" ht="18">
      <c r="A589" s="2">
        <v>1022</v>
      </c>
      <c r="B589" s="5" t="s">
        <v>24</v>
      </c>
      <c r="C589" s="5" t="s">
        <v>32</v>
      </c>
      <c r="D589" s="4">
        <f t="shared" si="9"/>
        <v>0</v>
      </c>
      <c r="E589" s="5">
        <v>2</v>
      </c>
      <c r="F589" s="5">
        <v>60</v>
      </c>
      <c r="G589" s="5">
        <v>38</v>
      </c>
      <c r="H589" s="5">
        <v>7</v>
      </c>
      <c r="I589" s="7">
        <v>2079</v>
      </c>
    </row>
    <row r="590" spans="1:9" ht="18">
      <c r="A590" s="2">
        <v>1221</v>
      </c>
      <c r="B590" s="5" t="s">
        <v>9</v>
      </c>
      <c r="C590" s="5" t="s">
        <v>32</v>
      </c>
      <c r="D590" s="4">
        <f t="shared" si="9"/>
        <v>0</v>
      </c>
      <c r="E590" s="5">
        <v>4</v>
      </c>
      <c r="F590" s="5">
        <v>70</v>
      </c>
      <c r="G590" s="5">
        <v>44</v>
      </c>
      <c r="H590" s="5">
        <v>10</v>
      </c>
      <c r="I590" s="7">
        <v>2079</v>
      </c>
    </row>
    <row r="591" spans="1:9" ht="18">
      <c r="A591" s="2">
        <v>1275</v>
      </c>
      <c r="B591" s="5" t="s">
        <v>24</v>
      </c>
      <c r="C591" s="5" t="s">
        <v>32</v>
      </c>
      <c r="D591" s="4">
        <f t="shared" si="9"/>
        <v>0</v>
      </c>
      <c r="E591" s="5">
        <v>2</v>
      </c>
      <c r="F591" s="5">
        <v>73</v>
      </c>
      <c r="G591" s="5">
        <v>47</v>
      </c>
      <c r="H591" s="5">
        <v>15</v>
      </c>
      <c r="I591" s="7">
        <v>2079</v>
      </c>
    </row>
    <row r="592" spans="1:9" ht="18">
      <c r="A592" s="2">
        <v>1321</v>
      </c>
      <c r="B592" s="5" t="s">
        <v>11</v>
      </c>
      <c r="C592" s="5" t="s">
        <v>32</v>
      </c>
      <c r="D592" s="4">
        <f t="shared" si="9"/>
        <v>0</v>
      </c>
      <c r="E592" s="5">
        <v>1</v>
      </c>
      <c r="F592" s="5">
        <v>77</v>
      </c>
      <c r="G592" s="5">
        <v>48</v>
      </c>
      <c r="H592" s="5">
        <v>12</v>
      </c>
      <c r="I592" s="7">
        <v>2079</v>
      </c>
    </row>
    <row r="593" spans="1:9" ht="18">
      <c r="A593" s="2">
        <v>1181</v>
      </c>
      <c r="B593" s="5" t="s">
        <v>23</v>
      </c>
      <c r="C593" s="5" t="s">
        <v>12</v>
      </c>
      <c r="D593" s="4">
        <f t="shared" si="9"/>
        <v>1</v>
      </c>
      <c r="E593" s="5">
        <v>1</v>
      </c>
      <c r="F593" s="5">
        <v>70</v>
      </c>
      <c r="G593" s="5">
        <v>42</v>
      </c>
      <c r="H593" s="5">
        <v>11</v>
      </c>
      <c r="I593" s="7">
        <v>2079</v>
      </c>
    </row>
    <row r="594" spans="1:9" ht="18">
      <c r="A594" s="2">
        <v>1318</v>
      </c>
      <c r="B594" s="5" t="s">
        <v>14</v>
      </c>
      <c r="C594" s="5" t="s">
        <v>12</v>
      </c>
      <c r="D594" s="4">
        <f t="shared" si="9"/>
        <v>1</v>
      </c>
      <c r="E594" s="5">
        <v>3</v>
      </c>
      <c r="F594" s="5">
        <v>76.7</v>
      </c>
      <c r="G594" s="5">
        <v>55.8</v>
      </c>
      <c r="H594" s="5">
        <v>18</v>
      </c>
      <c r="I594" s="7">
        <v>2079</v>
      </c>
    </row>
    <row r="595" spans="1:9" ht="18">
      <c r="A595" s="2">
        <v>4</v>
      </c>
      <c r="B595" s="3" t="s">
        <v>9</v>
      </c>
      <c r="C595" s="4" t="s">
        <v>10</v>
      </c>
      <c r="D595" s="4">
        <f t="shared" si="9"/>
        <v>0</v>
      </c>
      <c r="E595" s="3">
        <v>3</v>
      </c>
      <c r="F595" s="3">
        <v>66</v>
      </c>
      <c r="G595" s="3">
        <v>42</v>
      </c>
      <c r="H595" s="3">
        <v>9</v>
      </c>
      <c r="I595" s="5">
        <v>2074.8000000000002</v>
      </c>
    </row>
    <row r="596" spans="1:9" ht="18">
      <c r="A596" s="2">
        <v>409</v>
      </c>
      <c r="B596" s="6" t="s">
        <v>24</v>
      </c>
      <c r="C596" s="4" t="s">
        <v>10</v>
      </c>
      <c r="D596" s="4">
        <f t="shared" si="9"/>
        <v>0</v>
      </c>
      <c r="E596" s="6">
        <v>3</v>
      </c>
      <c r="F596" s="6">
        <v>79</v>
      </c>
      <c r="G596" s="6">
        <v>44</v>
      </c>
      <c r="H596" s="6">
        <v>9</v>
      </c>
      <c r="I596" s="7">
        <v>2073.6</v>
      </c>
    </row>
    <row r="597" spans="1:9" ht="18">
      <c r="A597" s="2">
        <v>83</v>
      </c>
      <c r="B597" s="3" t="s">
        <v>15</v>
      </c>
      <c r="C597" s="4" t="s">
        <v>10</v>
      </c>
      <c r="D597" s="4">
        <f t="shared" si="9"/>
        <v>0</v>
      </c>
      <c r="E597" s="3">
        <v>2</v>
      </c>
      <c r="F597" s="3">
        <v>66</v>
      </c>
      <c r="G597" s="3">
        <v>34</v>
      </c>
      <c r="H597" s="3">
        <v>10</v>
      </c>
      <c r="I597" s="5">
        <v>2072</v>
      </c>
    </row>
    <row r="598" spans="1:9" ht="18">
      <c r="A598" s="2">
        <v>84</v>
      </c>
      <c r="B598" s="3" t="s">
        <v>15</v>
      </c>
      <c r="C598" s="4" t="s">
        <v>10</v>
      </c>
      <c r="D598" s="4">
        <f t="shared" si="9"/>
        <v>0</v>
      </c>
      <c r="E598" s="3">
        <v>3</v>
      </c>
      <c r="F598" s="3">
        <v>60</v>
      </c>
      <c r="G598" s="3">
        <v>45</v>
      </c>
      <c r="H598" s="3">
        <v>6</v>
      </c>
      <c r="I598" s="5">
        <v>2072</v>
      </c>
    </row>
    <row r="599" spans="1:9" ht="18">
      <c r="A599" s="2">
        <v>1098</v>
      </c>
      <c r="B599" s="5" t="s">
        <v>36</v>
      </c>
      <c r="C599" s="4" t="s">
        <v>10</v>
      </c>
      <c r="D599" s="4">
        <f t="shared" si="9"/>
        <v>0</v>
      </c>
      <c r="E599" s="5">
        <v>2</v>
      </c>
      <c r="F599" s="5">
        <v>64</v>
      </c>
      <c r="G599" s="5">
        <v>38</v>
      </c>
      <c r="H599" s="5">
        <v>9</v>
      </c>
      <c r="I599" s="7">
        <v>2070.9</v>
      </c>
    </row>
    <row r="600" spans="1:9" ht="18">
      <c r="A600" s="2">
        <v>1151</v>
      </c>
      <c r="B600" s="5" t="s">
        <v>13</v>
      </c>
      <c r="C600" s="5" t="s">
        <v>32</v>
      </c>
      <c r="D600" s="4">
        <f t="shared" si="9"/>
        <v>0</v>
      </c>
      <c r="E600" s="5">
        <v>1</v>
      </c>
      <c r="F600" s="5">
        <v>68</v>
      </c>
      <c r="G600" s="5">
        <v>46</v>
      </c>
      <c r="H600" s="5">
        <v>15</v>
      </c>
      <c r="I600" s="7">
        <v>2052</v>
      </c>
    </row>
    <row r="601" spans="1:9" ht="18">
      <c r="A601" s="2">
        <v>1088</v>
      </c>
      <c r="B601" s="5" t="s">
        <v>11</v>
      </c>
      <c r="C601" s="5" t="s">
        <v>12</v>
      </c>
      <c r="D601" s="4">
        <f t="shared" si="9"/>
        <v>1</v>
      </c>
      <c r="E601" s="5">
        <v>2</v>
      </c>
      <c r="F601" s="5">
        <v>63</v>
      </c>
      <c r="G601" s="5">
        <v>46</v>
      </c>
      <c r="H601" s="5">
        <v>10</v>
      </c>
      <c r="I601" s="7">
        <v>2052</v>
      </c>
    </row>
    <row r="602" spans="1:9" ht="18">
      <c r="A602" s="2">
        <v>1116</v>
      </c>
      <c r="B602" s="5" t="s">
        <v>11</v>
      </c>
      <c r="C602" s="5" t="s">
        <v>12</v>
      </c>
      <c r="D602" s="4">
        <f t="shared" si="9"/>
        <v>1</v>
      </c>
      <c r="E602" s="5">
        <v>2</v>
      </c>
      <c r="F602" s="5">
        <v>65</v>
      </c>
      <c r="G602" s="5">
        <v>31</v>
      </c>
      <c r="H602" s="5">
        <v>15</v>
      </c>
      <c r="I602" s="7">
        <v>2052</v>
      </c>
    </row>
    <row r="603" spans="1:9" ht="18">
      <c r="A603" s="2">
        <v>1226</v>
      </c>
      <c r="B603" s="5" t="s">
        <v>9</v>
      </c>
      <c r="C603" s="5" t="s">
        <v>12</v>
      </c>
      <c r="D603" s="4">
        <f t="shared" si="9"/>
        <v>1</v>
      </c>
      <c r="E603" s="5">
        <v>4</v>
      </c>
      <c r="F603" s="5">
        <v>70</v>
      </c>
      <c r="G603" s="5">
        <v>44</v>
      </c>
      <c r="H603" s="5">
        <v>9</v>
      </c>
      <c r="I603" s="7">
        <v>2052</v>
      </c>
    </row>
    <row r="604" spans="1:9" ht="18">
      <c r="A604" s="2">
        <v>160</v>
      </c>
      <c r="B604" s="5" t="s">
        <v>24</v>
      </c>
      <c r="C604" s="4" t="s">
        <v>10</v>
      </c>
      <c r="D604" s="4">
        <f t="shared" si="9"/>
        <v>0</v>
      </c>
      <c r="E604" s="5">
        <v>3</v>
      </c>
      <c r="F604" s="5">
        <v>85</v>
      </c>
      <c r="G604" s="5">
        <v>41.5</v>
      </c>
      <c r="H604" s="5">
        <v>20</v>
      </c>
      <c r="I604" s="5">
        <v>2040</v>
      </c>
    </row>
    <row r="605" spans="1:9" ht="18">
      <c r="A605" s="2">
        <v>952</v>
      </c>
      <c r="B605" s="5" t="s">
        <v>14</v>
      </c>
      <c r="C605" s="4" t="s">
        <v>10</v>
      </c>
      <c r="D605" s="4">
        <f t="shared" si="9"/>
        <v>0</v>
      </c>
      <c r="E605" s="5">
        <v>3</v>
      </c>
      <c r="F605" s="5">
        <v>56</v>
      </c>
      <c r="G605" s="5">
        <v>34</v>
      </c>
      <c r="H605" s="5">
        <v>6</v>
      </c>
      <c r="I605" s="7">
        <v>2025</v>
      </c>
    </row>
    <row r="606" spans="1:9" ht="18">
      <c r="A606" s="2">
        <v>1006</v>
      </c>
      <c r="B606" s="5" t="s">
        <v>23</v>
      </c>
      <c r="C606" s="4" t="s">
        <v>10</v>
      </c>
      <c r="D606" s="4">
        <f t="shared" si="9"/>
        <v>0</v>
      </c>
      <c r="E606" s="5">
        <v>1</v>
      </c>
      <c r="F606" s="5">
        <v>60</v>
      </c>
      <c r="G606" s="5">
        <v>32</v>
      </c>
      <c r="H606" s="5">
        <v>11</v>
      </c>
      <c r="I606" s="7">
        <v>2025</v>
      </c>
    </row>
    <row r="607" spans="1:9" ht="18">
      <c r="A607" s="2">
        <v>1019</v>
      </c>
      <c r="B607" s="5" t="s">
        <v>24</v>
      </c>
      <c r="C607" s="4" t="s">
        <v>10</v>
      </c>
      <c r="D607" s="4">
        <f t="shared" si="9"/>
        <v>0</v>
      </c>
      <c r="E607" s="5">
        <v>2</v>
      </c>
      <c r="F607" s="5">
        <v>60</v>
      </c>
      <c r="G607" s="5">
        <v>42</v>
      </c>
      <c r="H607" s="5">
        <v>7</v>
      </c>
      <c r="I607" s="7">
        <v>2025</v>
      </c>
    </row>
    <row r="608" spans="1:9" ht="18">
      <c r="A608" s="2">
        <v>1156</v>
      </c>
      <c r="B608" s="5" t="s">
        <v>23</v>
      </c>
      <c r="C608" s="4" t="s">
        <v>10</v>
      </c>
      <c r="D608" s="4">
        <f t="shared" si="9"/>
        <v>0</v>
      </c>
      <c r="E608" s="5">
        <v>1</v>
      </c>
      <c r="F608" s="5">
        <v>68</v>
      </c>
      <c r="G608" s="5">
        <v>40</v>
      </c>
      <c r="H608" s="5">
        <v>7.5</v>
      </c>
      <c r="I608" s="7">
        <v>2025</v>
      </c>
    </row>
    <row r="609" spans="1:9" ht="18">
      <c r="A609" s="2">
        <v>1433</v>
      </c>
      <c r="B609" s="5" t="s">
        <v>23</v>
      </c>
      <c r="C609" s="4" t="s">
        <v>10</v>
      </c>
      <c r="D609" s="4">
        <f t="shared" si="9"/>
        <v>0</v>
      </c>
      <c r="E609" s="5">
        <v>1</v>
      </c>
      <c r="F609" s="5">
        <v>88</v>
      </c>
      <c r="G609" s="5">
        <v>52</v>
      </c>
      <c r="H609" s="5">
        <v>9</v>
      </c>
      <c r="I609" s="7">
        <v>2025</v>
      </c>
    </row>
    <row r="610" spans="1:9" ht="18">
      <c r="A610" s="2">
        <v>951</v>
      </c>
      <c r="B610" s="5" t="s">
        <v>14</v>
      </c>
      <c r="C610" s="5" t="s">
        <v>32</v>
      </c>
      <c r="D610" s="4">
        <f t="shared" si="9"/>
        <v>0</v>
      </c>
      <c r="E610" s="5">
        <v>3</v>
      </c>
      <c r="F610" s="5">
        <v>56</v>
      </c>
      <c r="G610" s="5">
        <v>30</v>
      </c>
      <c r="H610" s="5">
        <v>9</v>
      </c>
      <c r="I610" s="7">
        <v>2025</v>
      </c>
    </row>
    <row r="611" spans="1:9" ht="18">
      <c r="A611" s="2">
        <v>999</v>
      </c>
      <c r="B611" s="5" t="s">
        <v>13</v>
      </c>
      <c r="C611" s="5" t="s">
        <v>32</v>
      </c>
      <c r="D611" s="4">
        <f t="shared" si="9"/>
        <v>0</v>
      </c>
      <c r="E611" s="5">
        <v>1</v>
      </c>
      <c r="F611" s="5">
        <v>60</v>
      </c>
      <c r="G611" s="5">
        <v>42</v>
      </c>
      <c r="H611" s="5">
        <v>7</v>
      </c>
      <c r="I611" s="7">
        <v>2025</v>
      </c>
    </row>
    <row r="612" spans="1:9" ht="18">
      <c r="A612" s="2">
        <v>1032</v>
      </c>
      <c r="B612" s="5" t="s">
        <v>14</v>
      </c>
      <c r="C612" s="5" t="s">
        <v>32</v>
      </c>
      <c r="D612" s="4">
        <f t="shared" si="9"/>
        <v>0</v>
      </c>
      <c r="E612" s="5">
        <v>3</v>
      </c>
      <c r="F612" s="5">
        <v>60</v>
      </c>
      <c r="G612" s="5">
        <v>45</v>
      </c>
      <c r="H612" s="5">
        <v>6</v>
      </c>
      <c r="I612" s="7">
        <v>2025</v>
      </c>
    </row>
    <row r="613" spans="1:9" ht="18">
      <c r="A613" s="2">
        <v>1238</v>
      </c>
      <c r="B613" s="5" t="s">
        <v>14</v>
      </c>
      <c r="C613" s="5" t="s">
        <v>32</v>
      </c>
      <c r="D613" s="4">
        <f t="shared" si="9"/>
        <v>0</v>
      </c>
      <c r="E613" s="5">
        <v>3</v>
      </c>
      <c r="F613" s="5">
        <v>71</v>
      </c>
      <c r="G613" s="5">
        <v>46</v>
      </c>
      <c r="H613" s="5">
        <v>8</v>
      </c>
      <c r="I613" s="7">
        <v>2025</v>
      </c>
    </row>
    <row r="614" spans="1:9" ht="18">
      <c r="A614" s="2">
        <v>1545</v>
      </c>
      <c r="B614" s="5" t="s">
        <v>24</v>
      </c>
      <c r="C614" s="5" t="s">
        <v>32</v>
      </c>
      <c r="D614" s="4">
        <f t="shared" si="9"/>
        <v>0</v>
      </c>
      <c r="E614" s="5">
        <v>2</v>
      </c>
      <c r="F614" s="5">
        <v>132</v>
      </c>
      <c r="G614" s="5">
        <v>80</v>
      </c>
      <c r="H614" s="5">
        <v>15</v>
      </c>
      <c r="I614" s="7">
        <v>2025</v>
      </c>
    </row>
    <row r="615" spans="1:9" ht="18">
      <c r="A615" s="2">
        <v>794</v>
      </c>
      <c r="B615" s="5" t="s">
        <v>14</v>
      </c>
      <c r="C615" s="5" t="s">
        <v>12</v>
      </c>
      <c r="D615" s="4">
        <f t="shared" si="9"/>
        <v>1</v>
      </c>
      <c r="E615" s="5">
        <v>2</v>
      </c>
      <c r="F615" s="5">
        <v>45</v>
      </c>
      <c r="G615" s="5">
        <v>26</v>
      </c>
      <c r="H615" s="5">
        <v>8</v>
      </c>
      <c r="I615" s="7">
        <v>2025</v>
      </c>
    </row>
    <row r="616" spans="1:9" ht="18">
      <c r="A616" s="2">
        <v>1056</v>
      </c>
      <c r="B616" s="5" t="s">
        <v>14</v>
      </c>
      <c r="C616" s="5" t="s">
        <v>12</v>
      </c>
      <c r="D616" s="4">
        <f t="shared" si="9"/>
        <v>1</v>
      </c>
      <c r="E616" s="5">
        <v>3</v>
      </c>
      <c r="F616" s="5">
        <v>61</v>
      </c>
      <c r="G616" s="5">
        <v>33</v>
      </c>
      <c r="H616" s="5">
        <v>15</v>
      </c>
      <c r="I616" s="7">
        <v>2025</v>
      </c>
    </row>
    <row r="617" spans="1:9" ht="18">
      <c r="A617" s="2">
        <v>1061</v>
      </c>
      <c r="B617" s="5" t="s">
        <v>23</v>
      </c>
      <c r="C617" s="5" t="s">
        <v>12</v>
      </c>
      <c r="D617" s="4">
        <f t="shared" si="9"/>
        <v>1</v>
      </c>
      <c r="E617" s="5">
        <v>1</v>
      </c>
      <c r="F617" s="5">
        <v>62</v>
      </c>
      <c r="G617" s="5">
        <v>40</v>
      </c>
      <c r="H617" s="5">
        <v>9</v>
      </c>
      <c r="I617" s="7">
        <v>2025</v>
      </c>
    </row>
    <row r="618" spans="1:9" ht="18">
      <c r="A618" s="2">
        <v>1410</v>
      </c>
      <c r="B618" s="5" t="s">
        <v>9</v>
      </c>
      <c r="C618" s="5" t="s">
        <v>12</v>
      </c>
      <c r="D618" s="4">
        <f t="shared" si="9"/>
        <v>1</v>
      </c>
      <c r="E618" s="5">
        <v>4</v>
      </c>
      <c r="F618" s="5">
        <v>83</v>
      </c>
      <c r="G618" s="5">
        <v>50</v>
      </c>
      <c r="H618" s="5">
        <v>13</v>
      </c>
      <c r="I618" s="7">
        <v>2025</v>
      </c>
    </row>
    <row r="619" spans="1:9" ht="18">
      <c r="A619" s="2">
        <v>373</v>
      </c>
      <c r="B619" s="6" t="s">
        <v>24</v>
      </c>
      <c r="C619" s="4" t="s">
        <v>10</v>
      </c>
      <c r="D619" s="4">
        <f t="shared" si="9"/>
        <v>0</v>
      </c>
      <c r="E619" s="6">
        <v>3</v>
      </c>
      <c r="F619" s="6">
        <v>57</v>
      </c>
      <c r="G619" s="6">
        <v>36</v>
      </c>
      <c r="H619" s="6">
        <v>6</v>
      </c>
      <c r="I619" s="7">
        <v>2025</v>
      </c>
    </row>
    <row r="620" spans="1:9" ht="18">
      <c r="A620" s="2">
        <v>426</v>
      </c>
      <c r="B620" s="6" t="s">
        <v>24</v>
      </c>
      <c r="C620" s="4" t="s">
        <v>10</v>
      </c>
      <c r="D620" s="4">
        <f t="shared" si="9"/>
        <v>0</v>
      </c>
      <c r="E620" s="6">
        <v>3</v>
      </c>
      <c r="F620" s="6">
        <v>64</v>
      </c>
      <c r="G620" s="6">
        <v>44</v>
      </c>
      <c r="H620" s="6">
        <v>9</v>
      </c>
      <c r="I620" s="7">
        <v>2025</v>
      </c>
    </row>
    <row r="621" spans="1:9" ht="18">
      <c r="A621" s="2">
        <v>87</v>
      </c>
      <c r="B621" s="3" t="s">
        <v>15</v>
      </c>
      <c r="C621" s="4" t="s">
        <v>10</v>
      </c>
      <c r="D621" s="4">
        <f t="shared" si="9"/>
        <v>0</v>
      </c>
      <c r="E621" s="3">
        <v>3</v>
      </c>
      <c r="F621" s="3">
        <v>60</v>
      </c>
      <c r="G621" s="3">
        <v>41</v>
      </c>
      <c r="H621" s="3">
        <v>7</v>
      </c>
      <c r="I621" s="5">
        <v>2023</v>
      </c>
    </row>
    <row r="622" spans="1:9" ht="18">
      <c r="A622" s="2">
        <v>63</v>
      </c>
      <c r="B622" s="3" t="s">
        <v>14</v>
      </c>
      <c r="C622" s="4" t="s">
        <v>12</v>
      </c>
      <c r="D622" s="4">
        <f t="shared" si="9"/>
        <v>1</v>
      </c>
      <c r="E622" s="3">
        <v>3</v>
      </c>
      <c r="F622" s="3">
        <v>36</v>
      </c>
      <c r="G622" s="3">
        <v>26</v>
      </c>
      <c r="H622" s="3">
        <v>10</v>
      </c>
      <c r="I622" s="5">
        <v>2016</v>
      </c>
    </row>
    <row r="623" spans="1:9" ht="18">
      <c r="A623" s="2">
        <v>1159</v>
      </c>
      <c r="B623" s="5" t="s">
        <v>24</v>
      </c>
      <c r="C623" s="5" t="s">
        <v>32</v>
      </c>
      <c r="D623" s="4">
        <f t="shared" si="9"/>
        <v>0</v>
      </c>
      <c r="E623" s="5">
        <v>2</v>
      </c>
      <c r="F623" s="5">
        <v>68</v>
      </c>
      <c r="G623" s="5">
        <v>34</v>
      </c>
      <c r="H623" s="5">
        <v>16</v>
      </c>
      <c r="I623" s="7">
        <v>2011.5</v>
      </c>
    </row>
    <row r="624" spans="1:9" ht="18">
      <c r="A624" s="2">
        <v>397</v>
      </c>
      <c r="B624" s="6" t="s">
        <v>24</v>
      </c>
      <c r="C624" s="4" t="s">
        <v>10</v>
      </c>
      <c r="D624" s="4">
        <f t="shared" si="9"/>
        <v>0</v>
      </c>
      <c r="E624" s="6">
        <v>2</v>
      </c>
      <c r="F624" s="6">
        <v>68</v>
      </c>
      <c r="G624" s="6">
        <v>34</v>
      </c>
      <c r="H624" s="6">
        <v>16</v>
      </c>
      <c r="I624" s="7">
        <v>2011.5</v>
      </c>
    </row>
    <row r="625" spans="1:9" ht="18">
      <c r="A625" s="2">
        <v>873</v>
      </c>
      <c r="B625" s="5" t="s">
        <v>24</v>
      </c>
      <c r="C625" s="4" t="s">
        <v>10</v>
      </c>
      <c r="D625" s="4">
        <f t="shared" si="9"/>
        <v>0</v>
      </c>
      <c r="E625" s="5">
        <v>2</v>
      </c>
      <c r="F625" s="5">
        <v>50</v>
      </c>
      <c r="G625" s="5">
        <v>35</v>
      </c>
      <c r="H625" s="5">
        <v>6</v>
      </c>
      <c r="I625" s="7">
        <v>2000.7</v>
      </c>
    </row>
    <row r="626" spans="1:9" ht="18">
      <c r="A626" s="2">
        <v>1197</v>
      </c>
      <c r="B626" s="5" t="s">
        <v>24</v>
      </c>
      <c r="C626" s="4" t="s">
        <v>10</v>
      </c>
      <c r="D626" s="4">
        <f t="shared" si="9"/>
        <v>0</v>
      </c>
      <c r="E626" s="5">
        <v>2</v>
      </c>
      <c r="F626" s="5">
        <v>70</v>
      </c>
      <c r="G626" s="5">
        <v>36</v>
      </c>
      <c r="H626" s="5">
        <v>16</v>
      </c>
      <c r="I626" s="7">
        <v>2000.7</v>
      </c>
    </row>
    <row r="627" spans="1:9" ht="18">
      <c r="A627" s="2">
        <v>1291</v>
      </c>
      <c r="B627" s="5" t="s">
        <v>9</v>
      </c>
      <c r="C627" s="4" t="s">
        <v>10</v>
      </c>
      <c r="D627" s="4">
        <f t="shared" si="9"/>
        <v>0</v>
      </c>
      <c r="E627" s="5">
        <v>4</v>
      </c>
      <c r="F627" s="5">
        <v>74</v>
      </c>
      <c r="G627" s="5">
        <v>50</v>
      </c>
      <c r="H627" s="5">
        <v>14</v>
      </c>
      <c r="I627" s="7">
        <v>2000.7</v>
      </c>
    </row>
    <row r="628" spans="1:9" ht="18">
      <c r="A628" s="2">
        <v>1292</v>
      </c>
      <c r="B628" s="5" t="s">
        <v>9</v>
      </c>
      <c r="C628" s="4" t="s">
        <v>10</v>
      </c>
      <c r="D628" s="4">
        <f t="shared" si="9"/>
        <v>0</v>
      </c>
      <c r="E628" s="5">
        <v>4</v>
      </c>
      <c r="F628" s="5">
        <v>74</v>
      </c>
      <c r="G628" s="5">
        <v>50</v>
      </c>
      <c r="H628" s="5">
        <v>14</v>
      </c>
      <c r="I628" s="7">
        <v>2000.7</v>
      </c>
    </row>
    <row r="629" spans="1:9" ht="18">
      <c r="A629" s="2">
        <v>1133</v>
      </c>
      <c r="B629" s="5" t="s">
        <v>13</v>
      </c>
      <c r="C629" s="5" t="s">
        <v>32</v>
      </c>
      <c r="D629" s="4">
        <f t="shared" si="9"/>
        <v>0</v>
      </c>
      <c r="E629" s="5">
        <v>1</v>
      </c>
      <c r="F629" s="5">
        <v>67</v>
      </c>
      <c r="G629" s="5">
        <v>38</v>
      </c>
      <c r="H629" s="5">
        <v>8</v>
      </c>
      <c r="I629" s="7">
        <v>2000.7</v>
      </c>
    </row>
    <row r="630" spans="1:9" ht="18">
      <c r="A630" s="2">
        <v>1135</v>
      </c>
      <c r="B630" s="5" t="s">
        <v>13</v>
      </c>
      <c r="C630" s="5" t="s">
        <v>32</v>
      </c>
      <c r="D630" s="4">
        <f t="shared" si="9"/>
        <v>0</v>
      </c>
      <c r="E630" s="5">
        <v>1</v>
      </c>
      <c r="F630" s="5">
        <v>67</v>
      </c>
      <c r="G630" s="5">
        <v>41</v>
      </c>
      <c r="H630" s="5">
        <v>8</v>
      </c>
      <c r="I630" s="7">
        <v>2000.7</v>
      </c>
    </row>
    <row r="631" spans="1:9" ht="18">
      <c r="A631" s="2">
        <v>962</v>
      </c>
      <c r="B631" s="5" t="s">
        <v>9</v>
      </c>
      <c r="C631" s="5" t="s">
        <v>12</v>
      </c>
      <c r="D631" s="4">
        <f t="shared" si="9"/>
        <v>1</v>
      </c>
      <c r="E631" s="5">
        <v>5</v>
      </c>
      <c r="F631" s="5">
        <v>56</v>
      </c>
      <c r="G631" s="5">
        <v>27</v>
      </c>
      <c r="H631" s="5">
        <v>16</v>
      </c>
      <c r="I631" s="7">
        <v>2000.7</v>
      </c>
    </row>
    <row r="632" spans="1:9" ht="18">
      <c r="A632" s="2">
        <v>1173</v>
      </c>
      <c r="B632" s="5" t="s">
        <v>15</v>
      </c>
      <c r="C632" s="5" t="s">
        <v>12</v>
      </c>
      <c r="D632" s="4">
        <f t="shared" si="9"/>
        <v>1</v>
      </c>
      <c r="E632" s="5">
        <v>3</v>
      </c>
      <c r="F632" s="5">
        <v>69</v>
      </c>
      <c r="G632" s="5">
        <v>39</v>
      </c>
      <c r="H632" s="5">
        <v>8</v>
      </c>
      <c r="I632" s="7">
        <v>2000.7</v>
      </c>
    </row>
    <row r="633" spans="1:9" ht="18">
      <c r="A633" s="2">
        <v>385</v>
      </c>
      <c r="B633" s="6" t="s">
        <v>24</v>
      </c>
      <c r="C633" s="4" t="s">
        <v>10</v>
      </c>
      <c r="D633" s="4">
        <f t="shared" si="9"/>
        <v>0</v>
      </c>
      <c r="E633" s="6">
        <v>4</v>
      </c>
      <c r="F633" s="6">
        <v>58</v>
      </c>
      <c r="G633" s="6">
        <v>40</v>
      </c>
      <c r="H633" s="6">
        <v>6</v>
      </c>
      <c r="I633" s="7">
        <v>2000.7</v>
      </c>
    </row>
    <row r="634" spans="1:9" ht="18">
      <c r="A634" s="2">
        <v>407</v>
      </c>
      <c r="B634" s="6" t="s">
        <v>24</v>
      </c>
      <c r="C634" s="4" t="s">
        <v>10</v>
      </c>
      <c r="D634" s="4">
        <f t="shared" si="9"/>
        <v>0</v>
      </c>
      <c r="E634" s="6">
        <v>2</v>
      </c>
      <c r="F634" s="6">
        <v>70</v>
      </c>
      <c r="G634" s="6">
        <v>35</v>
      </c>
      <c r="H634" s="6">
        <v>16</v>
      </c>
      <c r="I634" s="7">
        <v>2000.7</v>
      </c>
    </row>
    <row r="635" spans="1:9" ht="18">
      <c r="A635" s="2">
        <v>235</v>
      </c>
      <c r="B635" s="5" t="s">
        <v>16</v>
      </c>
      <c r="C635" s="4" t="s">
        <v>10</v>
      </c>
      <c r="D635" s="4">
        <f t="shared" si="9"/>
        <v>0</v>
      </c>
      <c r="E635" s="5">
        <v>2</v>
      </c>
      <c r="F635" s="5">
        <v>65</v>
      </c>
      <c r="G635" s="5">
        <v>34</v>
      </c>
      <c r="H635" s="5">
        <v>10</v>
      </c>
      <c r="I635" s="5">
        <v>2000</v>
      </c>
    </row>
    <row r="636" spans="1:9" ht="18">
      <c r="A636" s="2">
        <v>138</v>
      </c>
      <c r="B636" s="5" t="s">
        <v>23</v>
      </c>
      <c r="C636" s="4" t="s">
        <v>10</v>
      </c>
      <c r="D636" s="4">
        <f t="shared" si="9"/>
        <v>0</v>
      </c>
      <c r="E636" s="5">
        <v>2</v>
      </c>
      <c r="F636" s="5">
        <v>60</v>
      </c>
      <c r="G636" s="5">
        <v>32</v>
      </c>
      <c r="H636" s="5">
        <v>11</v>
      </c>
      <c r="I636" s="5">
        <v>2000</v>
      </c>
    </row>
    <row r="637" spans="1:9" ht="18">
      <c r="A637" s="2">
        <v>152</v>
      </c>
      <c r="B637" s="5" t="s">
        <v>13</v>
      </c>
      <c r="C637" s="4" t="s">
        <v>10</v>
      </c>
      <c r="D637" s="4">
        <f t="shared" si="9"/>
        <v>0</v>
      </c>
      <c r="E637" s="5">
        <v>3</v>
      </c>
      <c r="F637" s="5">
        <v>60</v>
      </c>
      <c r="G637" s="5">
        <v>40</v>
      </c>
      <c r="H637" s="5">
        <v>9</v>
      </c>
      <c r="I637" s="5">
        <v>2000</v>
      </c>
    </row>
    <row r="638" spans="1:9" ht="18">
      <c r="A638" s="2">
        <v>156</v>
      </c>
      <c r="B638" s="5" t="s">
        <v>23</v>
      </c>
      <c r="C638" s="5" t="s">
        <v>12</v>
      </c>
      <c r="D638" s="4">
        <f t="shared" si="9"/>
        <v>1</v>
      </c>
      <c r="E638" s="5">
        <v>3</v>
      </c>
      <c r="F638" s="5">
        <v>68</v>
      </c>
      <c r="G638" s="5">
        <v>40</v>
      </c>
      <c r="H638" s="5">
        <v>8</v>
      </c>
      <c r="I638" s="5">
        <v>2000</v>
      </c>
    </row>
    <row r="639" spans="1:9" ht="18">
      <c r="A639" s="2">
        <v>1298</v>
      </c>
      <c r="B639" s="5" t="s">
        <v>24</v>
      </c>
      <c r="C639" s="4" t="s">
        <v>10</v>
      </c>
      <c r="D639" s="4">
        <f t="shared" si="9"/>
        <v>0</v>
      </c>
      <c r="E639" s="5">
        <v>2</v>
      </c>
      <c r="F639" s="5">
        <v>75</v>
      </c>
      <c r="G639" s="5">
        <v>34</v>
      </c>
      <c r="H639" s="5">
        <v>18</v>
      </c>
      <c r="I639" s="7">
        <v>1999.89</v>
      </c>
    </row>
    <row r="640" spans="1:9" ht="18">
      <c r="A640" s="2">
        <v>1095</v>
      </c>
      <c r="B640" s="5" t="s">
        <v>23</v>
      </c>
      <c r="C640" s="5" t="s">
        <v>32</v>
      </c>
      <c r="D640" s="4">
        <f t="shared" si="9"/>
        <v>0</v>
      </c>
      <c r="E640" s="5">
        <v>1</v>
      </c>
      <c r="F640" s="5">
        <v>64</v>
      </c>
      <c r="G640" s="5">
        <v>38</v>
      </c>
      <c r="H640" s="5">
        <v>8</v>
      </c>
      <c r="I640" s="7">
        <v>1999.89</v>
      </c>
    </row>
    <row r="641" spans="1:9" ht="18">
      <c r="A641" s="2">
        <v>858</v>
      </c>
      <c r="B641" s="5" t="s">
        <v>14</v>
      </c>
      <c r="C641" s="5" t="s">
        <v>12</v>
      </c>
      <c r="D641" s="4">
        <f t="shared" si="9"/>
        <v>1</v>
      </c>
      <c r="E641" s="5">
        <v>3</v>
      </c>
      <c r="F641" s="5">
        <v>49</v>
      </c>
      <c r="G641" s="5">
        <v>27</v>
      </c>
      <c r="H641" s="5">
        <v>10</v>
      </c>
      <c r="I641" s="7">
        <v>1999.89</v>
      </c>
    </row>
    <row r="642" spans="1:9" ht="18">
      <c r="A642" s="2">
        <v>1082</v>
      </c>
      <c r="B642" s="5" t="s">
        <v>24</v>
      </c>
      <c r="C642" s="5" t="s">
        <v>32</v>
      </c>
      <c r="D642" s="4">
        <f t="shared" si="9"/>
        <v>0</v>
      </c>
      <c r="E642" s="5">
        <v>2</v>
      </c>
      <c r="F642" s="5">
        <v>62.9</v>
      </c>
      <c r="G642" s="5">
        <v>45.4</v>
      </c>
      <c r="H642" s="5">
        <v>6.5</v>
      </c>
      <c r="I642" s="7">
        <v>1998</v>
      </c>
    </row>
    <row r="643" spans="1:9" ht="18">
      <c r="A643" s="2">
        <v>1033</v>
      </c>
      <c r="B643" s="5" t="s">
        <v>15</v>
      </c>
      <c r="C643" s="5" t="s">
        <v>12</v>
      </c>
      <c r="D643" s="4">
        <f t="shared" si="9"/>
        <v>1</v>
      </c>
      <c r="E643" s="5">
        <v>3</v>
      </c>
      <c r="F643" s="5">
        <v>60</v>
      </c>
      <c r="G643" s="5">
        <v>45</v>
      </c>
      <c r="H643" s="5">
        <v>6</v>
      </c>
      <c r="I643" s="7">
        <v>1998</v>
      </c>
    </row>
    <row r="644" spans="1:9" ht="18">
      <c r="A644" s="2">
        <v>1062</v>
      </c>
      <c r="B644" s="5" t="s">
        <v>23</v>
      </c>
      <c r="C644" s="5" t="s">
        <v>12</v>
      </c>
      <c r="D644" s="4">
        <f t="shared" ref="D644:D707" si="10">IF(C644="кирпичный",1,0)</f>
        <v>1</v>
      </c>
      <c r="E644" s="5">
        <v>1</v>
      </c>
      <c r="F644" s="5">
        <v>62</v>
      </c>
      <c r="G644" s="5">
        <v>45</v>
      </c>
      <c r="H644" s="5">
        <v>7</v>
      </c>
      <c r="I644" s="7">
        <v>1998</v>
      </c>
    </row>
    <row r="645" spans="1:9" ht="18">
      <c r="A645" s="2">
        <v>1229</v>
      </c>
      <c r="B645" s="5" t="s">
        <v>9</v>
      </c>
      <c r="C645" s="5" t="s">
        <v>12</v>
      </c>
      <c r="D645" s="4">
        <f t="shared" si="10"/>
        <v>1</v>
      </c>
      <c r="E645" s="5">
        <v>4</v>
      </c>
      <c r="F645" s="5">
        <v>70</v>
      </c>
      <c r="G645" s="5">
        <v>36</v>
      </c>
      <c r="H645" s="5">
        <v>14</v>
      </c>
      <c r="I645" s="7">
        <v>1998</v>
      </c>
    </row>
    <row r="646" spans="1:9" ht="18">
      <c r="A646" s="2">
        <v>1270</v>
      </c>
      <c r="B646" s="5" t="s">
        <v>9</v>
      </c>
      <c r="C646" s="5" t="s">
        <v>12</v>
      </c>
      <c r="D646" s="4">
        <f t="shared" si="10"/>
        <v>1</v>
      </c>
      <c r="E646" s="5">
        <v>4</v>
      </c>
      <c r="F646" s="5">
        <v>72</v>
      </c>
      <c r="G646" s="5">
        <v>33</v>
      </c>
      <c r="H646" s="5">
        <v>16</v>
      </c>
      <c r="I646" s="7">
        <v>1998</v>
      </c>
    </row>
    <row r="647" spans="1:9" ht="18">
      <c r="A647" s="2">
        <v>184</v>
      </c>
      <c r="B647" s="5" t="s">
        <v>24</v>
      </c>
      <c r="C647" s="5" t="s">
        <v>26</v>
      </c>
      <c r="D647" s="4">
        <f t="shared" si="10"/>
        <v>0</v>
      </c>
      <c r="E647" s="5">
        <v>4</v>
      </c>
      <c r="F647" s="5">
        <v>60</v>
      </c>
      <c r="G647" s="5">
        <v>44</v>
      </c>
      <c r="H647" s="5">
        <v>7</v>
      </c>
      <c r="I647" s="5">
        <v>1988</v>
      </c>
    </row>
    <row r="648" spans="1:9" ht="18">
      <c r="A648" s="2">
        <v>1457</v>
      </c>
      <c r="B648" s="5" t="s">
        <v>14</v>
      </c>
      <c r="C648" s="5" t="s">
        <v>12</v>
      </c>
      <c r="D648" s="4">
        <f t="shared" si="10"/>
        <v>1</v>
      </c>
      <c r="E648" s="5">
        <v>3</v>
      </c>
      <c r="F648" s="5">
        <v>95</v>
      </c>
      <c r="G648" s="5">
        <v>75</v>
      </c>
      <c r="H648" s="5">
        <v>10</v>
      </c>
      <c r="I648" s="7">
        <v>1984.5</v>
      </c>
    </row>
    <row r="649" spans="1:9" ht="18">
      <c r="A649" s="2">
        <v>90</v>
      </c>
      <c r="B649" s="3" t="s">
        <v>13</v>
      </c>
      <c r="C649" s="4" t="s">
        <v>10</v>
      </c>
      <c r="D649" s="4">
        <f t="shared" si="10"/>
        <v>0</v>
      </c>
      <c r="E649" s="3">
        <v>3</v>
      </c>
      <c r="F649" s="3">
        <v>60</v>
      </c>
      <c r="G649" s="3">
        <v>40</v>
      </c>
      <c r="H649" s="3">
        <v>6</v>
      </c>
      <c r="I649" s="5">
        <v>1971.2</v>
      </c>
    </row>
    <row r="650" spans="1:9" ht="18">
      <c r="A650" s="2">
        <v>1253</v>
      </c>
      <c r="B650" s="5" t="s">
        <v>23</v>
      </c>
      <c r="C650" s="5" t="s">
        <v>32</v>
      </c>
      <c r="D650" s="4">
        <f t="shared" si="10"/>
        <v>0</v>
      </c>
      <c r="E650" s="5">
        <v>1</v>
      </c>
      <c r="F650" s="5">
        <v>72</v>
      </c>
      <c r="G650" s="5">
        <v>42</v>
      </c>
      <c r="H650" s="5">
        <v>8</v>
      </c>
      <c r="I650" s="7">
        <v>1971</v>
      </c>
    </row>
    <row r="651" spans="1:9" ht="18">
      <c r="A651" s="2">
        <v>326</v>
      </c>
      <c r="B651" s="6" t="s">
        <v>24</v>
      </c>
      <c r="C651" s="4" t="s">
        <v>10</v>
      </c>
      <c r="D651" s="4">
        <f t="shared" si="10"/>
        <v>0</v>
      </c>
      <c r="E651" s="6">
        <v>3</v>
      </c>
      <c r="F651" s="6">
        <v>68</v>
      </c>
      <c r="G651" s="6">
        <v>38</v>
      </c>
      <c r="H651" s="6">
        <v>8</v>
      </c>
      <c r="I651" s="7">
        <v>1971</v>
      </c>
    </row>
    <row r="652" spans="1:9" ht="18">
      <c r="A652" s="2">
        <v>11</v>
      </c>
      <c r="B652" s="3" t="s">
        <v>9</v>
      </c>
      <c r="C652" s="4" t="s">
        <v>12</v>
      </c>
      <c r="D652" s="4">
        <f t="shared" si="10"/>
        <v>1</v>
      </c>
      <c r="E652" s="3">
        <v>3</v>
      </c>
      <c r="F652" s="3">
        <v>64</v>
      </c>
      <c r="G652" s="3">
        <v>42</v>
      </c>
      <c r="H652" s="3">
        <v>8</v>
      </c>
      <c r="I652" s="5">
        <v>1970.36</v>
      </c>
    </row>
    <row r="653" spans="1:9" ht="18">
      <c r="A653" s="2">
        <v>1136</v>
      </c>
      <c r="B653" s="5" t="s">
        <v>23</v>
      </c>
      <c r="C653" s="5" t="s">
        <v>12</v>
      </c>
      <c r="D653" s="4">
        <f t="shared" si="10"/>
        <v>1</v>
      </c>
      <c r="E653" s="5">
        <v>1</v>
      </c>
      <c r="F653" s="5">
        <v>67</v>
      </c>
      <c r="G653" s="5">
        <v>40</v>
      </c>
      <c r="H653" s="5">
        <v>9</v>
      </c>
      <c r="I653" s="7">
        <v>1960.2</v>
      </c>
    </row>
    <row r="654" spans="1:9" ht="18">
      <c r="A654" s="2">
        <v>42</v>
      </c>
      <c r="B654" s="3" t="s">
        <v>14</v>
      </c>
      <c r="C654" s="4" t="s">
        <v>10</v>
      </c>
      <c r="D654" s="4">
        <f t="shared" si="10"/>
        <v>0</v>
      </c>
      <c r="E654" s="3">
        <v>2</v>
      </c>
      <c r="F654" s="3">
        <v>36</v>
      </c>
      <c r="G654" s="3">
        <v>24</v>
      </c>
      <c r="H654" s="3">
        <v>4</v>
      </c>
      <c r="I654" s="5">
        <v>1960</v>
      </c>
    </row>
    <row r="655" spans="1:9" ht="18">
      <c r="A655" s="2">
        <v>51</v>
      </c>
      <c r="B655" s="3" t="s">
        <v>14</v>
      </c>
      <c r="C655" s="4" t="s">
        <v>10</v>
      </c>
      <c r="D655" s="4">
        <f t="shared" si="10"/>
        <v>0</v>
      </c>
      <c r="E655" s="3">
        <v>3</v>
      </c>
      <c r="F655" s="3">
        <v>54</v>
      </c>
      <c r="G655" s="3">
        <v>35</v>
      </c>
      <c r="H655" s="3">
        <v>7</v>
      </c>
      <c r="I655" s="5">
        <v>1960</v>
      </c>
    </row>
    <row r="656" spans="1:9" ht="18">
      <c r="A656" s="2">
        <v>89</v>
      </c>
      <c r="B656" s="3" t="s">
        <v>15</v>
      </c>
      <c r="C656" s="4" t="s">
        <v>10</v>
      </c>
      <c r="D656" s="4">
        <f t="shared" si="10"/>
        <v>0</v>
      </c>
      <c r="E656" s="3">
        <v>3</v>
      </c>
      <c r="F656" s="3">
        <v>54</v>
      </c>
      <c r="G656" s="3">
        <v>36</v>
      </c>
      <c r="H656" s="3">
        <v>6</v>
      </c>
      <c r="I656" s="5">
        <v>1960</v>
      </c>
    </row>
    <row r="657" spans="1:9" ht="18">
      <c r="A657" s="2">
        <v>97</v>
      </c>
      <c r="B657" s="3" t="s">
        <v>15</v>
      </c>
      <c r="C657" s="4" t="s">
        <v>10</v>
      </c>
      <c r="D657" s="4">
        <f t="shared" si="10"/>
        <v>0</v>
      </c>
      <c r="E657" s="3">
        <v>4</v>
      </c>
      <c r="F657" s="3">
        <v>60</v>
      </c>
      <c r="G657" s="3">
        <v>44</v>
      </c>
      <c r="H657" s="3">
        <v>6</v>
      </c>
      <c r="I657" s="5">
        <v>1960</v>
      </c>
    </row>
    <row r="658" spans="1:9" ht="18">
      <c r="A658" s="2">
        <v>175</v>
      </c>
      <c r="B658" s="5" t="s">
        <v>13</v>
      </c>
      <c r="C658" s="4" t="s">
        <v>10</v>
      </c>
      <c r="D658" s="4">
        <f t="shared" si="10"/>
        <v>0</v>
      </c>
      <c r="E658" s="5">
        <v>4</v>
      </c>
      <c r="F658" s="5">
        <v>72</v>
      </c>
      <c r="G658" s="5">
        <v>52</v>
      </c>
      <c r="H658" s="5">
        <v>9</v>
      </c>
      <c r="I658" s="5">
        <v>1960</v>
      </c>
    </row>
    <row r="659" spans="1:9" ht="18">
      <c r="A659" s="2">
        <v>1110</v>
      </c>
      <c r="B659" s="5" t="s">
        <v>13</v>
      </c>
      <c r="C659" s="5" t="s">
        <v>32</v>
      </c>
      <c r="D659" s="4">
        <f t="shared" si="10"/>
        <v>0</v>
      </c>
      <c r="E659" s="5">
        <v>1</v>
      </c>
      <c r="F659" s="5">
        <v>65</v>
      </c>
      <c r="G659" s="5">
        <v>38</v>
      </c>
      <c r="H659" s="5">
        <v>8</v>
      </c>
      <c r="I659" s="7">
        <v>1952.1</v>
      </c>
    </row>
    <row r="660" spans="1:9" ht="18">
      <c r="A660" s="2">
        <v>1188</v>
      </c>
      <c r="B660" s="5" t="s">
        <v>11</v>
      </c>
      <c r="C660" s="5" t="s">
        <v>32</v>
      </c>
      <c r="D660" s="4">
        <f t="shared" si="10"/>
        <v>0</v>
      </c>
      <c r="E660" s="5">
        <v>1</v>
      </c>
      <c r="F660" s="5">
        <v>70</v>
      </c>
      <c r="G660" s="5">
        <v>34</v>
      </c>
      <c r="H660" s="5">
        <v>16</v>
      </c>
      <c r="I660" s="7">
        <v>1952.1</v>
      </c>
    </row>
    <row r="661" spans="1:9" ht="18">
      <c r="A661" s="2">
        <v>925</v>
      </c>
      <c r="B661" s="5" t="s">
        <v>24</v>
      </c>
      <c r="C661" s="5" t="s">
        <v>12</v>
      </c>
      <c r="D661" s="4">
        <f t="shared" si="10"/>
        <v>1</v>
      </c>
      <c r="E661" s="5">
        <v>2</v>
      </c>
      <c r="F661" s="5">
        <v>54</v>
      </c>
      <c r="G661" s="5">
        <v>31</v>
      </c>
      <c r="H661" s="5">
        <v>8</v>
      </c>
      <c r="I661" s="7">
        <v>1952.1</v>
      </c>
    </row>
    <row r="662" spans="1:9" ht="18">
      <c r="A662" s="2">
        <v>282</v>
      </c>
      <c r="B662" s="5" t="s">
        <v>16</v>
      </c>
      <c r="C662" s="5" t="s">
        <v>12</v>
      </c>
      <c r="D662" s="4">
        <f t="shared" si="10"/>
        <v>1</v>
      </c>
      <c r="E662" s="5">
        <v>1</v>
      </c>
      <c r="F662" s="5">
        <v>55</v>
      </c>
      <c r="G662" s="5">
        <v>20</v>
      </c>
      <c r="H662" s="5">
        <v>18</v>
      </c>
      <c r="I662" s="5">
        <v>1951.55</v>
      </c>
    </row>
    <row r="663" spans="1:9" ht="18">
      <c r="A663" s="2">
        <v>1041</v>
      </c>
      <c r="B663" s="5" t="s">
        <v>15</v>
      </c>
      <c r="C663" s="5" t="s">
        <v>12</v>
      </c>
      <c r="D663" s="4">
        <f t="shared" si="10"/>
        <v>1</v>
      </c>
      <c r="E663" s="5">
        <v>3</v>
      </c>
      <c r="F663" s="5">
        <v>60</v>
      </c>
      <c r="G663" s="5">
        <v>41</v>
      </c>
      <c r="H663" s="5">
        <v>7</v>
      </c>
      <c r="I663" s="7">
        <v>1950.75</v>
      </c>
    </row>
    <row r="664" spans="1:9" ht="18">
      <c r="A664" s="2">
        <v>922</v>
      </c>
      <c r="B664" s="5" t="s">
        <v>9</v>
      </c>
      <c r="C664" s="5" t="s">
        <v>12</v>
      </c>
      <c r="D664" s="4">
        <f t="shared" si="10"/>
        <v>1</v>
      </c>
      <c r="E664" s="5">
        <v>4</v>
      </c>
      <c r="F664" s="5">
        <v>53</v>
      </c>
      <c r="G664" s="5">
        <v>30</v>
      </c>
      <c r="H664" s="5">
        <v>9</v>
      </c>
      <c r="I664" s="7">
        <v>1949.94</v>
      </c>
    </row>
    <row r="665" spans="1:9" ht="18">
      <c r="A665" s="2">
        <v>841</v>
      </c>
      <c r="B665" s="5" t="s">
        <v>24</v>
      </c>
      <c r="C665" s="4" t="s">
        <v>10</v>
      </c>
      <c r="D665" s="4">
        <f t="shared" si="10"/>
        <v>0</v>
      </c>
      <c r="E665" s="5">
        <v>2</v>
      </c>
      <c r="F665" s="5">
        <v>48</v>
      </c>
      <c r="G665" s="5">
        <v>20</v>
      </c>
      <c r="H665" s="5">
        <v>12</v>
      </c>
      <c r="I665" s="7">
        <v>1949.4</v>
      </c>
    </row>
    <row r="666" spans="1:9" ht="18">
      <c r="A666" s="2">
        <v>1096</v>
      </c>
      <c r="B666" s="5" t="s">
        <v>23</v>
      </c>
      <c r="C666" s="5" t="s">
        <v>32</v>
      </c>
      <c r="D666" s="4">
        <f t="shared" si="10"/>
        <v>0</v>
      </c>
      <c r="E666" s="5">
        <v>1</v>
      </c>
      <c r="F666" s="5">
        <v>64</v>
      </c>
      <c r="G666" s="5">
        <v>38</v>
      </c>
      <c r="H666" s="5">
        <v>8</v>
      </c>
      <c r="I666" s="7">
        <v>1949.4</v>
      </c>
    </row>
    <row r="667" spans="1:9" ht="18">
      <c r="A667" s="2">
        <v>1194</v>
      </c>
      <c r="B667" s="5" t="s">
        <v>24</v>
      </c>
      <c r="C667" s="5" t="s">
        <v>32</v>
      </c>
      <c r="D667" s="4">
        <f t="shared" si="10"/>
        <v>0</v>
      </c>
      <c r="E667" s="5">
        <v>2</v>
      </c>
      <c r="F667" s="5">
        <v>70</v>
      </c>
      <c r="G667" s="5">
        <v>33</v>
      </c>
      <c r="H667" s="5">
        <v>15</v>
      </c>
      <c r="I667" s="7">
        <v>1949.4</v>
      </c>
    </row>
    <row r="668" spans="1:9" ht="18">
      <c r="A668" s="2">
        <v>189</v>
      </c>
      <c r="B668" s="5" t="s">
        <v>11</v>
      </c>
      <c r="C668" s="4" t="s">
        <v>10</v>
      </c>
      <c r="D668" s="4">
        <f t="shared" si="10"/>
        <v>0</v>
      </c>
      <c r="E668" s="5">
        <v>2</v>
      </c>
      <c r="F668" s="5">
        <v>70</v>
      </c>
      <c r="G668" s="5">
        <v>35</v>
      </c>
      <c r="H668" s="5">
        <v>16</v>
      </c>
      <c r="I668" s="5">
        <v>1944</v>
      </c>
    </row>
    <row r="669" spans="1:9" ht="18">
      <c r="A669" s="2">
        <v>967</v>
      </c>
      <c r="B669" s="5" t="s">
        <v>24</v>
      </c>
      <c r="C669" s="4" t="s">
        <v>10</v>
      </c>
      <c r="D669" s="4">
        <f t="shared" si="10"/>
        <v>0</v>
      </c>
      <c r="E669" s="5">
        <v>2</v>
      </c>
      <c r="F669" s="5">
        <v>57</v>
      </c>
      <c r="G669" s="5">
        <v>28</v>
      </c>
      <c r="H669" s="5">
        <v>13</v>
      </c>
      <c r="I669" s="7">
        <v>1944</v>
      </c>
    </row>
    <row r="670" spans="1:9" ht="18">
      <c r="A670" s="2">
        <v>1179</v>
      </c>
      <c r="B670" s="5" t="s">
        <v>23</v>
      </c>
      <c r="C670" s="4" t="s">
        <v>10</v>
      </c>
      <c r="D670" s="4">
        <f t="shared" si="10"/>
        <v>0</v>
      </c>
      <c r="E670" s="5">
        <v>1</v>
      </c>
      <c r="F670" s="5">
        <v>70</v>
      </c>
      <c r="G670" s="5">
        <v>44</v>
      </c>
      <c r="H670" s="5">
        <v>7</v>
      </c>
      <c r="I670" s="7">
        <v>1944</v>
      </c>
    </row>
    <row r="671" spans="1:9" ht="18">
      <c r="A671" s="2">
        <v>1180</v>
      </c>
      <c r="B671" s="5" t="s">
        <v>23</v>
      </c>
      <c r="C671" s="4" t="s">
        <v>10</v>
      </c>
      <c r="D671" s="4">
        <f t="shared" si="10"/>
        <v>0</v>
      </c>
      <c r="E671" s="5">
        <v>1</v>
      </c>
      <c r="F671" s="5">
        <v>70</v>
      </c>
      <c r="G671" s="5">
        <v>44</v>
      </c>
      <c r="H671" s="5">
        <v>7</v>
      </c>
      <c r="I671" s="7">
        <v>1944</v>
      </c>
    </row>
    <row r="672" spans="1:9" ht="18">
      <c r="A672" s="2">
        <v>1124</v>
      </c>
      <c r="B672" s="5" t="s">
        <v>13</v>
      </c>
      <c r="C672" s="5" t="s">
        <v>32</v>
      </c>
      <c r="D672" s="4">
        <f t="shared" si="10"/>
        <v>0</v>
      </c>
      <c r="E672" s="5">
        <v>1</v>
      </c>
      <c r="F672" s="5">
        <v>66</v>
      </c>
      <c r="G672" s="5">
        <v>38</v>
      </c>
      <c r="H672" s="5">
        <v>7</v>
      </c>
      <c r="I672" s="7">
        <v>1944</v>
      </c>
    </row>
    <row r="673" spans="1:9" ht="18">
      <c r="A673" s="2">
        <v>1131</v>
      </c>
      <c r="B673" s="5" t="s">
        <v>9</v>
      </c>
      <c r="C673" s="5" t="s">
        <v>32</v>
      </c>
      <c r="D673" s="4">
        <f t="shared" si="10"/>
        <v>0</v>
      </c>
      <c r="E673" s="5">
        <v>5</v>
      </c>
      <c r="F673" s="5">
        <v>66</v>
      </c>
      <c r="G673" s="5">
        <v>48</v>
      </c>
      <c r="H673" s="5">
        <v>8</v>
      </c>
      <c r="I673" s="7">
        <v>1944</v>
      </c>
    </row>
    <row r="674" spans="1:9" ht="18">
      <c r="A674" s="2">
        <v>1185</v>
      </c>
      <c r="B674" s="5" t="s">
        <v>23</v>
      </c>
      <c r="C674" s="5" t="s">
        <v>32</v>
      </c>
      <c r="D674" s="4">
        <f t="shared" si="10"/>
        <v>0</v>
      </c>
      <c r="E674" s="5">
        <v>1</v>
      </c>
      <c r="F674" s="5">
        <v>70</v>
      </c>
      <c r="G674" s="5">
        <v>40</v>
      </c>
      <c r="H674" s="5">
        <v>9</v>
      </c>
      <c r="I674" s="7">
        <v>1944</v>
      </c>
    </row>
    <row r="675" spans="1:9" ht="18">
      <c r="A675" s="2">
        <v>1202</v>
      </c>
      <c r="B675" s="5" t="s">
        <v>24</v>
      </c>
      <c r="C675" s="5" t="s">
        <v>32</v>
      </c>
      <c r="D675" s="4">
        <f t="shared" si="10"/>
        <v>0</v>
      </c>
      <c r="E675" s="5">
        <v>2</v>
      </c>
      <c r="F675" s="5">
        <v>70</v>
      </c>
      <c r="G675" s="5">
        <v>44</v>
      </c>
      <c r="H675" s="5">
        <v>7</v>
      </c>
      <c r="I675" s="7">
        <v>1944</v>
      </c>
    </row>
    <row r="676" spans="1:9" ht="18">
      <c r="A676" s="2">
        <v>1365</v>
      </c>
      <c r="B676" s="5" t="s">
        <v>35</v>
      </c>
      <c r="C676" s="5" t="s">
        <v>32</v>
      </c>
      <c r="D676" s="4">
        <f t="shared" si="10"/>
        <v>0</v>
      </c>
      <c r="E676" s="5">
        <v>1</v>
      </c>
      <c r="F676" s="5">
        <v>79.400000000000006</v>
      </c>
      <c r="G676" s="5">
        <v>42</v>
      </c>
      <c r="H676" s="5">
        <v>14</v>
      </c>
      <c r="I676" s="7">
        <v>1944</v>
      </c>
    </row>
    <row r="677" spans="1:9" ht="18">
      <c r="A677" s="2">
        <v>1001</v>
      </c>
      <c r="B677" s="5" t="s">
        <v>13</v>
      </c>
      <c r="C677" s="5" t="s">
        <v>12</v>
      </c>
      <c r="D677" s="4">
        <f t="shared" si="10"/>
        <v>1</v>
      </c>
      <c r="E677" s="5">
        <v>1</v>
      </c>
      <c r="F677" s="5">
        <v>60</v>
      </c>
      <c r="G677" s="5">
        <v>43</v>
      </c>
      <c r="H677" s="5">
        <v>7.5</v>
      </c>
      <c r="I677" s="7">
        <v>1944</v>
      </c>
    </row>
    <row r="678" spans="1:9" ht="18">
      <c r="A678" s="2">
        <v>1137</v>
      </c>
      <c r="B678" s="5" t="s">
        <v>23</v>
      </c>
      <c r="C678" s="5" t="s">
        <v>12</v>
      </c>
      <c r="D678" s="4">
        <f t="shared" si="10"/>
        <v>1</v>
      </c>
      <c r="E678" s="5">
        <v>1</v>
      </c>
      <c r="F678" s="5">
        <v>67</v>
      </c>
      <c r="G678" s="5">
        <v>39</v>
      </c>
      <c r="H678" s="5">
        <v>9</v>
      </c>
      <c r="I678" s="7">
        <v>1944</v>
      </c>
    </row>
    <row r="679" spans="1:9" ht="18">
      <c r="A679" s="2">
        <v>1244</v>
      </c>
      <c r="B679" s="5" t="s">
        <v>23</v>
      </c>
      <c r="C679" s="5" t="s">
        <v>12</v>
      </c>
      <c r="D679" s="4">
        <f t="shared" si="10"/>
        <v>1</v>
      </c>
      <c r="E679" s="5">
        <v>1</v>
      </c>
      <c r="F679" s="5">
        <v>72</v>
      </c>
      <c r="G679" s="5">
        <v>43</v>
      </c>
      <c r="H679" s="5">
        <v>9</v>
      </c>
      <c r="I679" s="7">
        <v>1944</v>
      </c>
    </row>
    <row r="680" spans="1:9" ht="18">
      <c r="A680" s="2">
        <v>362</v>
      </c>
      <c r="B680" s="6" t="s">
        <v>24</v>
      </c>
      <c r="C680" s="4" t="s">
        <v>10</v>
      </c>
      <c r="D680" s="4">
        <f t="shared" si="10"/>
        <v>0</v>
      </c>
      <c r="E680" s="6">
        <v>1</v>
      </c>
      <c r="F680" s="6">
        <v>52</v>
      </c>
      <c r="G680" s="6">
        <v>20</v>
      </c>
      <c r="H680" s="6">
        <v>14</v>
      </c>
      <c r="I680" s="7">
        <v>1944</v>
      </c>
    </row>
    <row r="681" spans="1:9" ht="18">
      <c r="A681" s="2">
        <v>416</v>
      </c>
      <c r="B681" s="6" t="s">
        <v>24</v>
      </c>
      <c r="C681" s="4" t="s">
        <v>10</v>
      </c>
      <c r="D681" s="4">
        <f t="shared" si="10"/>
        <v>0</v>
      </c>
      <c r="E681" s="6">
        <v>3</v>
      </c>
      <c r="F681" s="6">
        <v>67</v>
      </c>
      <c r="G681" s="6">
        <v>46</v>
      </c>
      <c r="H681" s="6">
        <v>7</v>
      </c>
      <c r="I681" s="7">
        <v>1944</v>
      </c>
    </row>
    <row r="682" spans="1:9" ht="18">
      <c r="A682" s="2">
        <v>969</v>
      </c>
      <c r="B682" s="5" t="s">
        <v>24</v>
      </c>
      <c r="C682" s="5" t="s">
        <v>12</v>
      </c>
      <c r="D682" s="4">
        <f t="shared" si="10"/>
        <v>1</v>
      </c>
      <c r="E682" s="5">
        <v>2</v>
      </c>
      <c r="F682" s="5">
        <v>57</v>
      </c>
      <c r="G682" s="5">
        <v>28</v>
      </c>
      <c r="H682" s="5">
        <v>13</v>
      </c>
      <c r="I682" s="7">
        <v>1939.95</v>
      </c>
    </row>
    <row r="683" spans="1:9" ht="18">
      <c r="A683" s="2">
        <v>1092</v>
      </c>
      <c r="B683" s="5" t="s">
        <v>14</v>
      </c>
      <c r="C683" s="5" t="s">
        <v>32</v>
      </c>
      <c r="D683" s="4">
        <f t="shared" si="10"/>
        <v>0</v>
      </c>
      <c r="E683" s="5">
        <v>3</v>
      </c>
      <c r="F683" s="5">
        <v>63.1</v>
      </c>
      <c r="G683" s="5">
        <v>45.6</v>
      </c>
      <c r="H683" s="5">
        <v>6.5</v>
      </c>
      <c r="I683" s="7">
        <v>1917</v>
      </c>
    </row>
    <row r="684" spans="1:9" ht="18">
      <c r="A684" s="2">
        <v>1261</v>
      </c>
      <c r="B684" s="5" t="s">
        <v>9</v>
      </c>
      <c r="C684" s="5" t="s">
        <v>32</v>
      </c>
      <c r="D684" s="4">
        <f t="shared" si="10"/>
        <v>0</v>
      </c>
      <c r="E684" s="5">
        <v>4</v>
      </c>
      <c r="F684" s="5">
        <v>72</v>
      </c>
      <c r="G684" s="5">
        <v>42</v>
      </c>
      <c r="H684" s="5">
        <v>8</v>
      </c>
      <c r="I684" s="7">
        <v>1917</v>
      </c>
    </row>
    <row r="685" spans="1:9" ht="18">
      <c r="A685" s="2">
        <v>1369</v>
      </c>
      <c r="B685" s="5" t="s">
        <v>35</v>
      </c>
      <c r="C685" s="5" t="s">
        <v>32</v>
      </c>
      <c r="D685" s="4">
        <f t="shared" si="10"/>
        <v>0</v>
      </c>
      <c r="E685" s="5">
        <v>1</v>
      </c>
      <c r="F685" s="5">
        <v>80</v>
      </c>
      <c r="G685" s="5">
        <v>45</v>
      </c>
      <c r="H685" s="5">
        <v>14</v>
      </c>
      <c r="I685" s="7">
        <v>1917</v>
      </c>
    </row>
    <row r="686" spans="1:9" ht="18">
      <c r="A686" s="2">
        <v>384</v>
      </c>
      <c r="B686" s="6" t="s">
        <v>24</v>
      </c>
      <c r="C686" s="4" t="s">
        <v>10</v>
      </c>
      <c r="D686" s="4">
        <f t="shared" si="10"/>
        <v>0</v>
      </c>
      <c r="E686" s="6">
        <v>4</v>
      </c>
      <c r="F686" s="6">
        <v>97</v>
      </c>
      <c r="G686" s="6">
        <v>53</v>
      </c>
      <c r="H686" s="6">
        <v>12</v>
      </c>
      <c r="I686" s="7">
        <v>1917</v>
      </c>
    </row>
    <row r="687" spans="1:9" ht="18">
      <c r="A687" s="2">
        <v>801</v>
      </c>
      <c r="B687" s="5" t="s">
        <v>15</v>
      </c>
      <c r="C687" s="4" t="s">
        <v>10</v>
      </c>
      <c r="D687" s="4">
        <f t="shared" si="10"/>
        <v>0</v>
      </c>
      <c r="E687" s="5">
        <v>3</v>
      </c>
      <c r="F687" s="5">
        <v>45</v>
      </c>
      <c r="G687" s="5">
        <v>31</v>
      </c>
      <c r="H687" s="5">
        <v>6</v>
      </c>
      <c r="I687" s="7">
        <v>1900.8</v>
      </c>
    </row>
    <row r="688" spans="1:9" ht="18">
      <c r="A688" s="2">
        <v>1012</v>
      </c>
      <c r="B688" s="5" t="s">
        <v>35</v>
      </c>
      <c r="C688" s="5" t="s">
        <v>32</v>
      </c>
      <c r="D688" s="4">
        <f t="shared" si="10"/>
        <v>0</v>
      </c>
      <c r="E688" s="5">
        <v>1</v>
      </c>
      <c r="F688" s="5">
        <v>60</v>
      </c>
      <c r="G688" s="5">
        <v>31</v>
      </c>
      <c r="H688" s="5">
        <v>12</v>
      </c>
      <c r="I688" s="7">
        <v>1900.8</v>
      </c>
    </row>
    <row r="689" spans="1:9" ht="18">
      <c r="A689" s="2">
        <v>1046</v>
      </c>
      <c r="B689" s="5" t="s">
        <v>13</v>
      </c>
      <c r="C689" s="5" t="s">
        <v>32</v>
      </c>
      <c r="D689" s="4">
        <f t="shared" si="10"/>
        <v>0</v>
      </c>
      <c r="E689" s="5">
        <v>1</v>
      </c>
      <c r="F689" s="5">
        <v>61</v>
      </c>
      <c r="G689" s="5">
        <v>45</v>
      </c>
      <c r="H689" s="5">
        <v>8</v>
      </c>
      <c r="I689" s="7">
        <v>1900.8</v>
      </c>
    </row>
    <row r="690" spans="1:9" ht="18">
      <c r="A690" s="2">
        <v>885</v>
      </c>
      <c r="B690" s="5" t="s">
        <v>9</v>
      </c>
      <c r="C690" s="5" t="s">
        <v>12</v>
      </c>
      <c r="D690" s="4">
        <f t="shared" si="10"/>
        <v>1</v>
      </c>
      <c r="E690" s="5">
        <v>4</v>
      </c>
      <c r="F690" s="5">
        <v>50</v>
      </c>
      <c r="G690" s="5">
        <v>28</v>
      </c>
      <c r="H690" s="5">
        <v>9</v>
      </c>
      <c r="I690" s="7">
        <v>1900.8</v>
      </c>
    </row>
    <row r="691" spans="1:9" ht="18">
      <c r="A691" s="2">
        <v>1036</v>
      </c>
      <c r="B691" s="5" t="s">
        <v>15</v>
      </c>
      <c r="C691" s="5" t="s">
        <v>12</v>
      </c>
      <c r="D691" s="4">
        <f t="shared" si="10"/>
        <v>1</v>
      </c>
      <c r="E691" s="5">
        <v>3</v>
      </c>
      <c r="F691" s="5">
        <v>60</v>
      </c>
      <c r="G691" s="5">
        <v>40</v>
      </c>
      <c r="H691" s="5">
        <v>6</v>
      </c>
      <c r="I691" s="7">
        <v>1900.8</v>
      </c>
    </row>
    <row r="692" spans="1:9" ht="18">
      <c r="A692" s="2">
        <v>1037</v>
      </c>
      <c r="B692" s="5" t="s">
        <v>15</v>
      </c>
      <c r="C692" s="5" t="s">
        <v>12</v>
      </c>
      <c r="D692" s="4">
        <f t="shared" si="10"/>
        <v>1</v>
      </c>
      <c r="E692" s="5">
        <v>3</v>
      </c>
      <c r="F692" s="5">
        <v>60</v>
      </c>
      <c r="G692" s="5">
        <v>40</v>
      </c>
      <c r="H692" s="5">
        <v>6</v>
      </c>
      <c r="I692" s="7">
        <v>1900.8</v>
      </c>
    </row>
    <row r="693" spans="1:9" ht="18">
      <c r="A693" s="2">
        <v>1112</v>
      </c>
      <c r="B693" s="5" t="s">
        <v>23</v>
      </c>
      <c r="C693" s="5" t="s">
        <v>12</v>
      </c>
      <c r="D693" s="4">
        <f t="shared" si="10"/>
        <v>1</v>
      </c>
      <c r="E693" s="5">
        <v>1</v>
      </c>
      <c r="F693" s="5">
        <v>65</v>
      </c>
      <c r="G693" s="5">
        <v>45</v>
      </c>
      <c r="H693" s="5">
        <v>6</v>
      </c>
      <c r="I693" s="7">
        <v>1900.8</v>
      </c>
    </row>
    <row r="694" spans="1:9" ht="18">
      <c r="A694" s="2">
        <v>1117</v>
      </c>
      <c r="B694" s="5" t="s">
        <v>11</v>
      </c>
      <c r="C694" s="5" t="s">
        <v>12</v>
      </c>
      <c r="D694" s="4">
        <f t="shared" si="10"/>
        <v>1</v>
      </c>
      <c r="E694" s="5">
        <v>2</v>
      </c>
      <c r="F694" s="5">
        <v>65</v>
      </c>
      <c r="G694" s="5">
        <v>31</v>
      </c>
      <c r="H694" s="5">
        <v>15</v>
      </c>
      <c r="I694" s="7">
        <v>1900.8</v>
      </c>
    </row>
    <row r="695" spans="1:9" ht="18">
      <c r="A695" s="2">
        <v>1209</v>
      </c>
      <c r="B695" s="5" t="s">
        <v>14</v>
      </c>
      <c r="C695" s="5" t="s">
        <v>12</v>
      </c>
      <c r="D695" s="4">
        <f t="shared" si="10"/>
        <v>1</v>
      </c>
      <c r="E695" s="5">
        <v>3</v>
      </c>
      <c r="F695" s="5">
        <v>70</v>
      </c>
      <c r="G695" s="5">
        <v>36</v>
      </c>
      <c r="H695" s="5">
        <v>12</v>
      </c>
      <c r="I695" s="7">
        <v>1900.8</v>
      </c>
    </row>
    <row r="696" spans="1:9" ht="18">
      <c r="A696" s="2">
        <v>236</v>
      </c>
      <c r="B696" s="5" t="s">
        <v>16</v>
      </c>
      <c r="C696" s="4" t="s">
        <v>10</v>
      </c>
      <c r="D696" s="4">
        <f t="shared" si="10"/>
        <v>0</v>
      </c>
      <c r="E696" s="5">
        <v>2</v>
      </c>
      <c r="F696" s="5">
        <v>61</v>
      </c>
      <c r="G696" s="5">
        <v>31</v>
      </c>
      <c r="H696" s="5">
        <v>11</v>
      </c>
      <c r="I696" s="5">
        <v>1900</v>
      </c>
    </row>
    <row r="697" spans="1:9" ht="18">
      <c r="A697" s="2">
        <v>242</v>
      </c>
      <c r="B697" s="5" t="s">
        <v>16</v>
      </c>
      <c r="C697" s="4" t="s">
        <v>10</v>
      </c>
      <c r="D697" s="4">
        <f t="shared" si="10"/>
        <v>0</v>
      </c>
      <c r="E697" s="5">
        <v>2</v>
      </c>
      <c r="F697" s="5">
        <v>70</v>
      </c>
      <c r="G697" s="5">
        <v>33</v>
      </c>
      <c r="H697" s="5">
        <v>16</v>
      </c>
      <c r="I697" s="5">
        <v>1900</v>
      </c>
    </row>
    <row r="698" spans="1:9" ht="18">
      <c r="A698" s="2">
        <v>252</v>
      </c>
      <c r="B698" s="5" t="s">
        <v>16</v>
      </c>
      <c r="C698" s="4" t="s">
        <v>10</v>
      </c>
      <c r="D698" s="4">
        <f t="shared" si="10"/>
        <v>0</v>
      </c>
      <c r="E698" s="5">
        <v>2</v>
      </c>
      <c r="F698" s="5">
        <v>64</v>
      </c>
      <c r="G698" s="5">
        <v>34</v>
      </c>
      <c r="H698" s="5">
        <v>11</v>
      </c>
      <c r="I698" s="5">
        <v>1900</v>
      </c>
    </row>
    <row r="699" spans="1:9" ht="18">
      <c r="A699" s="2">
        <v>255</v>
      </c>
      <c r="B699" s="5" t="s">
        <v>30</v>
      </c>
      <c r="C699" s="4" t="s">
        <v>10</v>
      </c>
      <c r="D699" s="4">
        <f t="shared" si="10"/>
        <v>0</v>
      </c>
      <c r="E699" s="5">
        <v>2</v>
      </c>
      <c r="F699" s="5">
        <v>54</v>
      </c>
      <c r="G699" s="5">
        <v>32</v>
      </c>
      <c r="H699" s="5">
        <v>9</v>
      </c>
      <c r="I699" s="5">
        <v>1900</v>
      </c>
    </row>
    <row r="700" spans="1:9" ht="18">
      <c r="A700" s="2">
        <v>157</v>
      </c>
      <c r="B700" s="5" t="s">
        <v>23</v>
      </c>
      <c r="C700" s="4" t="s">
        <v>10</v>
      </c>
      <c r="D700" s="4">
        <f t="shared" si="10"/>
        <v>0</v>
      </c>
      <c r="E700" s="5">
        <v>3</v>
      </c>
      <c r="F700" s="5">
        <v>72</v>
      </c>
      <c r="G700" s="5">
        <v>42</v>
      </c>
      <c r="H700" s="5">
        <v>9</v>
      </c>
      <c r="I700" s="5">
        <v>1900</v>
      </c>
    </row>
    <row r="701" spans="1:9" ht="18">
      <c r="A701" s="2">
        <v>773</v>
      </c>
      <c r="B701" s="5" t="s">
        <v>15</v>
      </c>
      <c r="C701" s="4" t="s">
        <v>10</v>
      </c>
      <c r="D701" s="4">
        <f t="shared" si="10"/>
        <v>0</v>
      </c>
      <c r="E701" s="5">
        <v>3</v>
      </c>
      <c r="F701" s="5">
        <v>44</v>
      </c>
      <c r="G701" s="5">
        <v>31</v>
      </c>
      <c r="H701" s="5">
        <v>6</v>
      </c>
      <c r="I701" s="7">
        <v>1899.99</v>
      </c>
    </row>
    <row r="702" spans="1:9" ht="18">
      <c r="A702" s="2">
        <v>924</v>
      </c>
      <c r="B702" s="5" t="s">
        <v>35</v>
      </c>
      <c r="C702" s="5" t="s">
        <v>32</v>
      </c>
      <c r="D702" s="4">
        <f t="shared" si="10"/>
        <v>0</v>
      </c>
      <c r="E702" s="5">
        <v>1</v>
      </c>
      <c r="F702" s="5">
        <v>54</v>
      </c>
      <c r="G702" s="5">
        <v>32</v>
      </c>
      <c r="H702" s="5">
        <v>10</v>
      </c>
      <c r="I702" s="7">
        <v>1899.99</v>
      </c>
    </row>
    <row r="703" spans="1:9" ht="18">
      <c r="A703" s="2">
        <v>1108</v>
      </c>
      <c r="B703" s="5" t="s">
        <v>9</v>
      </c>
      <c r="C703" s="5" t="s">
        <v>32</v>
      </c>
      <c r="D703" s="4">
        <f t="shared" si="10"/>
        <v>0</v>
      </c>
      <c r="E703" s="5">
        <v>4</v>
      </c>
      <c r="F703" s="5">
        <v>64</v>
      </c>
      <c r="G703" s="5">
        <v>42</v>
      </c>
      <c r="H703" s="5">
        <v>8</v>
      </c>
      <c r="I703" s="7">
        <v>1899.99</v>
      </c>
    </row>
    <row r="704" spans="1:9" ht="18">
      <c r="A704" s="2">
        <v>857</v>
      </c>
      <c r="B704" s="5" t="s">
        <v>24</v>
      </c>
      <c r="C704" s="5" t="s">
        <v>12</v>
      </c>
      <c r="D704" s="4">
        <f t="shared" si="10"/>
        <v>1</v>
      </c>
      <c r="E704" s="5">
        <v>2</v>
      </c>
      <c r="F704" s="5">
        <v>49</v>
      </c>
      <c r="G704" s="5">
        <v>32</v>
      </c>
      <c r="H704" s="5">
        <v>8</v>
      </c>
      <c r="I704" s="7">
        <v>1899.99</v>
      </c>
    </row>
    <row r="705" spans="1:9" ht="18">
      <c r="A705" s="2">
        <v>886</v>
      </c>
      <c r="B705" s="5" t="s">
        <v>9</v>
      </c>
      <c r="C705" s="5" t="s">
        <v>12</v>
      </c>
      <c r="D705" s="4">
        <f t="shared" si="10"/>
        <v>1</v>
      </c>
      <c r="E705" s="5">
        <v>5</v>
      </c>
      <c r="F705" s="5">
        <v>50</v>
      </c>
      <c r="G705" s="5">
        <v>30</v>
      </c>
      <c r="H705" s="5">
        <v>7</v>
      </c>
      <c r="I705" s="7">
        <v>1899.99</v>
      </c>
    </row>
    <row r="706" spans="1:9" ht="18">
      <c r="A706" s="2">
        <v>903</v>
      </c>
      <c r="B706" s="5" t="s">
        <v>24</v>
      </c>
      <c r="C706" s="5" t="s">
        <v>12</v>
      </c>
      <c r="D706" s="4">
        <f t="shared" si="10"/>
        <v>1</v>
      </c>
      <c r="E706" s="5">
        <v>2</v>
      </c>
      <c r="F706" s="5">
        <v>52</v>
      </c>
      <c r="G706" s="5">
        <v>29</v>
      </c>
      <c r="H706" s="5">
        <v>7</v>
      </c>
      <c r="I706" s="7">
        <v>1899.99</v>
      </c>
    </row>
    <row r="707" spans="1:9" ht="18">
      <c r="A707" s="2">
        <v>943</v>
      </c>
      <c r="B707" s="5" t="s">
        <v>21</v>
      </c>
      <c r="C707" s="5" t="s">
        <v>12</v>
      </c>
      <c r="D707" s="4">
        <f t="shared" si="10"/>
        <v>1</v>
      </c>
      <c r="E707" s="5">
        <v>1</v>
      </c>
      <c r="F707" s="5">
        <v>56</v>
      </c>
      <c r="G707" s="5">
        <v>32</v>
      </c>
      <c r="H707" s="5">
        <v>10</v>
      </c>
      <c r="I707" s="7">
        <v>1899.99</v>
      </c>
    </row>
    <row r="708" spans="1:9" ht="18">
      <c r="A708" s="2">
        <v>992</v>
      </c>
      <c r="B708" s="5" t="s">
        <v>24</v>
      </c>
      <c r="C708" s="5" t="s">
        <v>12</v>
      </c>
      <c r="D708" s="4">
        <f t="shared" ref="D708:D771" si="11">IF(C708="кирпичный",1,0)</f>
        <v>1</v>
      </c>
      <c r="E708" s="5">
        <v>2</v>
      </c>
      <c r="F708" s="5">
        <v>59</v>
      </c>
      <c r="G708" s="5">
        <v>42</v>
      </c>
      <c r="H708" s="5">
        <v>8</v>
      </c>
      <c r="I708" s="7">
        <v>1899.99</v>
      </c>
    </row>
    <row r="709" spans="1:9" ht="18">
      <c r="A709" s="2">
        <v>1118</v>
      </c>
      <c r="B709" s="5" t="s">
        <v>11</v>
      </c>
      <c r="C709" s="5" t="s">
        <v>12</v>
      </c>
      <c r="D709" s="4">
        <f t="shared" si="11"/>
        <v>1</v>
      </c>
      <c r="E709" s="5">
        <v>2</v>
      </c>
      <c r="F709" s="5">
        <v>65</v>
      </c>
      <c r="G709" s="5">
        <v>32</v>
      </c>
      <c r="H709" s="5">
        <v>12</v>
      </c>
      <c r="I709" s="7">
        <v>1899.99</v>
      </c>
    </row>
    <row r="710" spans="1:9" ht="18">
      <c r="A710" s="2">
        <v>317</v>
      </c>
      <c r="B710" s="6" t="s">
        <v>24</v>
      </c>
      <c r="C710" s="4" t="s">
        <v>10</v>
      </c>
      <c r="D710" s="4">
        <f t="shared" si="11"/>
        <v>0</v>
      </c>
      <c r="E710" s="6">
        <v>2</v>
      </c>
      <c r="F710" s="6">
        <v>61</v>
      </c>
      <c r="G710" s="6">
        <v>32</v>
      </c>
      <c r="H710" s="6">
        <v>10</v>
      </c>
      <c r="I710" s="7">
        <v>1899.99</v>
      </c>
    </row>
    <row r="711" spans="1:9" ht="18">
      <c r="A711" s="2">
        <v>190</v>
      </c>
      <c r="B711" s="5" t="s">
        <v>11</v>
      </c>
      <c r="C711" s="4" t="s">
        <v>10</v>
      </c>
      <c r="D711" s="4">
        <f t="shared" si="11"/>
        <v>0</v>
      </c>
      <c r="E711" s="5">
        <v>2</v>
      </c>
      <c r="F711" s="5">
        <v>64</v>
      </c>
      <c r="G711" s="5">
        <v>44</v>
      </c>
      <c r="H711" s="5">
        <v>10</v>
      </c>
      <c r="I711" s="5">
        <v>1890</v>
      </c>
    </row>
    <row r="712" spans="1:9" ht="18">
      <c r="A712" s="2">
        <v>715</v>
      </c>
      <c r="B712" s="5" t="s">
        <v>14</v>
      </c>
      <c r="C712" s="4" t="s">
        <v>10</v>
      </c>
      <c r="D712" s="4">
        <f t="shared" si="11"/>
        <v>0</v>
      </c>
      <c r="E712" s="5">
        <v>3</v>
      </c>
      <c r="F712" s="5">
        <v>41</v>
      </c>
      <c r="G712" s="5">
        <v>27</v>
      </c>
      <c r="H712" s="5">
        <v>6</v>
      </c>
      <c r="I712" s="7">
        <v>1890</v>
      </c>
    </row>
    <row r="713" spans="1:9" ht="18">
      <c r="A713" s="2">
        <v>767</v>
      </c>
      <c r="B713" s="5" t="s">
        <v>14</v>
      </c>
      <c r="C713" s="4" t="s">
        <v>10</v>
      </c>
      <c r="D713" s="4">
        <f t="shared" si="11"/>
        <v>0</v>
      </c>
      <c r="E713" s="5">
        <v>3</v>
      </c>
      <c r="F713" s="5">
        <v>44</v>
      </c>
      <c r="G713" s="5">
        <v>25</v>
      </c>
      <c r="H713" s="5">
        <v>8</v>
      </c>
      <c r="I713" s="7">
        <v>1890</v>
      </c>
    </row>
    <row r="714" spans="1:9" ht="18">
      <c r="A714" s="2">
        <v>823</v>
      </c>
      <c r="B714" s="5" t="s">
        <v>15</v>
      </c>
      <c r="C714" s="4" t="s">
        <v>10</v>
      </c>
      <c r="D714" s="4">
        <f t="shared" si="11"/>
        <v>0</v>
      </c>
      <c r="E714" s="5">
        <v>3</v>
      </c>
      <c r="F714" s="5">
        <v>46</v>
      </c>
      <c r="G714" s="5">
        <v>31</v>
      </c>
      <c r="H714" s="5">
        <v>7</v>
      </c>
      <c r="I714" s="7">
        <v>1890</v>
      </c>
    </row>
    <row r="715" spans="1:9" ht="18">
      <c r="A715" s="2">
        <v>826</v>
      </c>
      <c r="B715" s="5" t="s">
        <v>23</v>
      </c>
      <c r="C715" s="4" t="s">
        <v>10</v>
      </c>
      <c r="D715" s="4">
        <f t="shared" si="11"/>
        <v>0</v>
      </c>
      <c r="E715" s="5">
        <v>1</v>
      </c>
      <c r="F715" s="5">
        <v>47</v>
      </c>
      <c r="G715" s="5">
        <v>30</v>
      </c>
      <c r="H715" s="5">
        <v>8</v>
      </c>
      <c r="I715" s="7">
        <v>1890</v>
      </c>
    </row>
    <row r="716" spans="1:9" ht="18">
      <c r="A716" s="2">
        <v>842</v>
      </c>
      <c r="B716" s="5" t="s">
        <v>24</v>
      </c>
      <c r="C716" s="4" t="s">
        <v>10</v>
      </c>
      <c r="D716" s="4">
        <f t="shared" si="11"/>
        <v>0</v>
      </c>
      <c r="E716" s="5">
        <v>2</v>
      </c>
      <c r="F716" s="5">
        <v>48</v>
      </c>
      <c r="G716" s="5">
        <v>20</v>
      </c>
      <c r="H716" s="5">
        <v>11</v>
      </c>
      <c r="I716" s="7">
        <v>1890</v>
      </c>
    </row>
    <row r="717" spans="1:9" ht="18">
      <c r="A717" s="2">
        <v>928</v>
      </c>
      <c r="B717" s="5" t="s">
        <v>14</v>
      </c>
      <c r="C717" s="4" t="s">
        <v>10</v>
      </c>
      <c r="D717" s="4">
        <f t="shared" si="11"/>
        <v>0</v>
      </c>
      <c r="E717" s="5">
        <v>2</v>
      </c>
      <c r="F717" s="5">
        <v>54</v>
      </c>
      <c r="G717" s="5">
        <v>35</v>
      </c>
      <c r="H717" s="5">
        <v>7</v>
      </c>
      <c r="I717" s="7">
        <v>1890</v>
      </c>
    </row>
    <row r="718" spans="1:9" ht="18">
      <c r="A718" s="2">
        <v>985</v>
      </c>
      <c r="B718" s="5" t="s">
        <v>14</v>
      </c>
      <c r="C718" s="4" t="s">
        <v>10</v>
      </c>
      <c r="D718" s="4">
        <f t="shared" si="11"/>
        <v>0</v>
      </c>
      <c r="E718" s="5">
        <v>3</v>
      </c>
      <c r="F718" s="5">
        <v>58.5</v>
      </c>
      <c r="G718" s="5">
        <v>27</v>
      </c>
      <c r="H718" s="5">
        <v>13</v>
      </c>
      <c r="I718" s="7">
        <v>1890</v>
      </c>
    </row>
    <row r="719" spans="1:9" ht="18">
      <c r="A719" s="2">
        <v>1040</v>
      </c>
      <c r="B719" s="5" t="s">
        <v>15</v>
      </c>
      <c r="C719" s="4" t="s">
        <v>10</v>
      </c>
      <c r="D719" s="4">
        <f t="shared" si="11"/>
        <v>0</v>
      </c>
      <c r="E719" s="5">
        <v>3</v>
      </c>
      <c r="F719" s="5">
        <v>60</v>
      </c>
      <c r="G719" s="5">
        <v>44</v>
      </c>
      <c r="H719" s="5">
        <v>6</v>
      </c>
      <c r="I719" s="7">
        <v>1890</v>
      </c>
    </row>
    <row r="720" spans="1:9" ht="18">
      <c r="A720" s="2">
        <v>1045</v>
      </c>
      <c r="B720" s="5" t="s">
        <v>15</v>
      </c>
      <c r="C720" s="4" t="s">
        <v>10</v>
      </c>
      <c r="D720" s="4">
        <f t="shared" si="11"/>
        <v>0</v>
      </c>
      <c r="E720" s="5">
        <v>3</v>
      </c>
      <c r="F720" s="5">
        <v>60</v>
      </c>
      <c r="G720" s="5">
        <v>31.9</v>
      </c>
      <c r="H720" s="5">
        <v>11</v>
      </c>
      <c r="I720" s="7">
        <v>1890</v>
      </c>
    </row>
    <row r="721" spans="1:9" ht="18">
      <c r="A721" s="2">
        <v>743</v>
      </c>
      <c r="B721" s="5" t="s">
        <v>24</v>
      </c>
      <c r="C721" s="5" t="s">
        <v>32</v>
      </c>
      <c r="D721" s="4">
        <f t="shared" si="11"/>
        <v>0</v>
      </c>
      <c r="E721" s="5">
        <v>2</v>
      </c>
      <c r="F721" s="5">
        <v>43</v>
      </c>
      <c r="G721" s="5">
        <v>21.6</v>
      </c>
      <c r="H721" s="5">
        <v>6.6</v>
      </c>
      <c r="I721" s="7">
        <v>1890</v>
      </c>
    </row>
    <row r="722" spans="1:9" ht="18">
      <c r="A722" s="2">
        <v>796</v>
      </c>
      <c r="B722" s="5" t="s">
        <v>14</v>
      </c>
      <c r="C722" s="5" t="s">
        <v>32</v>
      </c>
      <c r="D722" s="4">
        <f t="shared" si="11"/>
        <v>0</v>
      </c>
      <c r="E722" s="5">
        <v>3</v>
      </c>
      <c r="F722" s="5">
        <v>45</v>
      </c>
      <c r="G722" s="5">
        <v>29</v>
      </c>
      <c r="H722" s="5">
        <v>6</v>
      </c>
      <c r="I722" s="7">
        <v>1890</v>
      </c>
    </row>
    <row r="723" spans="1:9" ht="18">
      <c r="A723" s="2">
        <v>797</v>
      </c>
      <c r="B723" s="5" t="s">
        <v>14</v>
      </c>
      <c r="C723" s="5" t="s">
        <v>32</v>
      </c>
      <c r="D723" s="4">
        <f t="shared" si="11"/>
        <v>0</v>
      </c>
      <c r="E723" s="5">
        <v>3</v>
      </c>
      <c r="F723" s="5">
        <v>45</v>
      </c>
      <c r="G723" s="5">
        <v>39</v>
      </c>
      <c r="H723" s="5">
        <v>6</v>
      </c>
      <c r="I723" s="7">
        <v>1890</v>
      </c>
    </row>
    <row r="724" spans="1:9" ht="18">
      <c r="A724" s="2">
        <v>1005</v>
      </c>
      <c r="B724" s="5" t="s">
        <v>21</v>
      </c>
      <c r="C724" s="5" t="s">
        <v>32</v>
      </c>
      <c r="D724" s="4">
        <f t="shared" si="11"/>
        <v>0</v>
      </c>
      <c r="E724" s="5">
        <v>1</v>
      </c>
      <c r="F724" s="5">
        <v>60</v>
      </c>
      <c r="G724" s="5">
        <v>43</v>
      </c>
      <c r="H724" s="5">
        <v>6.5</v>
      </c>
      <c r="I724" s="7">
        <v>1890</v>
      </c>
    </row>
    <row r="725" spans="1:9" ht="18">
      <c r="A725" s="2">
        <v>1031</v>
      </c>
      <c r="B725" s="5" t="s">
        <v>14</v>
      </c>
      <c r="C725" s="5" t="s">
        <v>32</v>
      </c>
      <c r="D725" s="4">
        <f t="shared" si="11"/>
        <v>0</v>
      </c>
      <c r="E725" s="5">
        <v>3</v>
      </c>
      <c r="F725" s="5">
        <v>60</v>
      </c>
      <c r="G725" s="5">
        <v>42</v>
      </c>
      <c r="H725" s="5">
        <v>5.8</v>
      </c>
      <c r="I725" s="7">
        <v>1890</v>
      </c>
    </row>
    <row r="726" spans="1:9" ht="18">
      <c r="A726" s="2">
        <v>1239</v>
      </c>
      <c r="B726" s="5" t="s">
        <v>13</v>
      </c>
      <c r="C726" s="5" t="s">
        <v>32</v>
      </c>
      <c r="D726" s="4">
        <f t="shared" si="11"/>
        <v>0</v>
      </c>
      <c r="E726" s="5">
        <v>1</v>
      </c>
      <c r="F726" s="5">
        <v>72</v>
      </c>
      <c r="G726" s="5">
        <v>52</v>
      </c>
      <c r="H726" s="5">
        <v>9</v>
      </c>
      <c r="I726" s="7">
        <v>1890</v>
      </c>
    </row>
    <row r="727" spans="1:9" ht="18">
      <c r="A727" s="2">
        <v>1274</v>
      </c>
      <c r="B727" s="5" t="s">
        <v>23</v>
      </c>
      <c r="C727" s="5" t="s">
        <v>32</v>
      </c>
      <c r="D727" s="4">
        <f t="shared" si="11"/>
        <v>0</v>
      </c>
      <c r="E727" s="5">
        <v>1</v>
      </c>
      <c r="F727" s="5">
        <v>73</v>
      </c>
      <c r="G727" s="5">
        <v>42</v>
      </c>
      <c r="H727" s="5">
        <v>8</v>
      </c>
      <c r="I727" s="7">
        <v>1890</v>
      </c>
    </row>
    <row r="728" spans="1:9" ht="18">
      <c r="A728" s="2">
        <v>1288</v>
      </c>
      <c r="B728" s="5" t="s">
        <v>37</v>
      </c>
      <c r="C728" s="5" t="s">
        <v>32</v>
      </c>
      <c r="D728" s="4">
        <f t="shared" si="11"/>
        <v>0</v>
      </c>
      <c r="E728" s="5">
        <v>3</v>
      </c>
      <c r="F728" s="5">
        <v>74</v>
      </c>
      <c r="G728" s="5">
        <v>46</v>
      </c>
      <c r="H728" s="5">
        <v>12</v>
      </c>
      <c r="I728" s="7">
        <v>1890</v>
      </c>
    </row>
    <row r="729" spans="1:9" ht="18">
      <c r="A729" s="2">
        <v>619</v>
      </c>
      <c r="B729" s="5" t="s">
        <v>14</v>
      </c>
      <c r="C729" s="5" t="s">
        <v>12</v>
      </c>
      <c r="D729" s="4">
        <f t="shared" si="11"/>
        <v>1</v>
      </c>
      <c r="E729" s="5">
        <v>2</v>
      </c>
      <c r="F729" s="5">
        <v>36</v>
      </c>
      <c r="G729" s="5">
        <v>24</v>
      </c>
      <c r="H729" s="5">
        <v>4</v>
      </c>
      <c r="I729" s="7">
        <v>1890</v>
      </c>
    </row>
    <row r="730" spans="1:9" ht="18">
      <c r="A730" s="2">
        <v>932</v>
      </c>
      <c r="B730" s="5" t="s">
        <v>15</v>
      </c>
      <c r="C730" s="5" t="s">
        <v>12</v>
      </c>
      <c r="D730" s="4">
        <f t="shared" si="11"/>
        <v>1</v>
      </c>
      <c r="E730" s="5">
        <v>3</v>
      </c>
      <c r="F730" s="5">
        <v>54</v>
      </c>
      <c r="G730" s="5">
        <v>36</v>
      </c>
      <c r="H730" s="5">
        <v>6</v>
      </c>
      <c r="I730" s="7">
        <v>1890</v>
      </c>
    </row>
    <row r="731" spans="1:9" ht="18">
      <c r="A731" s="2">
        <v>1042</v>
      </c>
      <c r="B731" s="5" t="s">
        <v>15</v>
      </c>
      <c r="C731" s="5" t="s">
        <v>12</v>
      </c>
      <c r="D731" s="4">
        <f t="shared" si="11"/>
        <v>1</v>
      </c>
      <c r="E731" s="5">
        <v>3</v>
      </c>
      <c r="F731" s="5">
        <v>60</v>
      </c>
      <c r="G731" s="5">
        <v>40</v>
      </c>
      <c r="H731" s="5">
        <v>8</v>
      </c>
      <c r="I731" s="7">
        <v>1890</v>
      </c>
    </row>
    <row r="732" spans="1:9" ht="18">
      <c r="A732" s="2">
        <v>1081</v>
      </c>
      <c r="B732" s="5" t="s">
        <v>14</v>
      </c>
      <c r="C732" s="5" t="s">
        <v>12</v>
      </c>
      <c r="D732" s="4">
        <f t="shared" si="11"/>
        <v>1</v>
      </c>
      <c r="E732" s="5">
        <v>3</v>
      </c>
      <c r="F732" s="5">
        <v>62.1</v>
      </c>
      <c r="G732" s="5">
        <v>45.5</v>
      </c>
      <c r="H732" s="5">
        <v>6</v>
      </c>
      <c r="I732" s="7">
        <v>1890</v>
      </c>
    </row>
    <row r="733" spans="1:9" ht="18">
      <c r="A733" s="2">
        <v>1113</v>
      </c>
      <c r="B733" s="5" t="s">
        <v>23</v>
      </c>
      <c r="C733" s="5" t="s">
        <v>12</v>
      </c>
      <c r="D733" s="4">
        <f t="shared" si="11"/>
        <v>1</v>
      </c>
      <c r="E733" s="5">
        <v>1</v>
      </c>
      <c r="F733" s="5">
        <v>65</v>
      </c>
      <c r="G733" s="5">
        <v>39</v>
      </c>
      <c r="H733" s="5">
        <v>9</v>
      </c>
      <c r="I733" s="7">
        <v>1890</v>
      </c>
    </row>
    <row r="734" spans="1:9" ht="18">
      <c r="A734" s="2">
        <v>1204</v>
      </c>
      <c r="B734" s="5" t="s">
        <v>14</v>
      </c>
      <c r="C734" s="5" t="s">
        <v>12</v>
      </c>
      <c r="D734" s="4">
        <f t="shared" si="11"/>
        <v>1</v>
      </c>
      <c r="E734" s="5">
        <v>2</v>
      </c>
      <c r="F734" s="5">
        <v>70</v>
      </c>
      <c r="G734" s="5">
        <v>47</v>
      </c>
      <c r="H734" s="5">
        <v>9</v>
      </c>
      <c r="I734" s="7">
        <v>1890</v>
      </c>
    </row>
    <row r="735" spans="1:9" ht="18">
      <c r="A735" s="2">
        <v>1207</v>
      </c>
      <c r="B735" s="5" t="s">
        <v>14</v>
      </c>
      <c r="C735" s="5" t="s">
        <v>12</v>
      </c>
      <c r="D735" s="4">
        <f t="shared" si="11"/>
        <v>1</v>
      </c>
      <c r="E735" s="5">
        <v>2</v>
      </c>
      <c r="F735" s="5">
        <v>70</v>
      </c>
      <c r="G735" s="5">
        <v>49</v>
      </c>
      <c r="H735" s="5">
        <v>8</v>
      </c>
      <c r="I735" s="7">
        <v>1890</v>
      </c>
    </row>
    <row r="736" spans="1:9" ht="18">
      <c r="A736" s="2">
        <v>1220</v>
      </c>
      <c r="B736" s="5" t="s">
        <v>37</v>
      </c>
      <c r="C736" s="5" t="s">
        <v>12</v>
      </c>
      <c r="D736" s="4">
        <f t="shared" si="11"/>
        <v>1</v>
      </c>
      <c r="E736" s="5">
        <v>3</v>
      </c>
      <c r="F736" s="5">
        <v>70</v>
      </c>
      <c r="G736" s="5">
        <v>40</v>
      </c>
      <c r="H736" s="5">
        <v>10</v>
      </c>
      <c r="I736" s="7">
        <v>1890</v>
      </c>
    </row>
    <row r="737" spans="1:9" ht="18">
      <c r="A737" s="2">
        <v>163</v>
      </c>
      <c r="B737" s="5" t="s">
        <v>14</v>
      </c>
      <c r="C737" s="5" t="s">
        <v>26</v>
      </c>
      <c r="D737" s="4">
        <f t="shared" si="11"/>
        <v>0</v>
      </c>
      <c r="E737" s="5">
        <v>3</v>
      </c>
      <c r="F737" s="5">
        <v>59</v>
      </c>
      <c r="G737" s="5">
        <v>43</v>
      </c>
      <c r="H737" s="5">
        <v>6.5</v>
      </c>
      <c r="I737" s="5">
        <v>1890</v>
      </c>
    </row>
    <row r="738" spans="1:9" ht="18">
      <c r="A738" s="2">
        <v>410</v>
      </c>
      <c r="B738" s="6" t="s">
        <v>24</v>
      </c>
      <c r="C738" s="4" t="s">
        <v>10</v>
      </c>
      <c r="D738" s="4">
        <f t="shared" si="11"/>
        <v>0</v>
      </c>
      <c r="E738" s="6">
        <v>3</v>
      </c>
      <c r="F738" s="6">
        <v>60</v>
      </c>
      <c r="G738" s="6">
        <v>40</v>
      </c>
      <c r="H738" s="6">
        <v>7</v>
      </c>
      <c r="I738" s="7">
        <v>1890</v>
      </c>
    </row>
    <row r="739" spans="1:9" ht="18">
      <c r="A739" s="2">
        <v>420</v>
      </c>
      <c r="B739" s="6" t="s">
        <v>24</v>
      </c>
      <c r="C739" s="4" t="s">
        <v>10</v>
      </c>
      <c r="D739" s="4">
        <f t="shared" si="11"/>
        <v>0</v>
      </c>
      <c r="E739" s="6">
        <v>3</v>
      </c>
      <c r="F739" s="6">
        <v>63</v>
      </c>
      <c r="G739" s="6">
        <v>48</v>
      </c>
      <c r="H739" s="6">
        <v>6</v>
      </c>
      <c r="I739" s="7">
        <v>1890</v>
      </c>
    </row>
    <row r="740" spans="1:9" ht="18">
      <c r="A740" s="2">
        <v>421</v>
      </c>
      <c r="B740" s="6" t="s">
        <v>24</v>
      </c>
      <c r="C740" s="4" t="s">
        <v>10</v>
      </c>
      <c r="D740" s="4">
        <f t="shared" si="11"/>
        <v>0</v>
      </c>
      <c r="E740" s="6">
        <v>3</v>
      </c>
      <c r="F740" s="6">
        <v>68</v>
      </c>
      <c r="G740" s="6">
        <v>41</v>
      </c>
      <c r="H740" s="6">
        <v>8</v>
      </c>
      <c r="I740" s="7">
        <v>1890</v>
      </c>
    </row>
    <row r="741" spans="1:9" ht="18">
      <c r="A741" s="2">
        <v>968</v>
      </c>
      <c r="B741" s="5" t="s">
        <v>24</v>
      </c>
      <c r="C741" s="5" t="s">
        <v>12</v>
      </c>
      <c r="D741" s="4">
        <f t="shared" si="11"/>
        <v>1</v>
      </c>
      <c r="E741" s="5">
        <v>2</v>
      </c>
      <c r="F741" s="5">
        <v>57</v>
      </c>
      <c r="G741" s="5">
        <v>29</v>
      </c>
      <c r="H741" s="5">
        <v>14</v>
      </c>
      <c r="I741" s="7">
        <v>1880.01</v>
      </c>
    </row>
    <row r="742" spans="1:9" ht="18">
      <c r="A742" s="2">
        <v>1066</v>
      </c>
      <c r="B742" s="5" t="s">
        <v>11</v>
      </c>
      <c r="C742" s="5" t="s">
        <v>12</v>
      </c>
      <c r="D742" s="4">
        <f t="shared" si="11"/>
        <v>1</v>
      </c>
      <c r="E742" s="5">
        <v>2</v>
      </c>
      <c r="F742" s="5">
        <v>62</v>
      </c>
      <c r="G742" s="5">
        <v>32</v>
      </c>
      <c r="H742" s="5">
        <v>10</v>
      </c>
      <c r="I742" s="7">
        <v>1879.2</v>
      </c>
    </row>
    <row r="743" spans="1:9" ht="18">
      <c r="A743" s="2">
        <v>2</v>
      </c>
      <c r="B743" s="3" t="s">
        <v>9</v>
      </c>
      <c r="C743" s="4" t="s">
        <v>10</v>
      </c>
      <c r="D743" s="4">
        <f t="shared" si="11"/>
        <v>0</v>
      </c>
      <c r="E743" s="3">
        <v>2</v>
      </c>
      <c r="F743" s="3">
        <v>60</v>
      </c>
      <c r="G743" s="3">
        <v>32</v>
      </c>
      <c r="H743" s="3">
        <v>10</v>
      </c>
      <c r="I743" s="5">
        <v>1876</v>
      </c>
    </row>
    <row r="744" spans="1:9" ht="18">
      <c r="A744" s="2">
        <v>198</v>
      </c>
      <c r="B744" s="5" t="s">
        <v>21</v>
      </c>
      <c r="C744" s="5" t="s">
        <v>12</v>
      </c>
      <c r="D744" s="4">
        <f t="shared" si="11"/>
        <v>1</v>
      </c>
      <c r="E744" s="5">
        <v>2</v>
      </c>
      <c r="F744" s="5">
        <v>50</v>
      </c>
      <c r="G744" s="5">
        <v>28</v>
      </c>
      <c r="H744" s="5">
        <v>12</v>
      </c>
      <c r="I744" s="5">
        <v>1871.34</v>
      </c>
    </row>
    <row r="745" spans="1:9" ht="18">
      <c r="A745" s="2">
        <v>721</v>
      </c>
      <c r="B745" s="5" t="s">
        <v>14</v>
      </c>
      <c r="C745" s="4" t="s">
        <v>10</v>
      </c>
      <c r="D745" s="4">
        <f t="shared" si="11"/>
        <v>0</v>
      </c>
      <c r="E745" s="5">
        <v>3</v>
      </c>
      <c r="F745" s="5">
        <v>41.6</v>
      </c>
      <c r="G745" s="5">
        <v>18.3</v>
      </c>
      <c r="H745" s="5">
        <v>12.4</v>
      </c>
      <c r="I745" s="7">
        <v>1863</v>
      </c>
    </row>
    <row r="746" spans="1:9" ht="18">
      <c r="A746" s="2">
        <v>936</v>
      </c>
      <c r="B746" s="5" t="s">
        <v>13</v>
      </c>
      <c r="C746" s="4" t="s">
        <v>10</v>
      </c>
      <c r="D746" s="4">
        <f t="shared" si="11"/>
        <v>0</v>
      </c>
      <c r="E746" s="5">
        <v>1</v>
      </c>
      <c r="F746" s="5">
        <v>55</v>
      </c>
      <c r="G746" s="5">
        <v>32</v>
      </c>
      <c r="H746" s="5">
        <v>9</v>
      </c>
      <c r="I746" s="7">
        <v>1863</v>
      </c>
    </row>
    <row r="747" spans="1:9" ht="18">
      <c r="A747" s="2">
        <v>993</v>
      </c>
      <c r="B747" s="5" t="s">
        <v>24</v>
      </c>
      <c r="C747" s="5" t="s">
        <v>32</v>
      </c>
      <c r="D747" s="4">
        <f t="shared" si="11"/>
        <v>0</v>
      </c>
      <c r="E747" s="5">
        <v>2</v>
      </c>
      <c r="F747" s="5">
        <v>59</v>
      </c>
      <c r="G747" s="5">
        <v>42</v>
      </c>
      <c r="H747" s="5">
        <v>6</v>
      </c>
      <c r="I747" s="7">
        <v>1863</v>
      </c>
    </row>
    <row r="748" spans="1:9" ht="18">
      <c r="A748" s="2">
        <v>1120</v>
      </c>
      <c r="B748" s="5" t="s">
        <v>14</v>
      </c>
      <c r="C748" s="5" t="s">
        <v>12</v>
      </c>
      <c r="D748" s="4">
        <f t="shared" si="11"/>
        <v>1</v>
      </c>
      <c r="E748" s="5">
        <v>3</v>
      </c>
      <c r="F748" s="5">
        <v>65</v>
      </c>
      <c r="G748" s="5">
        <v>42</v>
      </c>
      <c r="H748" s="5">
        <v>7</v>
      </c>
      <c r="I748" s="7">
        <v>1863</v>
      </c>
    </row>
    <row r="749" spans="1:9" ht="18">
      <c r="A749" s="2">
        <v>341</v>
      </c>
      <c r="B749" s="6" t="s">
        <v>24</v>
      </c>
      <c r="C749" s="4" t="s">
        <v>10</v>
      </c>
      <c r="D749" s="4">
        <f t="shared" si="11"/>
        <v>0</v>
      </c>
      <c r="E749" s="6">
        <v>3</v>
      </c>
      <c r="F749" s="6">
        <v>63</v>
      </c>
      <c r="G749" s="6">
        <v>45</v>
      </c>
      <c r="H749" s="6">
        <v>7</v>
      </c>
      <c r="I749" s="7">
        <v>1863</v>
      </c>
    </row>
    <row r="750" spans="1:9" ht="18">
      <c r="A750" s="2">
        <v>377</v>
      </c>
      <c r="B750" s="6" t="s">
        <v>24</v>
      </c>
      <c r="C750" s="4" t="s">
        <v>10</v>
      </c>
      <c r="D750" s="4">
        <f t="shared" si="11"/>
        <v>0</v>
      </c>
      <c r="E750" s="6">
        <v>3</v>
      </c>
      <c r="F750" s="6">
        <v>57</v>
      </c>
      <c r="G750" s="6">
        <v>38</v>
      </c>
      <c r="H750" s="6">
        <v>7</v>
      </c>
      <c r="I750" s="7">
        <v>1857.6</v>
      </c>
    </row>
    <row r="751" spans="1:9" ht="18">
      <c r="A751" s="2">
        <v>203</v>
      </c>
      <c r="B751" s="5" t="s">
        <v>21</v>
      </c>
      <c r="C751" s="5" t="s">
        <v>12</v>
      </c>
      <c r="D751" s="4">
        <f t="shared" si="11"/>
        <v>1</v>
      </c>
      <c r="E751" s="5">
        <v>2</v>
      </c>
      <c r="F751" s="5">
        <v>76</v>
      </c>
      <c r="G751" s="5">
        <v>40</v>
      </c>
      <c r="H751" s="5">
        <v>12</v>
      </c>
      <c r="I751" s="5">
        <v>1854</v>
      </c>
    </row>
    <row r="752" spans="1:9" ht="18">
      <c r="A752" s="2">
        <v>1293</v>
      </c>
      <c r="B752" s="5" t="s">
        <v>9</v>
      </c>
      <c r="C752" s="5" t="s">
        <v>12</v>
      </c>
      <c r="D752" s="4">
        <f t="shared" si="11"/>
        <v>1</v>
      </c>
      <c r="E752" s="5">
        <v>4</v>
      </c>
      <c r="F752" s="5">
        <v>74</v>
      </c>
      <c r="G752" s="5">
        <v>34</v>
      </c>
      <c r="H752" s="5">
        <v>14</v>
      </c>
      <c r="I752" s="7">
        <v>1852.47</v>
      </c>
    </row>
    <row r="753" spans="1:9" ht="18">
      <c r="A753" s="2">
        <v>1191</v>
      </c>
      <c r="B753" s="5" t="s">
        <v>11</v>
      </c>
      <c r="C753" s="5" t="s">
        <v>12</v>
      </c>
      <c r="D753" s="4">
        <f t="shared" si="11"/>
        <v>1</v>
      </c>
      <c r="E753" s="5">
        <v>2</v>
      </c>
      <c r="F753" s="5">
        <v>70</v>
      </c>
      <c r="G753" s="5">
        <v>34</v>
      </c>
      <c r="H753" s="5">
        <v>16</v>
      </c>
      <c r="I753" s="7">
        <v>1852.2</v>
      </c>
    </row>
    <row r="754" spans="1:9" ht="18">
      <c r="A754" s="2">
        <v>388</v>
      </c>
      <c r="B754" s="6" t="s">
        <v>24</v>
      </c>
      <c r="C754" s="4" t="s">
        <v>10</v>
      </c>
      <c r="D754" s="4">
        <f t="shared" si="11"/>
        <v>0</v>
      </c>
      <c r="E754" s="6">
        <v>4</v>
      </c>
      <c r="F754" s="6">
        <v>59</v>
      </c>
      <c r="G754" s="6">
        <v>42</v>
      </c>
      <c r="H754" s="6">
        <v>15</v>
      </c>
      <c r="I754" s="7">
        <v>1852.2</v>
      </c>
    </row>
    <row r="755" spans="1:9" ht="18">
      <c r="A755" s="2">
        <v>237</v>
      </c>
      <c r="B755" s="5" t="s">
        <v>16</v>
      </c>
      <c r="C755" s="4" t="s">
        <v>10</v>
      </c>
      <c r="D755" s="4">
        <f t="shared" si="11"/>
        <v>0</v>
      </c>
      <c r="E755" s="5">
        <v>2</v>
      </c>
      <c r="F755" s="5">
        <v>63</v>
      </c>
      <c r="G755" s="5">
        <v>34</v>
      </c>
      <c r="H755" s="5">
        <v>12</v>
      </c>
      <c r="I755" s="5">
        <v>1850</v>
      </c>
    </row>
    <row r="756" spans="1:9" ht="18">
      <c r="A756" s="2">
        <v>154</v>
      </c>
      <c r="B756" s="5" t="s">
        <v>21</v>
      </c>
      <c r="C756" s="5" t="s">
        <v>12</v>
      </c>
      <c r="D756" s="4">
        <f t="shared" si="11"/>
        <v>1</v>
      </c>
      <c r="E756" s="5">
        <v>3</v>
      </c>
      <c r="F756" s="5">
        <v>63</v>
      </c>
      <c r="G756" s="5">
        <v>48</v>
      </c>
      <c r="H756" s="5">
        <v>6.5</v>
      </c>
      <c r="I756" s="5">
        <v>1850</v>
      </c>
    </row>
    <row r="757" spans="1:9" ht="18">
      <c r="A757" s="2">
        <v>158</v>
      </c>
      <c r="B757" s="5" t="s">
        <v>23</v>
      </c>
      <c r="C757" s="5" t="s">
        <v>12</v>
      </c>
      <c r="D757" s="4">
        <f t="shared" si="11"/>
        <v>1</v>
      </c>
      <c r="E757" s="5">
        <v>3</v>
      </c>
      <c r="F757" s="5">
        <v>63</v>
      </c>
      <c r="G757" s="5">
        <v>40</v>
      </c>
      <c r="H757" s="5">
        <v>8</v>
      </c>
      <c r="I757" s="5">
        <v>1850</v>
      </c>
    </row>
    <row r="758" spans="1:9" ht="18">
      <c r="A758" s="2">
        <v>209</v>
      </c>
      <c r="B758" s="5" t="s">
        <v>21</v>
      </c>
      <c r="C758" s="5" t="s">
        <v>12</v>
      </c>
      <c r="D758" s="4">
        <f t="shared" si="11"/>
        <v>1</v>
      </c>
      <c r="E758" s="5">
        <v>2</v>
      </c>
      <c r="F758" s="5">
        <v>63</v>
      </c>
      <c r="G758" s="5">
        <v>34</v>
      </c>
      <c r="H758" s="5">
        <v>12</v>
      </c>
      <c r="I758" s="5">
        <v>1850</v>
      </c>
    </row>
    <row r="759" spans="1:9" ht="18">
      <c r="A759" s="2">
        <v>908</v>
      </c>
      <c r="B759" s="5" t="s">
        <v>14</v>
      </c>
      <c r="C759" s="4" t="s">
        <v>10</v>
      </c>
      <c r="D759" s="4">
        <f t="shared" si="11"/>
        <v>0</v>
      </c>
      <c r="E759" s="5">
        <v>3</v>
      </c>
      <c r="F759" s="5">
        <v>52</v>
      </c>
      <c r="G759" s="5">
        <v>31</v>
      </c>
      <c r="H759" s="5">
        <v>9</v>
      </c>
      <c r="I759" s="7">
        <v>1849.5</v>
      </c>
    </row>
    <row r="760" spans="1:9" ht="18">
      <c r="A760" s="2">
        <v>957</v>
      </c>
      <c r="B760" s="5" t="s">
        <v>15</v>
      </c>
      <c r="C760" s="4" t="s">
        <v>10</v>
      </c>
      <c r="D760" s="4">
        <f t="shared" si="11"/>
        <v>0</v>
      </c>
      <c r="E760" s="5">
        <v>3</v>
      </c>
      <c r="F760" s="5">
        <v>56</v>
      </c>
      <c r="G760" s="5">
        <v>42</v>
      </c>
      <c r="H760" s="5">
        <v>6</v>
      </c>
      <c r="I760" s="7">
        <v>1849.5</v>
      </c>
    </row>
    <row r="761" spans="1:9" ht="18">
      <c r="A761" s="2">
        <v>1020</v>
      </c>
      <c r="B761" s="5" t="s">
        <v>24</v>
      </c>
      <c r="C761" s="4" t="s">
        <v>10</v>
      </c>
      <c r="D761" s="4">
        <f t="shared" si="11"/>
        <v>0</v>
      </c>
      <c r="E761" s="5">
        <v>2</v>
      </c>
      <c r="F761" s="5">
        <v>60</v>
      </c>
      <c r="G761" s="5">
        <v>43</v>
      </c>
      <c r="H761" s="5">
        <v>7</v>
      </c>
      <c r="I761" s="7">
        <v>1849.5</v>
      </c>
    </row>
    <row r="762" spans="1:9" ht="18">
      <c r="A762" s="2">
        <v>1038</v>
      </c>
      <c r="B762" s="5" t="s">
        <v>15</v>
      </c>
      <c r="C762" s="4" t="s">
        <v>10</v>
      </c>
      <c r="D762" s="4">
        <f t="shared" si="11"/>
        <v>0</v>
      </c>
      <c r="E762" s="5">
        <v>3</v>
      </c>
      <c r="F762" s="5">
        <v>60</v>
      </c>
      <c r="G762" s="5">
        <v>39</v>
      </c>
      <c r="H762" s="5">
        <v>6</v>
      </c>
      <c r="I762" s="7">
        <v>1849.5</v>
      </c>
    </row>
    <row r="763" spans="1:9" ht="18">
      <c r="A763" s="2">
        <v>1068</v>
      </c>
      <c r="B763" s="5" t="s">
        <v>36</v>
      </c>
      <c r="C763" s="4" t="s">
        <v>10</v>
      </c>
      <c r="D763" s="4">
        <f t="shared" si="11"/>
        <v>0</v>
      </c>
      <c r="E763" s="5">
        <v>2</v>
      </c>
      <c r="F763" s="5">
        <v>62</v>
      </c>
      <c r="G763" s="5">
        <v>39</v>
      </c>
      <c r="H763" s="5">
        <v>8</v>
      </c>
      <c r="I763" s="7">
        <v>1849.5</v>
      </c>
    </row>
    <row r="764" spans="1:9" ht="18">
      <c r="A764" s="2">
        <v>1079</v>
      </c>
      <c r="B764" s="5" t="s">
        <v>9</v>
      </c>
      <c r="C764" s="4" t="s">
        <v>10</v>
      </c>
      <c r="D764" s="4">
        <f t="shared" si="11"/>
        <v>0</v>
      </c>
      <c r="E764" s="5">
        <v>4</v>
      </c>
      <c r="F764" s="5">
        <v>62</v>
      </c>
      <c r="G764" s="5">
        <v>32</v>
      </c>
      <c r="H764" s="5">
        <v>13</v>
      </c>
      <c r="I764" s="7">
        <v>1849.5</v>
      </c>
    </row>
    <row r="765" spans="1:9" ht="18">
      <c r="A765" s="2">
        <v>1102</v>
      </c>
      <c r="B765" s="5" t="s">
        <v>14</v>
      </c>
      <c r="C765" s="4" t="s">
        <v>10</v>
      </c>
      <c r="D765" s="4">
        <f t="shared" si="11"/>
        <v>0</v>
      </c>
      <c r="E765" s="5">
        <v>2</v>
      </c>
      <c r="F765" s="5">
        <v>64</v>
      </c>
      <c r="G765" s="5">
        <v>38</v>
      </c>
      <c r="H765" s="5">
        <v>9</v>
      </c>
      <c r="I765" s="7">
        <v>1849.5</v>
      </c>
    </row>
    <row r="766" spans="1:9" ht="18">
      <c r="A766" s="2">
        <v>1011</v>
      </c>
      <c r="B766" s="5" t="s">
        <v>35</v>
      </c>
      <c r="C766" s="5" t="s">
        <v>32</v>
      </c>
      <c r="D766" s="4">
        <f t="shared" si="11"/>
        <v>0</v>
      </c>
      <c r="E766" s="5">
        <v>1</v>
      </c>
      <c r="F766" s="5">
        <v>60</v>
      </c>
      <c r="G766" s="5">
        <v>38</v>
      </c>
      <c r="H766" s="5">
        <v>9</v>
      </c>
      <c r="I766" s="7">
        <v>1849.5</v>
      </c>
    </row>
    <row r="767" spans="1:9" ht="18">
      <c r="A767" s="2">
        <v>1083</v>
      </c>
      <c r="B767" s="5" t="s">
        <v>13</v>
      </c>
      <c r="C767" s="5" t="s">
        <v>32</v>
      </c>
      <c r="D767" s="4">
        <f t="shared" si="11"/>
        <v>0</v>
      </c>
      <c r="E767" s="5">
        <v>1</v>
      </c>
      <c r="F767" s="5">
        <v>63</v>
      </c>
      <c r="G767" s="5">
        <v>38</v>
      </c>
      <c r="H767" s="5">
        <v>8</v>
      </c>
      <c r="I767" s="7">
        <v>1849.5</v>
      </c>
    </row>
    <row r="768" spans="1:9" ht="18">
      <c r="A768" s="2">
        <v>1252</v>
      </c>
      <c r="B768" s="5" t="s">
        <v>23</v>
      </c>
      <c r="C768" s="5" t="s">
        <v>32</v>
      </c>
      <c r="D768" s="4">
        <f t="shared" si="11"/>
        <v>0</v>
      </c>
      <c r="E768" s="5">
        <v>1</v>
      </c>
      <c r="F768" s="5">
        <v>72</v>
      </c>
      <c r="G768" s="5">
        <v>42</v>
      </c>
      <c r="H768" s="5">
        <v>8</v>
      </c>
      <c r="I768" s="7">
        <v>1849.5</v>
      </c>
    </row>
    <row r="769" spans="1:9" ht="18">
      <c r="A769" s="2">
        <v>356</v>
      </c>
      <c r="B769" s="6" t="s">
        <v>24</v>
      </c>
      <c r="C769" s="4" t="s">
        <v>10</v>
      </c>
      <c r="D769" s="4">
        <f t="shared" si="11"/>
        <v>0</v>
      </c>
      <c r="E769" s="6">
        <v>1</v>
      </c>
      <c r="F769" s="6">
        <v>56</v>
      </c>
      <c r="G769" s="6">
        <v>28</v>
      </c>
      <c r="H769" s="6">
        <v>13</v>
      </c>
      <c r="I769" s="7">
        <v>1849.5</v>
      </c>
    </row>
    <row r="770" spans="1:9" ht="18">
      <c r="A770" s="2">
        <v>852</v>
      </c>
      <c r="B770" s="5" t="s">
        <v>9</v>
      </c>
      <c r="C770" s="4" t="s">
        <v>10</v>
      </c>
      <c r="D770" s="4">
        <f t="shared" si="11"/>
        <v>0</v>
      </c>
      <c r="E770" s="5">
        <v>4</v>
      </c>
      <c r="F770" s="5">
        <v>48</v>
      </c>
      <c r="G770" s="5">
        <v>24</v>
      </c>
      <c r="H770" s="5">
        <v>12</v>
      </c>
      <c r="I770" s="7">
        <v>1836</v>
      </c>
    </row>
    <row r="771" spans="1:9" ht="18">
      <c r="A771" s="2">
        <v>1266</v>
      </c>
      <c r="B771" s="5" t="s">
        <v>9</v>
      </c>
      <c r="C771" s="4" t="s">
        <v>10</v>
      </c>
      <c r="D771" s="4">
        <f t="shared" si="11"/>
        <v>0</v>
      </c>
      <c r="E771" s="5">
        <v>4</v>
      </c>
      <c r="F771" s="5">
        <v>72</v>
      </c>
      <c r="G771" s="5">
        <v>33</v>
      </c>
      <c r="H771" s="5">
        <v>1</v>
      </c>
      <c r="I771" s="7">
        <v>1836</v>
      </c>
    </row>
    <row r="772" spans="1:9" ht="18">
      <c r="A772" s="2">
        <v>1336</v>
      </c>
      <c r="B772" s="5" t="s">
        <v>23</v>
      </c>
      <c r="C772" s="4" t="s">
        <v>10</v>
      </c>
      <c r="D772" s="4">
        <f t="shared" ref="D772:D835" si="12">IF(C772="кирпичный",1,0)</f>
        <v>0</v>
      </c>
      <c r="E772" s="5">
        <v>1</v>
      </c>
      <c r="F772" s="5">
        <v>78</v>
      </c>
      <c r="G772" s="5">
        <v>52</v>
      </c>
      <c r="H772" s="5">
        <v>8</v>
      </c>
      <c r="I772" s="7">
        <v>1836</v>
      </c>
    </row>
    <row r="773" spans="1:9" ht="18">
      <c r="A773" s="2">
        <v>939</v>
      </c>
      <c r="B773" s="5" t="s">
        <v>24</v>
      </c>
      <c r="C773" s="5" t="s">
        <v>32</v>
      </c>
      <c r="D773" s="4">
        <f t="shared" si="12"/>
        <v>0</v>
      </c>
      <c r="E773" s="5">
        <v>2</v>
      </c>
      <c r="F773" s="5">
        <v>55</v>
      </c>
      <c r="G773" s="5">
        <v>34</v>
      </c>
      <c r="H773" s="5">
        <v>6</v>
      </c>
      <c r="I773" s="7">
        <v>1836</v>
      </c>
    </row>
    <row r="774" spans="1:9" ht="18">
      <c r="A774" s="2">
        <v>1084</v>
      </c>
      <c r="B774" s="5" t="s">
        <v>13</v>
      </c>
      <c r="C774" s="5" t="s">
        <v>32</v>
      </c>
      <c r="D774" s="4">
        <f t="shared" si="12"/>
        <v>0</v>
      </c>
      <c r="E774" s="5">
        <v>1</v>
      </c>
      <c r="F774" s="5">
        <v>63</v>
      </c>
      <c r="G774" s="5">
        <v>38</v>
      </c>
      <c r="H774" s="5">
        <v>8</v>
      </c>
      <c r="I774" s="7">
        <v>1836</v>
      </c>
    </row>
    <row r="775" spans="1:9" ht="18">
      <c r="A775" s="2">
        <v>960</v>
      </c>
      <c r="B775" s="5" t="s">
        <v>37</v>
      </c>
      <c r="C775" s="5" t="s">
        <v>12</v>
      </c>
      <c r="D775" s="4">
        <f t="shared" si="12"/>
        <v>1</v>
      </c>
      <c r="E775" s="5">
        <v>3</v>
      </c>
      <c r="F775" s="5">
        <v>56</v>
      </c>
      <c r="G775" s="5">
        <v>30</v>
      </c>
      <c r="H775" s="5">
        <v>9</v>
      </c>
      <c r="I775" s="7">
        <v>1836</v>
      </c>
    </row>
    <row r="776" spans="1:9" ht="18">
      <c r="A776" s="2">
        <v>380</v>
      </c>
      <c r="B776" s="6" t="s">
        <v>24</v>
      </c>
      <c r="C776" s="4" t="s">
        <v>10</v>
      </c>
      <c r="D776" s="4">
        <f t="shared" si="12"/>
        <v>0</v>
      </c>
      <c r="E776" s="6">
        <v>3</v>
      </c>
      <c r="F776" s="6">
        <v>60</v>
      </c>
      <c r="G776" s="6">
        <v>40</v>
      </c>
      <c r="H776" s="6">
        <v>7</v>
      </c>
      <c r="I776" s="7">
        <v>1836</v>
      </c>
    </row>
    <row r="777" spans="1:9" ht="18">
      <c r="A777" s="2">
        <v>1030</v>
      </c>
      <c r="B777" s="5" t="s">
        <v>14</v>
      </c>
      <c r="C777" s="5" t="s">
        <v>32</v>
      </c>
      <c r="D777" s="4">
        <f t="shared" si="12"/>
        <v>0</v>
      </c>
      <c r="E777" s="5">
        <v>3</v>
      </c>
      <c r="F777" s="5">
        <v>60</v>
      </c>
      <c r="G777" s="5">
        <v>40</v>
      </c>
      <c r="H777" s="5">
        <v>9</v>
      </c>
      <c r="I777" s="7">
        <v>1822.5</v>
      </c>
    </row>
    <row r="778" spans="1:9" ht="18">
      <c r="A778" s="2">
        <v>55</v>
      </c>
      <c r="B778" s="3" t="s">
        <v>13</v>
      </c>
      <c r="C778" s="4" t="s">
        <v>12</v>
      </c>
      <c r="D778" s="4">
        <f t="shared" si="12"/>
        <v>1</v>
      </c>
      <c r="E778" s="3">
        <v>3</v>
      </c>
      <c r="F778" s="3">
        <v>53</v>
      </c>
      <c r="G778" s="3">
        <v>38</v>
      </c>
      <c r="H778" s="3">
        <v>6</v>
      </c>
      <c r="I778" s="5">
        <v>1820</v>
      </c>
    </row>
    <row r="779" spans="1:9" ht="18">
      <c r="A779" s="2">
        <v>1268</v>
      </c>
      <c r="B779" s="5" t="s">
        <v>9</v>
      </c>
      <c r="C779" s="5" t="s">
        <v>12</v>
      </c>
      <c r="D779" s="4">
        <f t="shared" si="12"/>
        <v>1</v>
      </c>
      <c r="E779" s="5">
        <v>4</v>
      </c>
      <c r="F779" s="5">
        <v>72</v>
      </c>
      <c r="G779" s="5">
        <v>39</v>
      </c>
      <c r="H779" s="5">
        <v>12</v>
      </c>
      <c r="I779" s="7">
        <v>1819.8</v>
      </c>
    </row>
    <row r="780" spans="1:9" ht="18">
      <c r="A780" s="2">
        <v>1150</v>
      </c>
      <c r="B780" s="5" t="s">
        <v>21</v>
      </c>
      <c r="C780" s="5" t="s">
        <v>32</v>
      </c>
      <c r="D780" s="4">
        <f t="shared" si="12"/>
        <v>0</v>
      </c>
      <c r="E780" s="5">
        <v>1</v>
      </c>
      <c r="F780" s="5">
        <v>67.8</v>
      </c>
      <c r="G780" s="5">
        <v>33</v>
      </c>
      <c r="H780" s="5">
        <v>15.7</v>
      </c>
      <c r="I780" s="7">
        <v>1817.1</v>
      </c>
    </row>
    <row r="781" spans="1:9" ht="18">
      <c r="A781" s="2">
        <v>963</v>
      </c>
      <c r="B781" s="5" t="s">
        <v>15</v>
      </c>
      <c r="C781" s="4" t="s">
        <v>10</v>
      </c>
      <c r="D781" s="4">
        <f t="shared" si="12"/>
        <v>0</v>
      </c>
      <c r="E781" s="5">
        <v>3</v>
      </c>
      <c r="F781" s="5">
        <v>56.1</v>
      </c>
      <c r="G781" s="5">
        <v>37.9</v>
      </c>
      <c r="H781" s="5">
        <v>6.4</v>
      </c>
      <c r="I781" s="7">
        <v>1811.7</v>
      </c>
    </row>
    <row r="782" spans="1:9" ht="18">
      <c r="A782" s="2">
        <v>251</v>
      </c>
      <c r="B782" s="5" t="s">
        <v>16</v>
      </c>
      <c r="C782" s="5" t="s">
        <v>12</v>
      </c>
      <c r="D782" s="4">
        <f t="shared" si="12"/>
        <v>1</v>
      </c>
      <c r="E782" s="5">
        <v>2</v>
      </c>
      <c r="F782" s="5">
        <v>56</v>
      </c>
      <c r="G782" s="5">
        <v>32</v>
      </c>
      <c r="H782" s="5">
        <v>8</v>
      </c>
      <c r="I782" s="5">
        <v>1810</v>
      </c>
    </row>
    <row r="783" spans="1:9" ht="18">
      <c r="A783" s="2">
        <v>990</v>
      </c>
      <c r="B783" s="5" t="s">
        <v>24</v>
      </c>
      <c r="C783" s="4" t="s">
        <v>10</v>
      </c>
      <c r="D783" s="4">
        <f t="shared" si="12"/>
        <v>0</v>
      </c>
      <c r="E783" s="5">
        <v>2</v>
      </c>
      <c r="F783" s="5">
        <v>59</v>
      </c>
      <c r="G783" s="5">
        <v>42</v>
      </c>
      <c r="H783" s="5">
        <v>6</v>
      </c>
      <c r="I783" s="7">
        <v>1809</v>
      </c>
    </row>
    <row r="784" spans="1:9" ht="18">
      <c r="A784" s="2">
        <v>1153</v>
      </c>
      <c r="B784" s="5" t="s">
        <v>23</v>
      </c>
      <c r="C784" s="4" t="s">
        <v>10</v>
      </c>
      <c r="D784" s="4">
        <f t="shared" si="12"/>
        <v>0</v>
      </c>
      <c r="E784" s="5">
        <v>1</v>
      </c>
      <c r="F784" s="5">
        <v>68</v>
      </c>
      <c r="G784" s="5">
        <v>45</v>
      </c>
      <c r="H784" s="5">
        <v>7</v>
      </c>
      <c r="I784" s="7">
        <v>1809</v>
      </c>
    </row>
    <row r="785" spans="1:9" ht="18">
      <c r="A785" s="2">
        <v>819</v>
      </c>
      <c r="B785" s="5" t="s">
        <v>14</v>
      </c>
      <c r="C785" s="5" t="s">
        <v>32</v>
      </c>
      <c r="D785" s="4">
        <f t="shared" si="12"/>
        <v>0</v>
      </c>
      <c r="E785" s="5">
        <v>3</v>
      </c>
      <c r="F785" s="5">
        <v>46</v>
      </c>
      <c r="G785" s="5">
        <v>28</v>
      </c>
      <c r="H785" s="5">
        <v>6</v>
      </c>
      <c r="I785" s="7">
        <v>1809</v>
      </c>
    </row>
    <row r="786" spans="1:9" ht="18">
      <c r="A786" s="2">
        <v>930</v>
      </c>
      <c r="B786" s="5" t="s">
        <v>14</v>
      </c>
      <c r="C786" s="5" t="s">
        <v>32</v>
      </c>
      <c r="D786" s="4">
        <f t="shared" si="12"/>
        <v>0</v>
      </c>
      <c r="E786" s="5">
        <v>3</v>
      </c>
      <c r="F786" s="5">
        <v>54</v>
      </c>
      <c r="G786" s="5">
        <v>32</v>
      </c>
      <c r="H786" s="5">
        <v>8</v>
      </c>
      <c r="I786" s="7">
        <v>1809</v>
      </c>
    </row>
    <row r="787" spans="1:9" ht="18">
      <c r="A787" s="2">
        <v>1000</v>
      </c>
      <c r="B787" s="5" t="s">
        <v>13</v>
      </c>
      <c r="C787" s="5" t="s">
        <v>32</v>
      </c>
      <c r="D787" s="4">
        <f t="shared" si="12"/>
        <v>0</v>
      </c>
      <c r="E787" s="5">
        <v>1</v>
      </c>
      <c r="F787" s="5">
        <v>60</v>
      </c>
      <c r="G787" s="5">
        <v>46</v>
      </c>
      <c r="H787" s="5">
        <v>7</v>
      </c>
      <c r="I787" s="7">
        <v>1809</v>
      </c>
    </row>
    <row r="788" spans="1:9" ht="18">
      <c r="A788" s="2">
        <v>1065</v>
      </c>
      <c r="B788" s="5" t="s">
        <v>11</v>
      </c>
      <c r="C788" s="5" t="s">
        <v>32</v>
      </c>
      <c r="D788" s="4">
        <f t="shared" si="12"/>
        <v>0</v>
      </c>
      <c r="E788" s="5">
        <v>1</v>
      </c>
      <c r="F788" s="5">
        <v>62</v>
      </c>
      <c r="G788" s="5">
        <v>46</v>
      </c>
      <c r="H788" s="5">
        <v>6</v>
      </c>
      <c r="I788" s="7">
        <v>1809</v>
      </c>
    </row>
    <row r="789" spans="1:9" ht="18">
      <c r="A789" s="2">
        <v>1249</v>
      </c>
      <c r="B789" s="5" t="s">
        <v>23</v>
      </c>
      <c r="C789" s="5" t="s">
        <v>32</v>
      </c>
      <c r="D789" s="4">
        <f t="shared" si="12"/>
        <v>0</v>
      </c>
      <c r="E789" s="5">
        <v>1</v>
      </c>
      <c r="F789" s="5">
        <v>72</v>
      </c>
      <c r="G789" s="5">
        <v>42</v>
      </c>
      <c r="H789" s="5">
        <v>9</v>
      </c>
      <c r="I789" s="7">
        <v>1809</v>
      </c>
    </row>
    <row r="790" spans="1:9" ht="18">
      <c r="A790" s="2">
        <v>1251</v>
      </c>
      <c r="B790" s="5" t="s">
        <v>23</v>
      </c>
      <c r="C790" s="5" t="s">
        <v>32</v>
      </c>
      <c r="D790" s="4">
        <f t="shared" si="12"/>
        <v>0</v>
      </c>
      <c r="E790" s="5">
        <v>1</v>
      </c>
      <c r="F790" s="5">
        <v>72</v>
      </c>
      <c r="G790" s="5">
        <v>42</v>
      </c>
      <c r="H790" s="5">
        <v>8</v>
      </c>
      <c r="I790" s="7">
        <v>1809</v>
      </c>
    </row>
    <row r="791" spans="1:9" ht="18">
      <c r="A791" s="2">
        <v>741</v>
      </c>
      <c r="B791" s="5" t="s">
        <v>24</v>
      </c>
      <c r="C791" s="5" t="s">
        <v>12</v>
      </c>
      <c r="D791" s="4">
        <f t="shared" si="12"/>
        <v>1</v>
      </c>
      <c r="E791" s="5">
        <v>2</v>
      </c>
      <c r="F791" s="5">
        <v>43</v>
      </c>
      <c r="G791" s="5">
        <v>27</v>
      </c>
      <c r="H791" s="5">
        <v>6</v>
      </c>
      <c r="I791" s="7">
        <v>1809</v>
      </c>
    </row>
    <row r="792" spans="1:9" ht="18">
      <c r="A792" s="2">
        <v>921</v>
      </c>
      <c r="B792" s="5" t="s">
        <v>37</v>
      </c>
      <c r="C792" s="5" t="s">
        <v>12</v>
      </c>
      <c r="D792" s="4">
        <f t="shared" si="12"/>
        <v>1</v>
      </c>
      <c r="E792" s="5">
        <v>3</v>
      </c>
      <c r="F792" s="5">
        <v>53</v>
      </c>
      <c r="G792" s="5">
        <v>30</v>
      </c>
      <c r="H792" s="5">
        <v>14</v>
      </c>
      <c r="I792" s="7">
        <v>1809</v>
      </c>
    </row>
    <row r="793" spans="1:9" ht="18">
      <c r="A793" s="2">
        <v>972</v>
      </c>
      <c r="B793" s="5" t="s">
        <v>15</v>
      </c>
      <c r="C793" s="5" t="s">
        <v>12</v>
      </c>
      <c r="D793" s="4">
        <f t="shared" si="12"/>
        <v>1</v>
      </c>
      <c r="E793" s="5">
        <v>3</v>
      </c>
      <c r="F793" s="5">
        <v>57</v>
      </c>
      <c r="G793" s="5">
        <v>40</v>
      </c>
      <c r="H793" s="5">
        <v>6</v>
      </c>
      <c r="I793" s="7">
        <v>1809</v>
      </c>
    </row>
    <row r="794" spans="1:9" ht="18">
      <c r="A794" s="2">
        <v>423</v>
      </c>
      <c r="B794" s="6" t="s">
        <v>24</v>
      </c>
      <c r="C794" s="4" t="s">
        <v>10</v>
      </c>
      <c r="D794" s="4">
        <f t="shared" si="12"/>
        <v>0</v>
      </c>
      <c r="E794" s="6">
        <v>3</v>
      </c>
      <c r="F794" s="6">
        <v>62</v>
      </c>
      <c r="G794" s="6">
        <v>45</v>
      </c>
      <c r="H794" s="6">
        <v>6</v>
      </c>
      <c r="I794" s="7">
        <v>1809</v>
      </c>
    </row>
    <row r="795" spans="1:9" ht="18">
      <c r="A795" s="2">
        <v>1014</v>
      </c>
      <c r="B795" s="5" t="s">
        <v>24</v>
      </c>
      <c r="C795" s="4" t="s">
        <v>10</v>
      </c>
      <c r="D795" s="4">
        <f t="shared" si="12"/>
        <v>0</v>
      </c>
      <c r="E795" s="5">
        <v>2</v>
      </c>
      <c r="F795" s="5">
        <v>60</v>
      </c>
      <c r="G795" s="5">
        <v>41</v>
      </c>
      <c r="H795" s="5">
        <v>6</v>
      </c>
      <c r="I795" s="7">
        <v>1800.9</v>
      </c>
    </row>
    <row r="796" spans="1:9" ht="18">
      <c r="A796" s="2">
        <v>1165</v>
      </c>
      <c r="B796" s="5" t="s">
        <v>9</v>
      </c>
      <c r="C796" s="4" t="s">
        <v>10</v>
      </c>
      <c r="D796" s="4">
        <f t="shared" si="12"/>
        <v>0</v>
      </c>
      <c r="E796" s="5">
        <v>4</v>
      </c>
      <c r="F796" s="5">
        <v>68</v>
      </c>
      <c r="G796" s="5">
        <v>33</v>
      </c>
      <c r="H796" s="5">
        <v>16</v>
      </c>
      <c r="I796" s="7">
        <v>1800.9</v>
      </c>
    </row>
    <row r="797" spans="1:9" ht="18">
      <c r="A797" s="2">
        <v>570</v>
      </c>
      <c r="B797" s="5" t="s">
        <v>14</v>
      </c>
      <c r="C797" s="5" t="s">
        <v>32</v>
      </c>
      <c r="D797" s="4">
        <f t="shared" si="12"/>
        <v>0</v>
      </c>
      <c r="E797" s="5">
        <v>3</v>
      </c>
      <c r="F797" s="5">
        <v>33</v>
      </c>
      <c r="G797" s="5">
        <v>19</v>
      </c>
      <c r="H797" s="5">
        <v>6</v>
      </c>
      <c r="I797" s="7">
        <v>1800.9</v>
      </c>
    </row>
    <row r="798" spans="1:9" ht="18">
      <c r="A798" s="2">
        <v>1060</v>
      </c>
      <c r="B798" s="5" t="s">
        <v>13</v>
      </c>
      <c r="C798" s="5" t="s">
        <v>32</v>
      </c>
      <c r="D798" s="4">
        <f t="shared" si="12"/>
        <v>0</v>
      </c>
      <c r="E798" s="5">
        <v>1</v>
      </c>
      <c r="F798" s="5">
        <v>62</v>
      </c>
      <c r="G798" s="5">
        <v>38</v>
      </c>
      <c r="H798" s="5">
        <v>8</v>
      </c>
      <c r="I798" s="7">
        <v>1800.9</v>
      </c>
    </row>
    <row r="799" spans="1:9" ht="18">
      <c r="A799" s="2">
        <v>1069</v>
      </c>
      <c r="B799" s="5" t="s">
        <v>24</v>
      </c>
      <c r="C799" s="5" t="s">
        <v>32</v>
      </c>
      <c r="D799" s="4">
        <f t="shared" si="12"/>
        <v>0</v>
      </c>
      <c r="E799" s="5">
        <v>2</v>
      </c>
      <c r="F799" s="5">
        <v>62</v>
      </c>
      <c r="G799" s="5">
        <v>45</v>
      </c>
      <c r="H799" s="5">
        <v>6</v>
      </c>
      <c r="I799" s="7">
        <v>1800.9</v>
      </c>
    </row>
    <row r="800" spans="1:9" ht="18">
      <c r="A800" s="2">
        <v>1115</v>
      </c>
      <c r="B800" s="5" t="s">
        <v>34</v>
      </c>
      <c r="C800" s="5" t="s">
        <v>32</v>
      </c>
      <c r="D800" s="4">
        <f t="shared" si="12"/>
        <v>0</v>
      </c>
      <c r="E800" s="5">
        <v>1</v>
      </c>
      <c r="F800" s="5">
        <v>65</v>
      </c>
      <c r="G800" s="5">
        <v>40</v>
      </c>
      <c r="H800" s="5">
        <v>8</v>
      </c>
      <c r="I800" s="7">
        <v>1800.9</v>
      </c>
    </row>
    <row r="801" spans="1:9" ht="18">
      <c r="A801" s="2">
        <v>1140</v>
      </c>
      <c r="B801" s="5" t="s">
        <v>35</v>
      </c>
      <c r="C801" s="5" t="s">
        <v>32</v>
      </c>
      <c r="D801" s="4">
        <f t="shared" si="12"/>
        <v>0</v>
      </c>
      <c r="E801" s="5">
        <v>1</v>
      </c>
      <c r="F801" s="5">
        <v>67</v>
      </c>
      <c r="G801" s="5">
        <v>49</v>
      </c>
      <c r="H801" s="5">
        <v>7</v>
      </c>
      <c r="I801" s="7">
        <v>1800.9</v>
      </c>
    </row>
    <row r="802" spans="1:9" ht="18">
      <c r="A802" s="2">
        <v>1247</v>
      </c>
      <c r="B802" s="5" t="s">
        <v>23</v>
      </c>
      <c r="C802" s="5" t="s">
        <v>32</v>
      </c>
      <c r="D802" s="4">
        <f t="shared" si="12"/>
        <v>0</v>
      </c>
      <c r="E802" s="5">
        <v>1</v>
      </c>
      <c r="F802" s="5">
        <v>72</v>
      </c>
      <c r="G802" s="5">
        <v>43</v>
      </c>
      <c r="H802" s="5">
        <v>10</v>
      </c>
      <c r="I802" s="7">
        <v>1800.9</v>
      </c>
    </row>
    <row r="803" spans="1:9" ht="18">
      <c r="A803" s="2">
        <v>846</v>
      </c>
      <c r="B803" s="5" t="s">
        <v>14</v>
      </c>
      <c r="C803" s="5" t="s">
        <v>12</v>
      </c>
      <c r="D803" s="4">
        <f t="shared" si="12"/>
        <v>1</v>
      </c>
      <c r="E803" s="5">
        <v>3</v>
      </c>
      <c r="F803" s="5">
        <v>48</v>
      </c>
      <c r="G803" s="5">
        <v>32</v>
      </c>
      <c r="H803" s="5">
        <v>6</v>
      </c>
      <c r="I803" s="7">
        <v>1800.9</v>
      </c>
    </row>
    <row r="804" spans="1:9" ht="18">
      <c r="A804" s="2">
        <v>1246</v>
      </c>
      <c r="B804" s="5" t="s">
        <v>23</v>
      </c>
      <c r="C804" s="5" t="s">
        <v>12</v>
      </c>
      <c r="D804" s="4">
        <f t="shared" si="12"/>
        <v>1</v>
      </c>
      <c r="E804" s="5">
        <v>1</v>
      </c>
      <c r="F804" s="5">
        <v>72</v>
      </c>
      <c r="G804" s="5">
        <v>44</v>
      </c>
      <c r="H804" s="5">
        <v>10</v>
      </c>
      <c r="I804" s="7">
        <v>1800.9</v>
      </c>
    </row>
    <row r="805" spans="1:9" ht="18">
      <c r="A805" s="2">
        <v>411</v>
      </c>
      <c r="B805" s="6" t="s">
        <v>24</v>
      </c>
      <c r="C805" s="4" t="s">
        <v>10</v>
      </c>
      <c r="D805" s="4">
        <f t="shared" si="12"/>
        <v>0</v>
      </c>
      <c r="E805" s="6">
        <v>3</v>
      </c>
      <c r="F805" s="6">
        <v>63</v>
      </c>
      <c r="G805" s="6">
        <v>46</v>
      </c>
      <c r="H805" s="6">
        <v>6</v>
      </c>
      <c r="I805" s="7">
        <v>1800.9</v>
      </c>
    </row>
    <row r="806" spans="1:9" ht="18">
      <c r="A806" s="2">
        <v>186</v>
      </c>
      <c r="B806" s="5" t="s">
        <v>11</v>
      </c>
      <c r="C806" s="4" t="s">
        <v>10</v>
      </c>
      <c r="D806" s="4">
        <f t="shared" si="12"/>
        <v>0</v>
      </c>
      <c r="E806" s="5">
        <v>2</v>
      </c>
      <c r="F806" s="5">
        <v>72</v>
      </c>
      <c r="G806" s="5">
        <v>36</v>
      </c>
      <c r="H806" s="5">
        <v>16</v>
      </c>
      <c r="I806" s="5">
        <v>1800</v>
      </c>
    </row>
    <row r="807" spans="1:9" ht="18">
      <c r="A807" s="2">
        <v>191</v>
      </c>
      <c r="B807" s="5" t="s">
        <v>11</v>
      </c>
      <c r="C807" s="4" t="s">
        <v>10</v>
      </c>
      <c r="D807" s="4">
        <f t="shared" si="12"/>
        <v>0</v>
      </c>
      <c r="E807" s="5">
        <v>2</v>
      </c>
      <c r="F807" s="5">
        <v>70</v>
      </c>
      <c r="G807" s="5">
        <v>34</v>
      </c>
      <c r="H807" s="5">
        <v>16</v>
      </c>
      <c r="I807" s="5">
        <v>1800</v>
      </c>
    </row>
    <row r="808" spans="1:9" ht="18">
      <c r="A808" s="2">
        <v>229</v>
      </c>
      <c r="B808" s="5" t="s">
        <v>16</v>
      </c>
      <c r="C808" s="4" t="s">
        <v>10</v>
      </c>
      <c r="D808" s="4">
        <f t="shared" si="12"/>
        <v>0</v>
      </c>
      <c r="E808" s="5">
        <v>2</v>
      </c>
      <c r="F808" s="5">
        <v>52.3</v>
      </c>
      <c r="G808" s="5">
        <v>32</v>
      </c>
      <c r="H808" s="5">
        <v>9</v>
      </c>
      <c r="I808" s="5">
        <v>1800</v>
      </c>
    </row>
    <row r="809" spans="1:9" ht="18">
      <c r="A809" s="2">
        <v>230</v>
      </c>
      <c r="B809" s="5" t="s">
        <v>16</v>
      </c>
      <c r="C809" s="4" t="s">
        <v>10</v>
      </c>
      <c r="D809" s="4">
        <f t="shared" si="12"/>
        <v>0</v>
      </c>
      <c r="E809" s="5">
        <v>2</v>
      </c>
      <c r="F809" s="5">
        <v>60</v>
      </c>
      <c r="G809" s="5">
        <v>35</v>
      </c>
      <c r="H809" s="5">
        <v>13</v>
      </c>
      <c r="I809" s="5">
        <v>1800</v>
      </c>
    </row>
    <row r="810" spans="1:9" ht="18">
      <c r="A810" s="2">
        <v>238</v>
      </c>
      <c r="B810" s="5" t="s">
        <v>16</v>
      </c>
      <c r="C810" s="4" t="s">
        <v>10</v>
      </c>
      <c r="D810" s="4">
        <f t="shared" si="12"/>
        <v>0</v>
      </c>
      <c r="E810" s="5">
        <v>2</v>
      </c>
      <c r="F810" s="5">
        <v>42</v>
      </c>
      <c r="G810" s="5">
        <v>25</v>
      </c>
      <c r="H810" s="5">
        <v>7.3</v>
      </c>
      <c r="I810" s="5">
        <v>1800</v>
      </c>
    </row>
    <row r="811" spans="1:9" ht="18">
      <c r="A811" s="2">
        <v>243</v>
      </c>
      <c r="B811" s="5" t="s">
        <v>16</v>
      </c>
      <c r="C811" s="4" t="s">
        <v>10</v>
      </c>
      <c r="D811" s="4">
        <f t="shared" si="12"/>
        <v>0</v>
      </c>
      <c r="E811" s="5">
        <v>2</v>
      </c>
      <c r="F811" s="5">
        <v>71</v>
      </c>
      <c r="G811" s="5">
        <v>35</v>
      </c>
      <c r="H811" s="5">
        <v>16.5</v>
      </c>
      <c r="I811" s="5">
        <v>1800</v>
      </c>
    </row>
    <row r="812" spans="1:9" ht="18">
      <c r="A812" s="2">
        <v>146</v>
      </c>
      <c r="B812" s="5" t="s">
        <v>14</v>
      </c>
      <c r="C812" s="5" t="s">
        <v>12</v>
      </c>
      <c r="D812" s="4">
        <f t="shared" si="12"/>
        <v>1</v>
      </c>
      <c r="E812" s="5">
        <v>2</v>
      </c>
      <c r="F812" s="5">
        <v>50</v>
      </c>
      <c r="G812" s="5">
        <v>30</v>
      </c>
      <c r="H812" s="5">
        <v>7</v>
      </c>
      <c r="I812" s="5">
        <v>1800</v>
      </c>
    </row>
    <row r="813" spans="1:9" ht="18">
      <c r="A813" s="2">
        <v>161</v>
      </c>
      <c r="B813" s="5" t="s">
        <v>24</v>
      </c>
      <c r="C813" s="5" t="s">
        <v>12</v>
      </c>
      <c r="D813" s="4">
        <f t="shared" si="12"/>
        <v>1</v>
      </c>
      <c r="E813" s="5">
        <v>3</v>
      </c>
      <c r="F813" s="5">
        <v>60</v>
      </c>
      <c r="G813" s="5">
        <v>41</v>
      </c>
      <c r="H813" s="5">
        <v>6.5</v>
      </c>
      <c r="I813" s="5">
        <v>1800</v>
      </c>
    </row>
    <row r="814" spans="1:9" ht="18">
      <c r="A814" s="2">
        <v>199</v>
      </c>
      <c r="B814" s="5" t="s">
        <v>21</v>
      </c>
      <c r="C814" s="5" t="s">
        <v>12</v>
      </c>
      <c r="D814" s="4">
        <f t="shared" si="12"/>
        <v>1</v>
      </c>
      <c r="E814" s="5">
        <v>2</v>
      </c>
      <c r="F814" s="5">
        <v>68</v>
      </c>
      <c r="G814" s="5">
        <v>34</v>
      </c>
      <c r="H814" s="5">
        <v>16</v>
      </c>
      <c r="I814" s="5">
        <v>1800</v>
      </c>
    </row>
    <row r="815" spans="1:9" ht="18">
      <c r="A815" s="2">
        <v>1021</v>
      </c>
      <c r="B815" s="5" t="s">
        <v>24</v>
      </c>
      <c r="C815" s="4" t="s">
        <v>10</v>
      </c>
      <c r="D815" s="4">
        <f t="shared" si="12"/>
        <v>0</v>
      </c>
      <c r="E815" s="5">
        <v>2</v>
      </c>
      <c r="F815" s="5">
        <v>60</v>
      </c>
      <c r="G815" s="5">
        <v>40</v>
      </c>
      <c r="H815" s="5">
        <v>5</v>
      </c>
      <c r="I815" s="7">
        <v>1799.82</v>
      </c>
    </row>
    <row r="816" spans="1:9" ht="18">
      <c r="A816" s="2">
        <v>991</v>
      </c>
      <c r="B816" s="5" t="s">
        <v>24</v>
      </c>
      <c r="C816" s="4" t="s">
        <v>10</v>
      </c>
      <c r="D816" s="4">
        <f t="shared" si="12"/>
        <v>0</v>
      </c>
      <c r="E816" s="5">
        <v>2</v>
      </c>
      <c r="F816" s="5">
        <v>59</v>
      </c>
      <c r="G816" s="5">
        <v>42</v>
      </c>
      <c r="H816" s="5">
        <v>6</v>
      </c>
      <c r="I816" s="7">
        <v>1798.2</v>
      </c>
    </row>
    <row r="817" spans="1:9" ht="18">
      <c r="A817" s="2">
        <v>1105</v>
      </c>
      <c r="B817" s="5" t="s">
        <v>14</v>
      </c>
      <c r="C817" s="4" t="s">
        <v>10</v>
      </c>
      <c r="D817" s="4">
        <f t="shared" si="12"/>
        <v>0</v>
      </c>
      <c r="E817" s="5">
        <v>3</v>
      </c>
      <c r="F817" s="5">
        <v>64</v>
      </c>
      <c r="G817" s="5">
        <v>31</v>
      </c>
      <c r="H817" s="5">
        <v>11</v>
      </c>
      <c r="I817" s="7">
        <v>1798.2</v>
      </c>
    </row>
    <row r="818" spans="1:9" ht="18">
      <c r="A818" s="2">
        <v>926</v>
      </c>
      <c r="B818" s="5" t="s">
        <v>24</v>
      </c>
      <c r="C818" s="5" t="s">
        <v>12</v>
      </c>
      <c r="D818" s="4">
        <f t="shared" si="12"/>
        <v>1</v>
      </c>
      <c r="E818" s="5">
        <v>2</v>
      </c>
      <c r="F818" s="5">
        <v>54</v>
      </c>
      <c r="G818" s="5">
        <v>31</v>
      </c>
      <c r="H818" s="5">
        <v>8</v>
      </c>
      <c r="I818" s="7">
        <v>1798.2</v>
      </c>
    </row>
    <row r="819" spans="1:9" ht="18">
      <c r="A819" s="2">
        <v>1215</v>
      </c>
      <c r="B819" s="5" t="s">
        <v>15</v>
      </c>
      <c r="C819" s="5" t="s">
        <v>12</v>
      </c>
      <c r="D819" s="4">
        <f t="shared" si="12"/>
        <v>1</v>
      </c>
      <c r="E819" s="5">
        <v>3</v>
      </c>
      <c r="F819" s="5">
        <v>70</v>
      </c>
      <c r="G819" s="5">
        <v>38</v>
      </c>
      <c r="H819" s="5">
        <v>6</v>
      </c>
      <c r="I819" s="7">
        <v>1798.2</v>
      </c>
    </row>
    <row r="820" spans="1:9" ht="18">
      <c r="A820" s="2">
        <v>339</v>
      </c>
      <c r="B820" s="6" t="s">
        <v>24</v>
      </c>
      <c r="C820" s="4" t="s">
        <v>10</v>
      </c>
      <c r="D820" s="4">
        <f t="shared" si="12"/>
        <v>0</v>
      </c>
      <c r="E820" s="6">
        <v>3</v>
      </c>
      <c r="F820" s="6">
        <v>60</v>
      </c>
      <c r="G820" s="6">
        <v>42</v>
      </c>
      <c r="H820" s="6">
        <v>7</v>
      </c>
      <c r="I820" s="7">
        <v>1798.2</v>
      </c>
    </row>
    <row r="821" spans="1:9" ht="18">
      <c r="A821" s="2">
        <v>997</v>
      </c>
      <c r="B821" s="5" t="s">
        <v>15</v>
      </c>
      <c r="C821" s="4" t="s">
        <v>10</v>
      </c>
      <c r="D821" s="4">
        <f t="shared" si="12"/>
        <v>0</v>
      </c>
      <c r="E821" s="5">
        <v>3</v>
      </c>
      <c r="F821" s="5">
        <v>59.4</v>
      </c>
      <c r="G821" s="5">
        <v>44.4</v>
      </c>
      <c r="H821" s="5">
        <v>6.7</v>
      </c>
      <c r="I821" s="7">
        <v>1795.5</v>
      </c>
    </row>
    <row r="822" spans="1:9" ht="18">
      <c r="A822" s="2">
        <v>1166</v>
      </c>
      <c r="B822" s="5" t="s">
        <v>21</v>
      </c>
      <c r="C822" s="5" t="s">
        <v>32</v>
      </c>
      <c r="D822" s="4">
        <f t="shared" si="12"/>
        <v>0</v>
      </c>
      <c r="E822" s="5">
        <v>1</v>
      </c>
      <c r="F822" s="5">
        <v>68.2</v>
      </c>
      <c r="G822" s="5">
        <v>33</v>
      </c>
      <c r="H822" s="5">
        <v>15.7</v>
      </c>
      <c r="I822" s="7">
        <v>1795.5</v>
      </c>
    </row>
    <row r="823" spans="1:9" ht="18">
      <c r="A823" s="2">
        <v>1078</v>
      </c>
      <c r="B823" s="5" t="s">
        <v>9</v>
      </c>
      <c r="C823" s="5" t="s">
        <v>12</v>
      </c>
      <c r="D823" s="4">
        <f t="shared" si="12"/>
        <v>1</v>
      </c>
      <c r="E823" s="5">
        <v>4</v>
      </c>
      <c r="F823" s="5">
        <v>62</v>
      </c>
      <c r="G823" s="5">
        <v>33</v>
      </c>
      <c r="H823" s="5">
        <v>13</v>
      </c>
      <c r="I823" s="7">
        <v>1795.5</v>
      </c>
    </row>
    <row r="824" spans="1:9" ht="18">
      <c r="A824" s="2">
        <v>855</v>
      </c>
      <c r="B824" s="5" t="s">
        <v>23</v>
      </c>
      <c r="C824" s="4" t="s">
        <v>10</v>
      </c>
      <c r="D824" s="4">
        <f t="shared" si="12"/>
        <v>0</v>
      </c>
      <c r="E824" s="5">
        <v>1</v>
      </c>
      <c r="F824" s="5">
        <v>48.5</v>
      </c>
      <c r="G824" s="5">
        <v>28.5</v>
      </c>
      <c r="H824" s="5">
        <v>8</v>
      </c>
      <c r="I824" s="7">
        <v>1782</v>
      </c>
    </row>
    <row r="825" spans="1:9" ht="18">
      <c r="A825" s="2">
        <v>1154</v>
      </c>
      <c r="B825" s="5" t="s">
        <v>23</v>
      </c>
      <c r="C825" s="5" t="s">
        <v>12</v>
      </c>
      <c r="D825" s="4">
        <f t="shared" si="12"/>
        <v>1</v>
      </c>
      <c r="E825" s="5">
        <v>1</v>
      </c>
      <c r="F825" s="5">
        <v>68</v>
      </c>
      <c r="G825" s="5">
        <v>42</v>
      </c>
      <c r="H825" s="5">
        <v>9</v>
      </c>
      <c r="I825" s="7">
        <v>1782</v>
      </c>
    </row>
    <row r="826" spans="1:9" ht="18">
      <c r="A826" s="2">
        <v>1182</v>
      </c>
      <c r="B826" s="5" t="s">
        <v>23</v>
      </c>
      <c r="C826" s="5" t="s">
        <v>12</v>
      </c>
      <c r="D826" s="4">
        <f t="shared" si="12"/>
        <v>1</v>
      </c>
      <c r="E826" s="5">
        <v>1</v>
      </c>
      <c r="F826" s="5">
        <v>70</v>
      </c>
      <c r="G826" s="5">
        <v>42</v>
      </c>
      <c r="H826" s="5">
        <v>9</v>
      </c>
      <c r="I826" s="7">
        <v>1782</v>
      </c>
    </row>
    <row r="827" spans="1:9" ht="18">
      <c r="A827" s="2">
        <v>1189</v>
      </c>
      <c r="B827" s="5" t="s">
        <v>11</v>
      </c>
      <c r="C827" s="5" t="s">
        <v>12</v>
      </c>
      <c r="D827" s="4">
        <f t="shared" si="12"/>
        <v>1</v>
      </c>
      <c r="E827" s="5">
        <v>2</v>
      </c>
      <c r="F827" s="5">
        <v>70</v>
      </c>
      <c r="G827" s="5">
        <v>33</v>
      </c>
      <c r="H827" s="5">
        <v>16</v>
      </c>
      <c r="I827" s="7">
        <v>1782</v>
      </c>
    </row>
    <row r="828" spans="1:9" ht="18">
      <c r="A828" s="2">
        <v>135</v>
      </c>
      <c r="B828" s="5" t="s">
        <v>21</v>
      </c>
      <c r="C828" s="4" t="s">
        <v>10</v>
      </c>
      <c r="D828" s="4">
        <f t="shared" si="12"/>
        <v>0</v>
      </c>
      <c r="E828" s="5">
        <v>2</v>
      </c>
      <c r="F828" s="5">
        <v>69.3</v>
      </c>
      <c r="G828" s="5">
        <v>33</v>
      </c>
      <c r="H828" s="5">
        <v>16</v>
      </c>
      <c r="I828" s="5">
        <v>1780</v>
      </c>
    </row>
    <row r="829" spans="1:9" ht="18">
      <c r="A829" s="2">
        <v>149</v>
      </c>
      <c r="B829" s="5" t="s">
        <v>9</v>
      </c>
      <c r="C829" s="5" t="s">
        <v>26</v>
      </c>
      <c r="D829" s="4">
        <f t="shared" si="12"/>
        <v>0</v>
      </c>
      <c r="E829" s="5">
        <v>2</v>
      </c>
      <c r="F829" s="5">
        <v>52</v>
      </c>
      <c r="G829" s="5">
        <v>32</v>
      </c>
      <c r="H829" s="5">
        <v>9</v>
      </c>
      <c r="I829" s="5">
        <v>1770</v>
      </c>
    </row>
    <row r="830" spans="1:9" ht="18">
      <c r="A830" s="2">
        <v>1039</v>
      </c>
      <c r="B830" s="5" t="s">
        <v>15</v>
      </c>
      <c r="C830" s="4" t="s">
        <v>10</v>
      </c>
      <c r="D830" s="4">
        <f t="shared" si="12"/>
        <v>0</v>
      </c>
      <c r="E830" s="5">
        <v>3</v>
      </c>
      <c r="F830" s="5">
        <v>60</v>
      </c>
      <c r="G830" s="5">
        <v>46</v>
      </c>
      <c r="H830" s="5">
        <v>6</v>
      </c>
      <c r="I830" s="7">
        <v>1769.85</v>
      </c>
    </row>
    <row r="831" spans="1:9" ht="18">
      <c r="A831" s="2">
        <v>1017</v>
      </c>
      <c r="B831" s="5" t="s">
        <v>24</v>
      </c>
      <c r="C831" s="4" t="s">
        <v>10</v>
      </c>
      <c r="D831" s="4">
        <f t="shared" si="12"/>
        <v>0</v>
      </c>
      <c r="E831" s="5">
        <v>2</v>
      </c>
      <c r="F831" s="5">
        <v>60</v>
      </c>
      <c r="G831" s="5">
        <v>40</v>
      </c>
      <c r="H831" s="5">
        <v>6</v>
      </c>
      <c r="I831" s="7">
        <v>1768.5</v>
      </c>
    </row>
    <row r="832" spans="1:9" ht="18">
      <c r="A832" s="2">
        <v>46</v>
      </c>
      <c r="B832" s="3" t="s">
        <v>11</v>
      </c>
      <c r="C832" s="4" t="s">
        <v>10</v>
      </c>
      <c r="D832" s="4">
        <f t="shared" si="12"/>
        <v>0</v>
      </c>
      <c r="E832" s="3">
        <v>2</v>
      </c>
      <c r="F832" s="3">
        <v>80</v>
      </c>
      <c r="G832" s="3">
        <v>41</v>
      </c>
      <c r="H832" s="3">
        <v>15</v>
      </c>
      <c r="I832" s="5">
        <v>1764</v>
      </c>
    </row>
    <row r="833" spans="1:9" ht="18">
      <c r="A833" s="2">
        <v>60</v>
      </c>
      <c r="B833" s="3" t="s">
        <v>14</v>
      </c>
      <c r="C833" s="4" t="s">
        <v>10</v>
      </c>
      <c r="D833" s="4">
        <f t="shared" si="12"/>
        <v>0</v>
      </c>
      <c r="E833" s="3">
        <v>3</v>
      </c>
      <c r="F833" s="3">
        <v>45</v>
      </c>
      <c r="G833" s="3">
        <v>29</v>
      </c>
      <c r="H833" s="3">
        <v>6</v>
      </c>
      <c r="I833" s="5">
        <v>1764</v>
      </c>
    </row>
    <row r="834" spans="1:9" ht="18">
      <c r="A834" s="2">
        <v>80</v>
      </c>
      <c r="B834" s="3" t="s">
        <v>11</v>
      </c>
      <c r="C834" s="4" t="s">
        <v>10</v>
      </c>
      <c r="D834" s="4">
        <f t="shared" si="12"/>
        <v>0</v>
      </c>
      <c r="E834" s="3">
        <v>2</v>
      </c>
      <c r="F834" s="3">
        <v>47</v>
      </c>
      <c r="G834" s="3">
        <v>33</v>
      </c>
      <c r="H834" s="3">
        <v>6</v>
      </c>
      <c r="I834" s="5">
        <v>1762.88</v>
      </c>
    </row>
    <row r="835" spans="1:9" ht="18">
      <c r="A835" s="2">
        <v>509</v>
      </c>
      <c r="B835" s="5" t="s">
        <v>14</v>
      </c>
      <c r="C835" s="4" t="s">
        <v>10</v>
      </c>
      <c r="D835" s="4">
        <f t="shared" si="12"/>
        <v>0</v>
      </c>
      <c r="E835" s="5">
        <v>3</v>
      </c>
      <c r="F835" s="5">
        <v>30.8</v>
      </c>
      <c r="G835" s="5">
        <v>17.3</v>
      </c>
      <c r="H835" s="5">
        <v>6</v>
      </c>
      <c r="I835" s="7">
        <v>1755</v>
      </c>
    </row>
    <row r="836" spans="1:9" ht="18">
      <c r="A836" s="2">
        <v>573</v>
      </c>
      <c r="B836" s="5" t="s">
        <v>14</v>
      </c>
      <c r="C836" s="4" t="s">
        <v>10</v>
      </c>
      <c r="D836" s="4">
        <f t="shared" ref="D836:D899" si="13">IF(C836="кирпичный",1,0)</f>
        <v>0</v>
      </c>
      <c r="E836" s="5">
        <v>3</v>
      </c>
      <c r="F836" s="5">
        <v>33</v>
      </c>
      <c r="G836" s="5">
        <v>24</v>
      </c>
      <c r="H836" s="5">
        <v>6</v>
      </c>
      <c r="I836" s="7">
        <v>1755</v>
      </c>
    </row>
    <row r="837" spans="1:9" ht="18">
      <c r="A837" s="2">
        <v>915</v>
      </c>
      <c r="B837" s="5" t="s">
        <v>23</v>
      </c>
      <c r="C837" s="4" t="s">
        <v>10</v>
      </c>
      <c r="D837" s="4">
        <f t="shared" si="13"/>
        <v>0</v>
      </c>
      <c r="E837" s="5">
        <v>1</v>
      </c>
      <c r="F837" s="5">
        <v>53</v>
      </c>
      <c r="G837" s="5">
        <v>32</v>
      </c>
      <c r="H837" s="5">
        <v>8.4</v>
      </c>
      <c r="I837" s="7">
        <v>1755</v>
      </c>
    </row>
    <row r="838" spans="1:9" ht="18">
      <c r="A838" s="2">
        <v>919</v>
      </c>
      <c r="B838" s="5" t="s">
        <v>14</v>
      </c>
      <c r="C838" s="4" t="s">
        <v>10</v>
      </c>
      <c r="D838" s="4">
        <f t="shared" si="13"/>
        <v>0</v>
      </c>
      <c r="E838" s="5">
        <v>2</v>
      </c>
      <c r="F838" s="5">
        <v>53</v>
      </c>
      <c r="G838" s="5">
        <v>38</v>
      </c>
      <c r="H838" s="5">
        <v>6</v>
      </c>
      <c r="I838" s="7">
        <v>1755</v>
      </c>
    </row>
    <row r="839" spans="1:9" ht="18">
      <c r="A839" s="2">
        <v>961</v>
      </c>
      <c r="B839" s="5" t="s">
        <v>9</v>
      </c>
      <c r="C839" s="4" t="s">
        <v>10</v>
      </c>
      <c r="D839" s="4">
        <f t="shared" si="13"/>
        <v>0</v>
      </c>
      <c r="E839" s="5">
        <v>4</v>
      </c>
      <c r="F839" s="5">
        <v>56</v>
      </c>
      <c r="G839" s="5">
        <v>27</v>
      </c>
      <c r="H839" s="5">
        <v>13</v>
      </c>
      <c r="I839" s="7">
        <v>1755</v>
      </c>
    </row>
    <row r="840" spans="1:9" ht="18">
      <c r="A840" s="2">
        <v>1049</v>
      </c>
      <c r="B840" s="5" t="s">
        <v>23</v>
      </c>
      <c r="C840" s="4" t="s">
        <v>10</v>
      </c>
      <c r="D840" s="4">
        <f t="shared" si="13"/>
        <v>0</v>
      </c>
      <c r="E840" s="5">
        <v>1</v>
      </c>
      <c r="F840" s="5">
        <v>61</v>
      </c>
      <c r="G840" s="5">
        <v>37</v>
      </c>
      <c r="H840" s="5">
        <v>9</v>
      </c>
      <c r="I840" s="7">
        <v>1755</v>
      </c>
    </row>
    <row r="841" spans="1:9" ht="18">
      <c r="A841" s="2">
        <v>1067</v>
      </c>
      <c r="B841" s="5" t="s">
        <v>11</v>
      </c>
      <c r="C841" s="4" t="s">
        <v>10</v>
      </c>
      <c r="D841" s="4">
        <f t="shared" si="13"/>
        <v>0</v>
      </c>
      <c r="E841" s="5">
        <v>2</v>
      </c>
      <c r="F841" s="5">
        <v>62</v>
      </c>
      <c r="G841" s="5">
        <v>45</v>
      </c>
      <c r="H841" s="5">
        <v>6</v>
      </c>
      <c r="I841" s="7">
        <v>1755</v>
      </c>
    </row>
    <row r="842" spans="1:9" ht="18">
      <c r="A842" s="2">
        <v>1294</v>
      </c>
      <c r="B842" s="5" t="s">
        <v>23</v>
      </c>
      <c r="C842" s="4" t="s">
        <v>10</v>
      </c>
      <c r="D842" s="4">
        <f t="shared" si="13"/>
        <v>0</v>
      </c>
      <c r="E842" s="5">
        <v>1</v>
      </c>
      <c r="F842" s="5">
        <v>75</v>
      </c>
      <c r="G842" s="5">
        <v>54</v>
      </c>
      <c r="H842" s="5">
        <v>9</v>
      </c>
      <c r="I842" s="7">
        <v>1755</v>
      </c>
    </row>
    <row r="843" spans="1:9" ht="18">
      <c r="A843" s="2">
        <v>1335</v>
      </c>
      <c r="B843" s="5" t="s">
        <v>23</v>
      </c>
      <c r="C843" s="4" t="s">
        <v>10</v>
      </c>
      <c r="D843" s="4">
        <f t="shared" si="13"/>
        <v>0</v>
      </c>
      <c r="E843" s="5">
        <v>1</v>
      </c>
      <c r="F843" s="5">
        <v>78</v>
      </c>
      <c r="G843" s="5">
        <v>52</v>
      </c>
      <c r="H843" s="5">
        <v>9</v>
      </c>
      <c r="I843" s="7">
        <v>1755</v>
      </c>
    </row>
    <row r="844" spans="1:9" ht="18">
      <c r="A844" s="2">
        <v>679</v>
      </c>
      <c r="B844" s="5" t="s">
        <v>14</v>
      </c>
      <c r="C844" s="5" t="s">
        <v>32</v>
      </c>
      <c r="D844" s="4">
        <f t="shared" si="13"/>
        <v>0</v>
      </c>
      <c r="E844" s="5">
        <v>3</v>
      </c>
      <c r="F844" s="5">
        <v>40</v>
      </c>
      <c r="G844" s="5">
        <v>26</v>
      </c>
      <c r="H844" s="5">
        <v>4</v>
      </c>
      <c r="I844" s="7">
        <v>1755</v>
      </c>
    </row>
    <row r="845" spans="1:9" ht="18">
      <c r="A845" s="2">
        <v>680</v>
      </c>
      <c r="B845" s="5" t="s">
        <v>14</v>
      </c>
      <c r="C845" s="5" t="s">
        <v>32</v>
      </c>
      <c r="D845" s="4">
        <f t="shared" si="13"/>
        <v>0</v>
      </c>
      <c r="E845" s="5">
        <v>3</v>
      </c>
      <c r="F845" s="5">
        <v>40</v>
      </c>
      <c r="G845" s="5">
        <v>26</v>
      </c>
      <c r="H845" s="5">
        <v>4</v>
      </c>
      <c r="I845" s="7">
        <v>1755</v>
      </c>
    </row>
    <row r="846" spans="1:9" ht="18">
      <c r="A846" s="2">
        <v>793</v>
      </c>
      <c r="B846" s="5" t="s">
        <v>24</v>
      </c>
      <c r="C846" s="5" t="s">
        <v>32</v>
      </c>
      <c r="D846" s="4">
        <f t="shared" si="13"/>
        <v>0</v>
      </c>
      <c r="E846" s="5">
        <v>2</v>
      </c>
      <c r="F846" s="5">
        <v>45</v>
      </c>
      <c r="G846" s="5">
        <v>28</v>
      </c>
      <c r="H846" s="5">
        <v>10</v>
      </c>
      <c r="I846" s="7">
        <v>1755</v>
      </c>
    </row>
    <row r="847" spans="1:9" ht="18">
      <c r="A847" s="2">
        <v>813</v>
      </c>
      <c r="B847" s="5" t="s">
        <v>24</v>
      </c>
      <c r="C847" s="5" t="s">
        <v>32</v>
      </c>
      <c r="D847" s="4">
        <f t="shared" si="13"/>
        <v>0</v>
      </c>
      <c r="E847" s="5">
        <v>2</v>
      </c>
      <c r="F847" s="5">
        <v>46</v>
      </c>
      <c r="G847" s="5">
        <v>31.3</v>
      </c>
      <c r="H847" s="5">
        <v>7</v>
      </c>
      <c r="I847" s="7">
        <v>1755</v>
      </c>
    </row>
    <row r="848" spans="1:9" ht="18">
      <c r="A848" s="2">
        <v>835</v>
      </c>
      <c r="B848" s="5" t="s">
        <v>13</v>
      </c>
      <c r="C848" s="5" t="s">
        <v>32</v>
      </c>
      <c r="D848" s="4">
        <f t="shared" si="13"/>
        <v>0</v>
      </c>
      <c r="E848" s="5">
        <v>1</v>
      </c>
      <c r="F848" s="5">
        <v>48</v>
      </c>
      <c r="G848" s="5">
        <v>32.4</v>
      </c>
      <c r="H848" s="5">
        <v>6.5</v>
      </c>
      <c r="I848" s="7">
        <v>1755</v>
      </c>
    </row>
    <row r="849" spans="1:9" ht="18">
      <c r="A849" s="2">
        <v>907</v>
      </c>
      <c r="B849" s="5" t="s">
        <v>14</v>
      </c>
      <c r="C849" s="5" t="s">
        <v>32</v>
      </c>
      <c r="D849" s="4">
        <f t="shared" si="13"/>
        <v>0</v>
      </c>
      <c r="E849" s="5">
        <v>3</v>
      </c>
      <c r="F849" s="5">
        <v>52</v>
      </c>
      <c r="G849" s="5">
        <v>30</v>
      </c>
      <c r="H849" s="5">
        <v>8</v>
      </c>
      <c r="I849" s="7">
        <v>1755</v>
      </c>
    </row>
    <row r="850" spans="1:9" ht="18">
      <c r="A850" s="2">
        <v>950</v>
      </c>
      <c r="B850" s="5" t="s">
        <v>14</v>
      </c>
      <c r="C850" s="5" t="s">
        <v>32</v>
      </c>
      <c r="D850" s="4">
        <f t="shared" si="13"/>
        <v>0</v>
      </c>
      <c r="E850" s="5">
        <v>3</v>
      </c>
      <c r="F850" s="5">
        <v>56</v>
      </c>
      <c r="G850" s="5">
        <v>34</v>
      </c>
      <c r="H850" s="5">
        <v>7</v>
      </c>
      <c r="I850" s="7">
        <v>1755</v>
      </c>
    </row>
    <row r="851" spans="1:9" ht="18">
      <c r="A851" s="2">
        <v>986</v>
      </c>
      <c r="B851" s="5" t="s">
        <v>13</v>
      </c>
      <c r="C851" s="5" t="s">
        <v>32</v>
      </c>
      <c r="D851" s="4">
        <f t="shared" si="13"/>
        <v>0</v>
      </c>
      <c r="E851" s="5">
        <v>1</v>
      </c>
      <c r="F851" s="5">
        <v>59</v>
      </c>
      <c r="G851" s="5">
        <v>39</v>
      </c>
      <c r="H851" s="5">
        <v>7</v>
      </c>
      <c r="I851" s="7">
        <v>1755</v>
      </c>
    </row>
    <row r="852" spans="1:9" ht="18">
      <c r="A852" s="2">
        <v>1003</v>
      </c>
      <c r="B852" s="5" t="s">
        <v>21</v>
      </c>
      <c r="C852" s="5" t="s">
        <v>32</v>
      </c>
      <c r="D852" s="4">
        <f t="shared" si="13"/>
        <v>0</v>
      </c>
      <c r="E852" s="5">
        <v>1</v>
      </c>
      <c r="F852" s="5">
        <v>60</v>
      </c>
      <c r="G852" s="5">
        <v>43</v>
      </c>
      <c r="H852" s="5">
        <v>6</v>
      </c>
      <c r="I852" s="7">
        <v>1755</v>
      </c>
    </row>
    <row r="853" spans="1:9" ht="18">
      <c r="A853" s="2">
        <v>1004</v>
      </c>
      <c r="B853" s="5" t="s">
        <v>21</v>
      </c>
      <c r="C853" s="5" t="s">
        <v>32</v>
      </c>
      <c r="D853" s="4">
        <f t="shared" si="13"/>
        <v>0</v>
      </c>
      <c r="E853" s="5">
        <v>1</v>
      </c>
      <c r="F853" s="5">
        <v>60</v>
      </c>
      <c r="G853" s="5">
        <v>43</v>
      </c>
      <c r="H853" s="5">
        <v>6</v>
      </c>
      <c r="I853" s="7">
        <v>1755</v>
      </c>
    </row>
    <row r="854" spans="1:9" ht="18">
      <c r="A854" s="2">
        <v>890</v>
      </c>
      <c r="B854" s="5" t="s">
        <v>24</v>
      </c>
      <c r="C854" s="5" t="s">
        <v>12</v>
      </c>
      <c r="D854" s="4">
        <f t="shared" si="13"/>
        <v>1</v>
      </c>
      <c r="E854" s="5">
        <v>2</v>
      </c>
      <c r="F854" s="5">
        <v>51</v>
      </c>
      <c r="G854" s="5">
        <v>20</v>
      </c>
      <c r="H854" s="5">
        <v>13</v>
      </c>
      <c r="I854" s="7">
        <v>1755</v>
      </c>
    </row>
    <row r="855" spans="1:9" ht="18">
      <c r="A855" s="2">
        <v>988</v>
      </c>
      <c r="B855" s="5" t="s">
        <v>33</v>
      </c>
      <c r="C855" s="5" t="s">
        <v>12</v>
      </c>
      <c r="D855" s="4">
        <f t="shared" si="13"/>
        <v>1</v>
      </c>
      <c r="E855" s="5">
        <v>1</v>
      </c>
      <c r="F855" s="5">
        <v>59</v>
      </c>
      <c r="G855" s="5">
        <v>46</v>
      </c>
      <c r="H855" s="5">
        <v>6</v>
      </c>
      <c r="I855" s="7">
        <v>1755</v>
      </c>
    </row>
    <row r="856" spans="1:9" ht="18">
      <c r="A856" s="2">
        <v>1034</v>
      </c>
      <c r="B856" s="5" t="s">
        <v>15</v>
      </c>
      <c r="C856" s="5" t="s">
        <v>12</v>
      </c>
      <c r="D856" s="4">
        <f t="shared" si="13"/>
        <v>1</v>
      </c>
      <c r="E856" s="5">
        <v>3</v>
      </c>
      <c r="F856" s="5">
        <v>60</v>
      </c>
      <c r="G856" s="5">
        <v>40</v>
      </c>
      <c r="H856" s="5">
        <v>9</v>
      </c>
      <c r="I856" s="7">
        <v>1755</v>
      </c>
    </row>
    <row r="857" spans="1:9" ht="18">
      <c r="A857" s="2">
        <v>1059</v>
      </c>
      <c r="B857" s="5" t="s">
        <v>13</v>
      </c>
      <c r="C857" s="5" t="s">
        <v>12</v>
      </c>
      <c r="D857" s="4">
        <f t="shared" si="13"/>
        <v>1</v>
      </c>
      <c r="E857" s="5">
        <v>1</v>
      </c>
      <c r="F857" s="5">
        <v>61.6</v>
      </c>
      <c r="G857" s="5">
        <v>47.4</v>
      </c>
      <c r="H857" s="5">
        <v>6</v>
      </c>
      <c r="I857" s="7">
        <v>1755</v>
      </c>
    </row>
    <row r="858" spans="1:9" ht="18">
      <c r="A858" s="2">
        <v>1243</v>
      </c>
      <c r="B858" s="5" t="s">
        <v>23</v>
      </c>
      <c r="C858" s="5" t="s">
        <v>12</v>
      </c>
      <c r="D858" s="4">
        <f t="shared" si="13"/>
        <v>1</v>
      </c>
      <c r="E858" s="5">
        <v>1</v>
      </c>
      <c r="F858" s="5">
        <v>72</v>
      </c>
      <c r="G858" s="5">
        <v>42</v>
      </c>
      <c r="H858" s="5">
        <v>8</v>
      </c>
      <c r="I858" s="7">
        <v>1755</v>
      </c>
    </row>
    <row r="859" spans="1:9" ht="18">
      <c r="A859" s="2">
        <v>1409</v>
      </c>
      <c r="B859" s="5" t="s">
        <v>14</v>
      </c>
      <c r="C859" s="5" t="s">
        <v>12</v>
      </c>
      <c r="D859" s="4">
        <f t="shared" si="13"/>
        <v>1</v>
      </c>
      <c r="E859" s="5">
        <v>3</v>
      </c>
      <c r="F859" s="5">
        <v>83</v>
      </c>
      <c r="G859" s="5">
        <v>60.7</v>
      </c>
      <c r="H859" s="5">
        <v>8</v>
      </c>
      <c r="I859" s="7">
        <v>1755</v>
      </c>
    </row>
    <row r="860" spans="1:9" ht="18">
      <c r="A860" s="2">
        <v>239</v>
      </c>
      <c r="B860" s="5" t="s">
        <v>16</v>
      </c>
      <c r="C860" s="5" t="s">
        <v>26</v>
      </c>
      <c r="D860" s="4">
        <f t="shared" si="13"/>
        <v>0</v>
      </c>
      <c r="E860" s="5">
        <v>2</v>
      </c>
      <c r="F860" s="5">
        <v>61</v>
      </c>
      <c r="G860" s="5">
        <v>34</v>
      </c>
      <c r="H860" s="5">
        <v>11</v>
      </c>
      <c r="I860" s="5">
        <v>1755</v>
      </c>
    </row>
    <row r="861" spans="1:9" ht="18">
      <c r="A861" s="2">
        <v>314</v>
      </c>
      <c r="B861" s="6" t="s">
        <v>24</v>
      </c>
      <c r="C861" s="4" t="s">
        <v>10</v>
      </c>
      <c r="D861" s="4">
        <f t="shared" si="13"/>
        <v>0</v>
      </c>
      <c r="E861" s="6">
        <v>2</v>
      </c>
      <c r="F861" s="6">
        <v>70</v>
      </c>
      <c r="G861" s="6">
        <v>40</v>
      </c>
      <c r="H861" s="6">
        <v>12</v>
      </c>
      <c r="I861" s="7">
        <v>1755</v>
      </c>
    </row>
    <row r="862" spans="1:9" ht="18">
      <c r="A862" s="2">
        <v>330</v>
      </c>
      <c r="B862" s="6" t="s">
        <v>24</v>
      </c>
      <c r="C862" s="4" t="s">
        <v>10</v>
      </c>
      <c r="D862" s="4">
        <f t="shared" si="13"/>
        <v>0</v>
      </c>
      <c r="E862" s="6">
        <v>3</v>
      </c>
      <c r="F862" s="6">
        <v>63</v>
      </c>
      <c r="G862" s="6">
        <v>46</v>
      </c>
      <c r="H862" s="6">
        <v>7</v>
      </c>
      <c r="I862" s="7">
        <v>1755</v>
      </c>
    </row>
    <row r="863" spans="1:9" ht="18">
      <c r="A863" s="2">
        <v>335</v>
      </c>
      <c r="B863" s="6" t="s">
        <v>24</v>
      </c>
      <c r="C863" s="4" t="s">
        <v>10</v>
      </c>
      <c r="D863" s="4">
        <f t="shared" si="13"/>
        <v>0</v>
      </c>
      <c r="E863" s="6">
        <v>3</v>
      </c>
      <c r="F863" s="6">
        <v>60</v>
      </c>
      <c r="G863" s="6">
        <v>40</v>
      </c>
      <c r="H863" s="6">
        <v>8</v>
      </c>
      <c r="I863" s="7">
        <v>1755</v>
      </c>
    </row>
    <row r="864" spans="1:9" ht="18">
      <c r="A864" s="2">
        <v>336</v>
      </c>
      <c r="B864" s="6" t="s">
        <v>24</v>
      </c>
      <c r="C864" s="4" t="s">
        <v>10</v>
      </c>
      <c r="D864" s="4">
        <f t="shared" si="13"/>
        <v>0</v>
      </c>
      <c r="E864" s="6">
        <v>3</v>
      </c>
      <c r="F864" s="6">
        <v>60</v>
      </c>
      <c r="G864" s="6">
        <v>40</v>
      </c>
      <c r="H864" s="6">
        <v>8</v>
      </c>
      <c r="I864" s="7">
        <v>1755</v>
      </c>
    </row>
    <row r="865" spans="1:9" ht="18">
      <c r="A865" s="2">
        <v>340</v>
      </c>
      <c r="B865" s="6" t="s">
        <v>24</v>
      </c>
      <c r="C865" s="4" t="s">
        <v>10</v>
      </c>
      <c r="D865" s="4">
        <f t="shared" si="13"/>
        <v>0</v>
      </c>
      <c r="E865" s="6">
        <v>3</v>
      </c>
      <c r="F865" s="6">
        <v>60</v>
      </c>
      <c r="G865" s="6">
        <v>42</v>
      </c>
      <c r="H865" s="6">
        <v>8</v>
      </c>
      <c r="I865" s="7">
        <v>1755</v>
      </c>
    </row>
    <row r="866" spans="1:9" ht="18">
      <c r="A866" s="2">
        <v>348</v>
      </c>
      <c r="B866" s="6" t="s">
        <v>24</v>
      </c>
      <c r="C866" s="4" t="s">
        <v>10</v>
      </c>
      <c r="D866" s="4">
        <f t="shared" si="13"/>
        <v>0</v>
      </c>
      <c r="E866" s="6">
        <v>4</v>
      </c>
      <c r="F866" s="6">
        <v>76</v>
      </c>
      <c r="G866" s="6">
        <v>55</v>
      </c>
      <c r="H866" s="6">
        <v>14</v>
      </c>
      <c r="I866" s="7">
        <v>1755</v>
      </c>
    </row>
    <row r="867" spans="1:9" ht="18">
      <c r="A867" s="2">
        <v>413</v>
      </c>
      <c r="B867" s="6" t="s">
        <v>24</v>
      </c>
      <c r="C867" s="4" t="s">
        <v>10</v>
      </c>
      <c r="D867" s="4">
        <f t="shared" si="13"/>
        <v>0</v>
      </c>
      <c r="E867" s="6">
        <v>3</v>
      </c>
      <c r="F867" s="6">
        <v>60</v>
      </c>
      <c r="G867" s="6">
        <v>40</v>
      </c>
      <c r="H867" s="6">
        <v>8</v>
      </c>
      <c r="I867" s="7">
        <v>1755</v>
      </c>
    </row>
    <row r="868" spans="1:9" ht="18">
      <c r="A868" s="2">
        <v>131</v>
      </c>
      <c r="B868" s="5" t="s">
        <v>16</v>
      </c>
      <c r="C868" s="4" t="s">
        <v>10</v>
      </c>
      <c r="D868" s="4">
        <f t="shared" si="13"/>
        <v>0</v>
      </c>
      <c r="E868" s="5">
        <v>2</v>
      </c>
      <c r="F868" s="5">
        <v>71.599999999999994</v>
      </c>
      <c r="G868" s="5">
        <v>33</v>
      </c>
      <c r="H868" s="5">
        <v>15</v>
      </c>
      <c r="I868" s="5">
        <v>1753</v>
      </c>
    </row>
    <row r="869" spans="1:9" ht="18">
      <c r="A869" s="2">
        <v>989</v>
      </c>
      <c r="B869" s="5" t="s">
        <v>24</v>
      </c>
      <c r="C869" s="4" t="s">
        <v>10</v>
      </c>
      <c r="D869" s="4">
        <f t="shared" si="13"/>
        <v>0</v>
      </c>
      <c r="E869" s="5">
        <v>2</v>
      </c>
      <c r="F869" s="5">
        <v>59</v>
      </c>
      <c r="G869" s="5">
        <v>42</v>
      </c>
      <c r="H869" s="5">
        <v>15</v>
      </c>
      <c r="I869" s="7">
        <v>1752.3</v>
      </c>
    </row>
    <row r="870" spans="1:9" ht="18">
      <c r="A870" s="2">
        <v>902</v>
      </c>
      <c r="B870" s="5" t="s">
        <v>24</v>
      </c>
      <c r="C870" s="5" t="s">
        <v>12</v>
      </c>
      <c r="D870" s="4">
        <f t="shared" si="13"/>
        <v>1</v>
      </c>
      <c r="E870" s="5">
        <v>2</v>
      </c>
      <c r="F870" s="5">
        <v>52</v>
      </c>
      <c r="G870" s="5">
        <v>30</v>
      </c>
      <c r="H870" s="5">
        <v>8</v>
      </c>
      <c r="I870" s="7">
        <v>1752.3</v>
      </c>
    </row>
    <row r="871" spans="1:9" ht="18">
      <c r="A871" s="2">
        <v>1018</v>
      </c>
      <c r="B871" s="5" t="s">
        <v>24</v>
      </c>
      <c r="C871" s="4" t="s">
        <v>10</v>
      </c>
      <c r="D871" s="4">
        <f t="shared" si="13"/>
        <v>0</v>
      </c>
      <c r="E871" s="5">
        <v>2</v>
      </c>
      <c r="F871" s="5">
        <v>60</v>
      </c>
      <c r="G871" s="5">
        <v>42</v>
      </c>
      <c r="H871" s="5">
        <v>6</v>
      </c>
      <c r="I871" s="7">
        <v>1750.14</v>
      </c>
    </row>
    <row r="872" spans="1:9" ht="18">
      <c r="A872" s="2">
        <v>853</v>
      </c>
      <c r="B872" s="5" t="s">
        <v>9</v>
      </c>
      <c r="C872" s="5" t="s">
        <v>12</v>
      </c>
      <c r="D872" s="4">
        <f t="shared" si="13"/>
        <v>1</v>
      </c>
      <c r="E872" s="5">
        <v>4</v>
      </c>
      <c r="F872" s="5">
        <v>48</v>
      </c>
      <c r="G872" s="5">
        <v>28</v>
      </c>
      <c r="H872" s="5">
        <v>8</v>
      </c>
      <c r="I872" s="7">
        <v>1750.0050000000001</v>
      </c>
    </row>
    <row r="873" spans="1:9" ht="18">
      <c r="A873" s="2">
        <v>240</v>
      </c>
      <c r="B873" s="5" t="s">
        <v>16</v>
      </c>
      <c r="C873" s="4" t="s">
        <v>10</v>
      </c>
      <c r="D873" s="4">
        <f t="shared" si="13"/>
        <v>0</v>
      </c>
      <c r="E873" s="5">
        <v>2</v>
      </c>
      <c r="F873" s="5">
        <v>58</v>
      </c>
      <c r="G873" s="5">
        <v>32</v>
      </c>
      <c r="H873" s="5">
        <v>9</v>
      </c>
      <c r="I873" s="5">
        <v>1750</v>
      </c>
    </row>
    <row r="874" spans="1:9" ht="18">
      <c r="A874" s="2">
        <v>245</v>
      </c>
      <c r="B874" s="5" t="s">
        <v>16</v>
      </c>
      <c r="C874" s="4" t="s">
        <v>10</v>
      </c>
      <c r="D874" s="4">
        <f t="shared" si="13"/>
        <v>0</v>
      </c>
      <c r="E874" s="5">
        <v>2</v>
      </c>
      <c r="F874" s="5">
        <v>58</v>
      </c>
      <c r="G874" s="5">
        <v>32</v>
      </c>
      <c r="H874" s="5">
        <v>9</v>
      </c>
      <c r="I874" s="5">
        <v>1750</v>
      </c>
    </row>
    <row r="875" spans="1:9" ht="18">
      <c r="A875" s="2">
        <v>171</v>
      </c>
      <c r="B875" s="5" t="s">
        <v>9</v>
      </c>
      <c r="C875" s="4" t="s">
        <v>10</v>
      </c>
      <c r="D875" s="4">
        <f t="shared" si="13"/>
        <v>0</v>
      </c>
      <c r="E875" s="5">
        <v>3</v>
      </c>
      <c r="F875" s="5">
        <v>68</v>
      </c>
      <c r="G875" s="5">
        <v>42</v>
      </c>
      <c r="H875" s="5">
        <v>9</v>
      </c>
      <c r="I875" s="5">
        <v>1750</v>
      </c>
    </row>
    <row r="876" spans="1:9" ht="18">
      <c r="A876" s="2">
        <v>207</v>
      </c>
      <c r="B876" s="5" t="s">
        <v>21</v>
      </c>
      <c r="C876" s="5" t="s">
        <v>12</v>
      </c>
      <c r="D876" s="4">
        <f t="shared" si="13"/>
        <v>1</v>
      </c>
      <c r="E876" s="5">
        <v>2</v>
      </c>
      <c r="F876" s="5">
        <v>58</v>
      </c>
      <c r="G876" s="5">
        <v>32</v>
      </c>
      <c r="H876" s="5">
        <v>9</v>
      </c>
      <c r="I876" s="5">
        <v>1750</v>
      </c>
    </row>
    <row r="877" spans="1:9" ht="18">
      <c r="A877" s="2">
        <v>244</v>
      </c>
      <c r="B877" s="5" t="s">
        <v>16</v>
      </c>
      <c r="C877" s="5" t="s">
        <v>12</v>
      </c>
      <c r="D877" s="4">
        <f t="shared" si="13"/>
        <v>1</v>
      </c>
      <c r="E877" s="5">
        <v>2</v>
      </c>
      <c r="F877" s="5">
        <v>53</v>
      </c>
      <c r="G877" s="5">
        <v>27.5</v>
      </c>
      <c r="H877" s="5">
        <v>8</v>
      </c>
      <c r="I877" s="5">
        <v>1750</v>
      </c>
    </row>
    <row r="878" spans="1:9" ht="18">
      <c r="A878" s="2">
        <v>133</v>
      </c>
      <c r="B878" s="5" t="s">
        <v>13</v>
      </c>
      <c r="C878" s="5" t="s">
        <v>26</v>
      </c>
      <c r="D878" s="4">
        <f t="shared" si="13"/>
        <v>0</v>
      </c>
      <c r="E878" s="5">
        <v>2</v>
      </c>
      <c r="F878" s="5">
        <v>52</v>
      </c>
      <c r="G878" s="5">
        <v>32</v>
      </c>
      <c r="H878" s="5">
        <v>9</v>
      </c>
      <c r="I878" s="5">
        <v>1750</v>
      </c>
    </row>
    <row r="879" spans="1:9" ht="18">
      <c r="A879" s="2">
        <v>947</v>
      </c>
      <c r="B879" s="5" t="s">
        <v>24</v>
      </c>
      <c r="C879" s="4" t="s">
        <v>10</v>
      </c>
      <c r="D879" s="4">
        <f t="shared" si="13"/>
        <v>0</v>
      </c>
      <c r="E879" s="5">
        <v>2</v>
      </c>
      <c r="F879" s="5">
        <v>56</v>
      </c>
      <c r="G879" s="5">
        <v>42</v>
      </c>
      <c r="H879" s="5">
        <v>6</v>
      </c>
      <c r="I879" s="7">
        <v>1749.6</v>
      </c>
    </row>
    <row r="880" spans="1:9" ht="18">
      <c r="A880" s="2">
        <v>958</v>
      </c>
      <c r="B880" s="5" t="s">
        <v>15</v>
      </c>
      <c r="C880" s="4" t="s">
        <v>10</v>
      </c>
      <c r="D880" s="4">
        <f t="shared" si="13"/>
        <v>0</v>
      </c>
      <c r="E880" s="5">
        <v>3</v>
      </c>
      <c r="F880" s="5">
        <v>56</v>
      </c>
      <c r="G880" s="5">
        <v>41</v>
      </c>
      <c r="H880" s="5">
        <v>6</v>
      </c>
      <c r="I880" s="7">
        <v>1749.6</v>
      </c>
    </row>
    <row r="881" spans="1:9" ht="18">
      <c r="A881" s="2">
        <v>839</v>
      </c>
      <c r="B881" s="5" t="s">
        <v>24</v>
      </c>
      <c r="C881" s="5" t="s">
        <v>32</v>
      </c>
      <c r="D881" s="4">
        <f t="shared" si="13"/>
        <v>0</v>
      </c>
      <c r="E881" s="5">
        <v>2</v>
      </c>
      <c r="F881" s="5">
        <v>48</v>
      </c>
      <c r="G881" s="5">
        <v>33</v>
      </c>
      <c r="H881" s="5">
        <v>6</v>
      </c>
      <c r="I881" s="7">
        <v>1749.6</v>
      </c>
    </row>
    <row r="882" spans="1:9" ht="18">
      <c r="A882" s="2">
        <v>786</v>
      </c>
      <c r="B882" s="5" t="s">
        <v>24</v>
      </c>
      <c r="C882" s="5" t="s">
        <v>12</v>
      </c>
      <c r="D882" s="4">
        <f t="shared" si="13"/>
        <v>1</v>
      </c>
      <c r="E882" s="5">
        <v>2</v>
      </c>
      <c r="F882" s="5">
        <v>45</v>
      </c>
      <c r="G882" s="5">
        <v>30</v>
      </c>
      <c r="H882" s="5">
        <v>6</v>
      </c>
      <c r="I882" s="7">
        <v>1749.6</v>
      </c>
    </row>
    <row r="883" spans="1:9" ht="18">
      <c r="A883" s="2">
        <v>884</v>
      </c>
      <c r="B883" s="5" t="s">
        <v>15</v>
      </c>
      <c r="C883" s="5" t="s">
        <v>12</v>
      </c>
      <c r="D883" s="4">
        <f t="shared" si="13"/>
        <v>1</v>
      </c>
      <c r="E883" s="5">
        <v>3</v>
      </c>
      <c r="F883" s="5">
        <v>50</v>
      </c>
      <c r="G883" s="5">
        <v>30</v>
      </c>
      <c r="H883" s="5">
        <v>7</v>
      </c>
      <c r="I883" s="7">
        <v>1749.6</v>
      </c>
    </row>
    <row r="884" spans="1:9" ht="18">
      <c r="A884" s="2">
        <v>959</v>
      </c>
      <c r="B884" s="5" t="s">
        <v>15</v>
      </c>
      <c r="C884" s="5" t="s">
        <v>12</v>
      </c>
      <c r="D884" s="4">
        <f t="shared" si="13"/>
        <v>1</v>
      </c>
      <c r="E884" s="5">
        <v>3</v>
      </c>
      <c r="F884" s="5">
        <v>56</v>
      </c>
      <c r="G884" s="5">
        <v>39</v>
      </c>
      <c r="H884" s="5">
        <v>6</v>
      </c>
      <c r="I884" s="7">
        <v>1749.6</v>
      </c>
    </row>
    <row r="885" spans="1:9" ht="18">
      <c r="A885" s="2">
        <v>1043</v>
      </c>
      <c r="B885" s="5" t="s">
        <v>15</v>
      </c>
      <c r="C885" s="5" t="s">
        <v>12</v>
      </c>
      <c r="D885" s="4">
        <f t="shared" si="13"/>
        <v>1</v>
      </c>
      <c r="E885" s="5">
        <v>3</v>
      </c>
      <c r="F885" s="5">
        <v>60</v>
      </c>
      <c r="G885" s="5">
        <v>42</v>
      </c>
      <c r="H885" s="5">
        <v>7</v>
      </c>
      <c r="I885" s="7">
        <v>1749.6</v>
      </c>
    </row>
    <row r="886" spans="1:9" ht="18">
      <c r="A886" s="2">
        <v>374</v>
      </c>
      <c r="B886" s="6" t="s">
        <v>24</v>
      </c>
      <c r="C886" s="4" t="s">
        <v>10</v>
      </c>
      <c r="D886" s="4">
        <f t="shared" si="13"/>
        <v>0</v>
      </c>
      <c r="E886" s="6">
        <v>3</v>
      </c>
      <c r="F886" s="6">
        <v>57</v>
      </c>
      <c r="G886" s="6">
        <v>41</v>
      </c>
      <c r="H886" s="6"/>
      <c r="I886" s="7">
        <v>1749.6</v>
      </c>
    </row>
    <row r="887" spans="1:9" ht="18">
      <c r="A887" s="2">
        <v>946</v>
      </c>
      <c r="B887" s="5" t="s">
        <v>36</v>
      </c>
      <c r="C887" s="4" t="s">
        <v>10</v>
      </c>
      <c r="D887" s="4">
        <f t="shared" si="13"/>
        <v>0</v>
      </c>
      <c r="E887" s="5">
        <v>2</v>
      </c>
      <c r="F887" s="5">
        <v>56</v>
      </c>
      <c r="G887" s="5">
        <v>30</v>
      </c>
      <c r="H887" s="5">
        <v>8</v>
      </c>
      <c r="I887" s="7">
        <v>1741.5</v>
      </c>
    </row>
    <row r="888" spans="1:9" ht="18">
      <c r="A888" s="2">
        <v>108</v>
      </c>
      <c r="B888" s="5" t="s">
        <v>13</v>
      </c>
      <c r="C888" s="5" t="s">
        <v>12</v>
      </c>
      <c r="D888" s="4">
        <f t="shared" si="13"/>
        <v>1</v>
      </c>
      <c r="E888" s="5">
        <v>1</v>
      </c>
      <c r="F888" s="5">
        <v>49</v>
      </c>
      <c r="G888" s="5">
        <v>22</v>
      </c>
      <c r="H888" s="5">
        <v>14</v>
      </c>
      <c r="I888" s="5">
        <v>1740</v>
      </c>
    </row>
    <row r="889" spans="1:9" ht="18">
      <c r="A889" s="2">
        <v>1064</v>
      </c>
      <c r="B889" s="5" t="s">
        <v>33</v>
      </c>
      <c r="C889" s="5" t="s">
        <v>12</v>
      </c>
      <c r="D889" s="4">
        <f t="shared" si="13"/>
        <v>1</v>
      </c>
      <c r="E889" s="5">
        <v>1</v>
      </c>
      <c r="F889" s="5">
        <v>62</v>
      </c>
      <c r="G889" s="5">
        <v>48</v>
      </c>
      <c r="H889" s="5">
        <v>8</v>
      </c>
      <c r="I889" s="7">
        <v>1735.83</v>
      </c>
    </row>
    <row r="890" spans="1:9" ht="18">
      <c r="A890" s="2">
        <v>782</v>
      </c>
      <c r="B890" s="5" t="s">
        <v>24</v>
      </c>
      <c r="C890" s="5" t="s">
        <v>32</v>
      </c>
      <c r="D890" s="4">
        <f t="shared" si="13"/>
        <v>0</v>
      </c>
      <c r="E890" s="5">
        <v>2</v>
      </c>
      <c r="F890" s="5">
        <v>45</v>
      </c>
      <c r="G890" s="5">
        <v>28</v>
      </c>
      <c r="H890" s="5">
        <v>6</v>
      </c>
      <c r="I890" s="7">
        <v>1730.7</v>
      </c>
    </row>
    <row r="891" spans="1:9" ht="18">
      <c r="A891" s="2">
        <v>720</v>
      </c>
      <c r="B891" s="5" t="s">
        <v>15</v>
      </c>
      <c r="C891" s="4" t="s">
        <v>10</v>
      </c>
      <c r="D891" s="4">
        <f t="shared" si="13"/>
        <v>0</v>
      </c>
      <c r="E891" s="5">
        <v>3</v>
      </c>
      <c r="F891" s="5">
        <v>41.4</v>
      </c>
      <c r="G891" s="5">
        <v>26.4</v>
      </c>
      <c r="H891" s="5">
        <v>6</v>
      </c>
      <c r="I891" s="7">
        <v>1728</v>
      </c>
    </row>
    <row r="892" spans="1:9" ht="18">
      <c r="A892" s="2">
        <v>923</v>
      </c>
      <c r="B892" s="5" t="s">
        <v>15</v>
      </c>
      <c r="C892" s="4" t="s">
        <v>10</v>
      </c>
      <c r="D892" s="4">
        <f t="shared" si="13"/>
        <v>0</v>
      </c>
      <c r="E892" s="5">
        <v>3</v>
      </c>
      <c r="F892" s="5">
        <v>53.9</v>
      </c>
      <c r="G892" s="5">
        <v>32.299999999999997</v>
      </c>
      <c r="H892" s="5">
        <v>8.1</v>
      </c>
      <c r="I892" s="7">
        <v>1728</v>
      </c>
    </row>
    <row r="893" spans="1:9" ht="18">
      <c r="A893" s="2">
        <v>861</v>
      </c>
      <c r="B893" s="5" t="s">
        <v>13</v>
      </c>
      <c r="C893" s="5" t="s">
        <v>32</v>
      </c>
      <c r="D893" s="4">
        <f t="shared" si="13"/>
        <v>0</v>
      </c>
      <c r="E893" s="5">
        <v>1</v>
      </c>
      <c r="F893" s="5">
        <v>49.3</v>
      </c>
      <c r="G893" s="5">
        <v>34.6</v>
      </c>
      <c r="H893" s="5">
        <v>6</v>
      </c>
      <c r="I893" s="7">
        <v>1728</v>
      </c>
    </row>
    <row r="894" spans="1:9" ht="18">
      <c r="A894" s="2">
        <v>1093</v>
      </c>
      <c r="B894" s="5" t="s">
        <v>23</v>
      </c>
      <c r="C894" s="5" t="s">
        <v>12</v>
      </c>
      <c r="D894" s="4">
        <f t="shared" si="13"/>
        <v>1</v>
      </c>
      <c r="E894" s="5">
        <v>1</v>
      </c>
      <c r="F894" s="5">
        <v>64</v>
      </c>
      <c r="G894" s="5">
        <v>42</v>
      </c>
      <c r="H894" s="5">
        <v>8</v>
      </c>
      <c r="I894" s="7">
        <v>1728</v>
      </c>
    </row>
    <row r="895" spans="1:9" ht="18">
      <c r="A895" s="2">
        <v>134</v>
      </c>
      <c r="B895" s="5" t="s">
        <v>13</v>
      </c>
      <c r="C895" s="4" t="s">
        <v>10</v>
      </c>
      <c r="D895" s="4">
        <f t="shared" si="13"/>
        <v>0</v>
      </c>
      <c r="E895" s="5">
        <v>2</v>
      </c>
      <c r="F895" s="5">
        <v>71.3</v>
      </c>
      <c r="G895" s="5">
        <v>33</v>
      </c>
      <c r="H895" s="5">
        <v>15.6</v>
      </c>
      <c r="I895" s="5">
        <v>1707</v>
      </c>
    </row>
    <row r="896" spans="1:9" ht="18">
      <c r="A896" s="2">
        <v>814</v>
      </c>
      <c r="B896" s="5" t="s">
        <v>14</v>
      </c>
      <c r="C896" s="4" t="s">
        <v>10</v>
      </c>
      <c r="D896" s="4">
        <f t="shared" si="13"/>
        <v>0</v>
      </c>
      <c r="E896" s="5">
        <v>3</v>
      </c>
      <c r="F896" s="5">
        <v>46</v>
      </c>
      <c r="G896" s="5">
        <v>30</v>
      </c>
      <c r="H896" s="5">
        <v>6</v>
      </c>
      <c r="I896" s="7">
        <v>1701</v>
      </c>
    </row>
    <row r="897" spans="1:9" ht="18">
      <c r="A897" s="2">
        <v>1106</v>
      </c>
      <c r="B897" s="5" t="s">
        <v>14</v>
      </c>
      <c r="C897" s="4" t="s">
        <v>10</v>
      </c>
      <c r="D897" s="4">
        <f t="shared" si="13"/>
        <v>0</v>
      </c>
      <c r="E897" s="5">
        <v>3</v>
      </c>
      <c r="F897" s="5">
        <v>64</v>
      </c>
      <c r="G897" s="5">
        <v>37</v>
      </c>
      <c r="H897" s="5">
        <v>15</v>
      </c>
      <c r="I897" s="7">
        <v>1701</v>
      </c>
    </row>
    <row r="898" spans="1:9" ht="18">
      <c r="A898" s="2">
        <v>709</v>
      </c>
      <c r="B898" s="5" t="s">
        <v>9</v>
      </c>
      <c r="C898" s="5" t="s">
        <v>32</v>
      </c>
      <c r="D898" s="4">
        <f t="shared" si="13"/>
        <v>0</v>
      </c>
      <c r="E898" s="5">
        <v>5</v>
      </c>
      <c r="F898" s="5">
        <v>40</v>
      </c>
      <c r="G898" s="5">
        <v>20</v>
      </c>
      <c r="H898" s="5">
        <v>10</v>
      </c>
      <c r="I898" s="7">
        <v>1701</v>
      </c>
    </row>
    <row r="899" spans="1:9" ht="18">
      <c r="A899" s="2">
        <v>810</v>
      </c>
      <c r="B899" s="5" t="s">
        <v>24</v>
      </c>
      <c r="C899" s="5" t="s">
        <v>32</v>
      </c>
      <c r="D899" s="4">
        <f t="shared" si="13"/>
        <v>0</v>
      </c>
      <c r="E899" s="5">
        <v>2</v>
      </c>
      <c r="F899" s="5">
        <v>46</v>
      </c>
      <c r="G899" s="5">
        <v>29</v>
      </c>
      <c r="H899" s="5">
        <v>7</v>
      </c>
      <c r="I899" s="7">
        <v>1701</v>
      </c>
    </row>
    <row r="900" spans="1:9" ht="18">
      <c r="A900" s="2">
        <v>848</v>
      </c>
      <c r="B900" s="5" t="s">
        <v>14</v>
      </c>
      <c r="C900" s="5" t="s">
        <v>32</v>
      </c>
      <c r="D900" s="4">
        <f t="shared" ref="D900:D963" si="14">IF(C900="кирпичный",1,0)</f>
        <v>0</v>
      </c>
      <c r="E900" s="5">
        <v>3</v>
      </c>
      <c r="F900" s="5">
        <v>48</v>
      </c>
      <c r="G900" s="5">
        <v>34</v>
      </c>
      <c r="H900" s="5">
        <v>6</v>
      </c>
      <c r="I900" s="7">
        <v>1701</v>
      </c>
    </row>
    <row r="901" spans="1:9" ht="18">
      <c r="A901" s="2">
        <v>864</v>
      </c>
      <c r="B901" s="5" t="s">
        <v>21</v>
      </c>
      <c r="C901" s="5" t="s">
        <v>32</v>
      </c>
      <c r="D901" s="4">
        <f t="shared" si="14"/>
        <v>0</v>
      </c>
      <c r="E901" s="5">
        <v>1</v>
      </c>
      <c r="F901" s="5">
        <v>50</v>
      </c>
      <c r="G901" s="5">
        <v>36</v>
      </c>
      <c r="H901" s="5">
        <v>7</v>
      </c>
      <c r="I901" s="7">
        <v>1701</v>
      </c>
    </row>
    <row r="902" spans="1:9" ht="18">
      <c r="A902" s="2">
        <v>1087</v>
      </c>
      <c r="B902" s="5" t="s">
        <v>35</v>
      </c>
      <c r="C902" s="5" t="s">
        <v>32</v>
      </c>
      <c r="D902" s="4">
        <f t="shared" si="14"/>
        <v>0</v>
      </c>
      <c r="E902" s="5">
        <v>1</v>
      </c>
      <c r="F902" s="5">
        <v>63</v>
      </c>
      <c r="G902" s="5">
        <v>50</v>
      </c>
      <c r="H902" s="5">
        <v>7</v>
      </c>
      <c r="I902" s="7">
        <v>1701</v>
      </c>
    </row>
    <row r="903" spans="1:9" ht="18">
      <c r="A903" s="2">
        <v>705</v>
      </c>
      <c r="B903" s="5" t="s">
        <v>9</v>
      </c>
      <c r="C903" s="5" t="s">
        <v>12</v>
      </c>
      <c r="D903" s="4">
        <f t="shared" si="14"/>
        <v>1</v>
      </c>
      <c r="E903" s="5">
        <v>5</v>
      </c>
      <c r="F903" s="5">
        <v>40</v>
      </c>
      <c r="G903" s="5">
        <v>20</v>
      </c>
      <c r="H903" s="5">
        <v>10</v>
      </c>
      <c r="I903" s="7">
        <v>1701</v>
      </c>
    </row>
    <row r="904" spans="1:9" ht="18">
      <c r="A904" s="2">
        <v>742</v>
      </c>
      <c r="B904" s="5" t="s">
        <v>24</v>
      </c>
      <c r="C904" s="5" t="s">
        <v>12</v>
      </c>
      <c r="D904" s="4">
        <f t="shared" si="14"/>
        <v>1</v>
      </c>
      <c r="E904" s="5">
        <v>2</v>
      </c>
      <c r="F904" s="5">
        <v>43</v>
      </c>
      <c r="G904" s="5">
        <v>20</v>
      </c>
      <c r="H904" s="5">
        <v>13</v>
      </c>
      <c r="I904" s="7">
        <v>1701</v>
      </c>
    </row>
    <row r="905" spans="1:9" ht="18">
      <c r="A905" s="2">
        <v>795</v>
      </c>
      <c r="B905" s="5" t="s">
        <v>14</v>
      </c>
      <c r="C905" s="5" t="s">
        <v>12</v>
      </c>
      <c r="D905" s="4">
        <f t="shared" si="14"/>
        <v>1</v>
      </c>
      <c r="E905" s="5">
        <v>2</v>
      </c>
      <c r="F905" s="5">
        <v>45</v>
      </c>
      <c r="G905" s="5">
        <v>29</v>
      </c>
      <c r="H905" s="5">
        <v>6</v>
      </c>
      <c r="I905" s="7">
        <v>1701</v>
      </c>
    </row>
    <row r="906" spans="1:9" ht="18">
      <c r="A906" s="2">
        <v>812</v>
      </c>
      <c r="B906" s="5" t="s">
        <v>24</v>
      </c>
      <c r="C906" s="5" t="s">
        <v>12</v>
      </c>
      <c r="D906" s="4">
        <f t="shared" si="14"/>
        <v>1</v>
      </c>
      <c r="E906" s="5">
        <v>2</v>
      </c>
      <c r="F906" s="5">
        <v>46</v>
      </c>
      <c r="G906" s="5">
        <v>29</v>
      </c>
      <c r="H906" s="5">
        <v>7</v>
      </c>
      <c r="I906" s="7">
        <v>1701</v>
      </c>
    </row>
    <row r="907" spans="1:9" ht="18">
      <c r="A907" s="2">
        <v>829</v>
      </c>
      <c r="B907" s="5" t="s">
        <v>15</v>
      </c>
      <c r="C907" s="5" t="s">
        <v>12</v>
      </c>
      <c r="D907" s="4">
        <f t="shared" si="14"/>
        <v>1</v>
      </c>
      <c r="E907" s="5">
        <v>3</v>
      </c>
      <c r="F907" s="5">
        <v>47</v>
      </c>
      <c r="G907" s="5">
        <v>28</v>
      </c>
      <c r="H907" s="5">
        <v>6</v>
      </c>
      <c r="I907" s="7">
        <v>1701</v>
      </c>
    </row>
    <row r="908" spans="1:9" ht="18">
      <c r="A908" s="2">
        <v>877</v>
      </c>
      <c r="B908" s="5" t="s">
        <v>14</v>
      </c>
      <c r="C908" s="5" t="s">
        <v>12</v>
      </c>
      <c r="D908" s="4">
        <f t="shared" si="14"/>
        <v>1</v>
      </c>
      <c r="E908" s="5">
        <v>2</v>
      </c>
      <c r="F908" s="5">
        <v>50</v>
      </c>
      <c r="G908" s="5">
        <v>36</v>
      </c>
      <c r="H908" s="5">
        <v>6</v>
      </c>
      <c r="I908" s="7">
        <v>1701</v>
      </c>
    </row>
    <row r="909" spans="1:9" ht="18">
      <c r="A909" s="2">
        <v>1316</v>
      </c>
      <c r="B909" s="5" t="s">
        <v>15</v>
      </c>
      <c r="C909" s="5" t="s">
        <v>12</v>
      </c>
      <c r="D909" s="4">
        <f t="shared" si="14"/>
        <v>1</v>
      </c>
      <c r="E909" s="5">
        <v>3</v>
      </c>
      <c r="F909" s="5">
        <v>76</v>
      </c>
      <c r="G909" s="5">
        <v>49</v>
      </c>
      <c r="H909" s="5">
        <v>10</v>
      </c>
      <c r="I909" s="7">
        <v>1701</v>
      </c>
    </row>
    <row r="910" spans="1:9" ht="18">
      <c r="A910" s="2">
        <v>241</v>
      </c>
      <c r="B910" s="5" t="s">
        <v>16</v>
      </c>
      <c r="C910" s="4" t="s">
        <v>10</v>
      </c>
      <c r="D910" s="4">
        <f t="shared" si="14"/>
        <v>0</v>
      </c>
      <c r="E910" s="5">
        <v>2</v>
      </c>
      <c r="F910" s="5">
        <v>42</v>
      </c>
      <c r="G910" s="5">
        <v>25</v>
      </c>
      <c r="H910" s="5">
        <v>7.3</v>
      </c>
      <c r="I910" s="5">
        <v>1700</v>
      </c>
    </row>
    <row r="911" spans="1:9" ht="18">
      <c r="A911" s="2">
        <v>250</v>
      </c>
      <c r="B911" s="5" t="s">
        <v>16</v>
      </c>
      <c r="C911" s="4" t="s">
        <v>10</v>
      </c>
      <c r="D911" s="4">
        <f t="shared" si="14"/>
        <v>0</v>
      </c>
      <c r="E911" s="5">
        <v>2</v>
      </c>
      <c r="F911" s="5">
        <v>54</v>
      </c>
      <c r="G911" s="5">
        <v>31</v>
      </c>
      <c r="H911" s="5">
        <v>9</v>
      </c>
      <c r="I911" s="5">
        <v>1700</v>
      </c>
    </row>
    <row r="912" spans="1:9" ht="18">
      <c r="A912" s="2">
        <v>258</v>
      </c>
      <c r="B912" s="5" t="s">
        <v>30</v>
      </c>
      <c r="C912" s="4" t="s">
        <v>10</v>
      </c>
      <c r="D912" s="4">
        <f t="shared" si="14"/>
        <v>0</v>
      </c>
      <c r="E912" s="5">
        <v>2</v>
      </c>
      <c r="F912" s="5">
        <v>70</v>
      </c>
      <c r="G912" s="5">
        <v>33</v>
      </c>
      <c r="H912" s="5">
        <v>16</v>
      </c>
      <c r="I912" s="5">
        <v>1700</v>
      </c>
    </row>
    <row r="913" spans="1:9" ht="18">
      <c r="A913" s="2">
        <v>259</v>
      </c>
      <c r="B913" s="5" t="s">
        <v>30</v>
      </c>
      <c r="C913" s="4" t="s">
        <v>10</v>
      </c>
      <c r="D913" s="4">
        <f t="shared" si="14"/>
        <v>0</v>
      </c>
      <c r="E913" s="5">
        <v>2</v>
      </c>
      <c r="F913" s="5">
        <v>58</v>
      </c>
      <c r="G913" s="5">
        <v>32</v>
      </c>
      <c r="H913" s="5">
        <v>8</v>
      </c>
      <c r="I913" s="5">
        <v>1700</v>
      </c>
    </row>
    <row r="914" spans="1:9" ht="18">
      <c r="A914" s="2">
        <v>136</v>
      </c>
      <c r="B914" s="5" t="s">
        <v>22</v>
      </c>
      <c r="C914" s="4" t="s">
        <v>10</v>
      </c>
      <c r="D914" s="4">
        <f t="shared" si="14"/>
        <v>0</v>
      </c>
      <c r="E914" s="5">
        <v>2</v>
      </c>
      <c r="F914" s="5">
        <v>50</v>
      </c>
      <c r="G914" s="5">
        <v>27</v>
      </c>
      <c r="H914" s="5">
        <v>9</v>
      </c>
      <c r="I914" s="5">
        <v>1700</v>
      </c>
    </row>
    <row r="915" spans="1:9" ht="18">
      <c r="A915" s="2">
        <v>109</v>
      </c>
      <c r="B915" s="5" t="s">
        <v>13</v>
      </c>
      <c r="C915" s="5" t="s">
        <v>12</v>
      </c>
      <c r="D915" s="4">
        <f t="shared" si="14"/>
        <v>1</v>
      </c>
      <c r="E915" s="5">
        <v>1</v>
      </c>
      <c r="F915" s="5">
        <v>49</v>
      </c>
      <c r="G915" s="5">
        <v>22</v>
      </c>
      <c r="H915" s="5">
        <v>14</v>
      </c>
      <c r="I915" s="5">
        <v>1700</v>
      </c>
    </row>
    <row r="916" spans="1:9" ht="18">
      <c r="A916" s="2">
        <v>193</v>
      </c>
      <c r="B916" s="5" t="s">
        <v>11</v>
      </c>
      <c r="C916" s="5" t="s">
        <v>12</v>
      </c>
      <c r="D916" s="4">
        <f t="shared" si="14"/>
        <v>1</v>
      </c>
      <c r="E916" s="5">
        <v>2</v>
      </c>
      <c r="F916" s="5">
        <v>59</v>
      </c>
      <c r="G916" s="5">
        <v>29</v>
      </c>
      <c r="H916" s="5">
        <v>9</v>
      </c>
      <c r="I916" s="5">
        <v>1700</v>
      </c>
    </row>
    <row r="917" spans="1:9" ht="18">
      <c r="A917" s="2">
        <v>205</v>
      </c>
      <c r="B917" s="5" t="s">
        <v>21</v>
      </c>
      <c r="C917" s="5" t="s">
        <v>12</v>
      </c>
      <c r="D917" s="4">
        <f t="shared" si="14"/>
        <v>1</v>
      </c>
      <c r="E917" s="5">
        <v>2</v>
      </c>
      <c r="F917" s="5">
        <v>42</v>
      </c>
      <c r="G917" s="5">
        <v>25</v>
      </c>
      <c r="H917" s="5">
        <v>7.3</v>
      </c>
      <c r="I917" s="5">
        <v>1700</v>
      </c>
    </row>
    <row r="918" spans="1:9" ht="18">
      <c r="A918" s="2">
        <v>249</v>
      </c>
      <c r="B918" s="5" t="s">
        <v>16</v>
      </c>
      <c r="C918" s="5" t="s">
        <v>12</v>
      </c>
      <c r="D918" s="4">
        <f t="shared" si="14"/>
        <v>1</v>
      </c>
      <c r="E918" s="5">
        <v>2</v>
      </c>
      <c r="F918" s="5">
        <v>65</v>
      </c>
      <c r="G918" s="5">
        <v>41</v>
      </c>
      <c r="H918" s="5">
        <v>10</v>
      </c>
      <c r="I918" s="5">
        <v>1700</v>
      </c>
    </row>
    <row r="919" spans="1:9" ht="18">
      <c r="A919" s="2">
        <v>914</v>
      </c>
      <c r="B919" s="5" t="s">
        <v>23</v>
      </c>
      <c r="C919" s="4" t="s">
        <v>10</v>
      </c>
      <c r="D919" s="4">
        <f t="shared" si="14"/>
        <v>0</v>
      </c>
      <c r="E919" s="5">
        <v>1</v>
      </c>
      <c r="F919" s="5">
        <v>53</v>
      </c>
      <c r="G919" s="5">
        <v>32</v>
      </c>
      <c r="H919" s="5">
        <v>9</v>
      </c>
      <c r="I919" s="7">
        <v>1699.92</v>
      </c>
    </row>
    <row r="920" spans="1:9" ht="18">
      <c r="A920" s="2">
        <v>909</v>
      </c>
      <c r="B920" s="5" t="s">
        <v>14</v>
      </c>
      <c r="C920" s="5" t="s">
        <v>32</v>
      </c>
      <c r="D920" s="4">
        <f t="shared" si="14"/>
        <v>0</v>
      </c>
      <c r="E920" s="5">
        <v>3</v>
      </c>
      <c r="F920" s="5">
        <v>52</v>
      </c>
      <c r="G920" s="5">
        <v>20</v>
      </c>
      <c r="H920" s="5">
        <v>13</v>
      </c>
      <c r="I920" s="7">
        <v>1699.92</v>
      </c>
    </row>
    <row r="921" spans="1:9" ht="18">
      <c r="A921" s="2">
        <v>1002</v>
      </c>
      <c r="B921" s="5" t="s">
        <v>21</v>
      </c>
      <c r="C921" s="5" t="s">
        <v>32</v>
      </c>
      <c r="D921" s="4">
        <f t="shared" si="14"/>
        <v>0</v>
      </c>
      <c r="E921" s="5">
        <v>1</v>
      </c>
      <c r="F921" s="5">
        <v>60</v>
      </c>
      <c r="G921" s="5">
        <v>47</v>
      </c>
      <c r="H921" s="5">
        <v>6</v>
      </c>
      <c r="I921" s="7">
        <v>1699.92</v>
      </c>
    </row>
    <row r="922" spans="1:9" ht="18">
      <c r="A922" s="2">
        <v>918</v>
      </c>
      <c r="B922" s="5" t="s">
        <v>11</v>
      </c>
      <c r="C922" s="5" t="s">
        <v>12</v>
      </c>
      <c r="D922" s="4">
        <f t="shared" si="14"/>
        <v>1</v>
      </c>
      <c r="E922" s="5">
        <v>2</v>
      </c>
      <c r="F922" s="5">
        <v>53</v>
      </c>
      <c r="G922" s="5">
        <v>29</v>
      </c>
      <c r="H922" s="5">
        <v>9</v>
      </c>
      <c r="I922" s="7">
        <v>1699.92</v>
      </c>
    </row>
    <row r="923" spans="1:9" ht="18">
      <c r="A923" s="2">
        <v>467</v>
      </c>
      <c r="B923" s="6" t="s">
        <v>31</v>
      </c>
      <c r="C923" s="4" t="s">
        <v>10</v>
      </c>
      <c r="D923" s="4">
        <f t="shared" si="14"/>
        <v>0</v>
      </c>
      <c r="E923" s="6">
        <v>4</v>
      </c>
      <c r="F923" s="6">
        <v>81</v>
      </c>
      <c r="G923" s="6">
        <v>52</v>
      </c>
      <c r="H923" s="6">
        <v>11</v>
      </c>
      <c r="I923" s="7">
        <v>1699.92</v>
      </c>
    </row>
    <row r="924" spans="1:9" ht="18">
      <c r="A924" s="2">
        <v>221</v>
      </c>
      <c r="B924" s="5" t="s">
        <v>21</v>
      </c>
      <c r="C924" s="4" t="s">
        <v>10</v>
      </c>
      <c r="D924" s="4">
        <f t="shared" si="14"/>
        <v>0</v>
      </c>
      <c r="E924" s="5">
        <v>2</v>
      </c>
      <c r="F924" s="5">
        <v>54</v>
      </c>
      <c r="G924" s="5">
        <v>31</v>
      </c>
      <c r="H924" s="5">
        <v>9</v>
      </c>
      <c r="I924" s="5">
        <v>1684.21</v>
      </c>
    </row>
    <row r="925" spans="1:9" ht="18">
      <c r="A925" s="2">
        <v>234</v>
      </c>
      <c r="B925" s="5" t="s">
        <v>16</v>
      </c>
      <c r="C925" s="5" t="s">
        <v>12</v>
      </c>
      <c r="D925" s="4">
        <f t="shared" si="14"/>
        <v>1</v>
      </c>
      <c r="E925" s="5">
        <v>2</v>
      </c>
      <c r="F925" s="5">
        <v>60</v>
      </c>
      <c r="G925" s="5">
        <v>40</v>
      </c>
      <c r="H925" s="5">
        <v>7.5</v>
      </c>
      <c r="I925" s="5">
        <v>1684.21</v>
      </c>
    </row>
    <row r="926" spans="1:9" ht="18">
      <c r="A926" s="2">
        <v>196</v>
      </c>
      <c r="B926" s="5" t="s">
        <v>25</v>
      </c>
      <c r="C926" s="5" t="s">
        <v>26</v>
      </c>
      <c r="D926" s="4">
        <f t="shared" si="14"/>
        <v>0</v>
      </c>
      <c r="E926" s="5">
        <v>2</v>
      </c>
      <c r="F926" s="5">
        <v>51</v>
      </c>
      <c r="G926" s="5">
        <v>31</v>
      </c>
      <c r="H926" s="5">
        <v>9</v>
      </c>
      <c r="I926" s="5">
        <v>1684.21</v>
      </c>
    </row>
    <row r="927" spans="1:9" ht="18">
      <c r="A927" s="2">
        <v>58</v>
      </c>
      <c r="B927" s="3" t="s">
        <v>13</v>
      </c>
      <c r="C927" s="4" t="s">
        <v>10</v>
      </c>
      <c r="D927" s="4">
        <f t="shared" si="14"/>
        <v>0</v>
      </c>
      <c r="E927" s="3">
        <v>3</v>
      </c>
      <c r="F927" s="3">
        <v>60</v>
      </c>
      <c r="G927" s="3">
        <v>40</v>
      </c>
      <c r="H927" s="3">
        <v>12</v>
      </c>
      <c r="I927" s="5">
        <v>1680</v>
      </c>
    </row>
    <row r="928" spans="1:9" ht="18">
      <c r="A928" s="2">
        <v>61</v>
      </c>
      <c r="B928" s="3" t="s">
        <v>14</v>
      </c>
      <c r="C928" s="4" t="s">
        <v>10</v>
      </c>
      <c r="D928" s="4">
        <f t="shared" si="14"/>
        <v>0</v>
      </c>
      <c r="E928" s="3">
        <v>3</v>
      </c>
      <c r="F928" s="3">
        <v>50</v>
      </c>
      <c r="G928" s="3">
        <v>35</v>
      </c>
      <c r="H928" s="3">
        <v>6</v>
      </c>
      <c r="I928" s="5">
        <v>1680</v>
      </c>
    </row>
    <row r="929" spans="1:9" ht="18">
      <c r="A929" s="2">
        <v>132</v>
      </c>
      <c r="B929" s="5" t="s">
        <v>16</v>
      </c>
      <c r="C929" s="4" t="s">
        <v>10</v>
      </c>
      <c r="D929" s="4">
        <f t="shared" si="14"/>
        <v>0</v>
      </c>
      <c r="E929" s="5">
        <v>2</v>
      </c>
      <c r="F929" s="5">
        <v>49</v>
      </c>
      <c r="G929" s="5">
        <v>27</v>
      </c>
      <c r="H929" s="5">
        <v>9</v>
      </c>
      <c r="I929" s="5">
        <v>1680</v>
      </c>
    </row>
    <row r="930" spans="1:9" ht="18">
      <c r="A930" s="2">
        <v>148</v>
      </c>
      <c r="B930" s="5" t="s">
        <v>15</v>
      </c>
      <c r="C930" s="5" t="s">
        <v>12</v>
      </c>
      <c r="D930" s="4">
        <f t="shared" si="14"/>
        <v>1</v>
      </c>
      <c r="E930" s="5">
        <v>2</v>
      </c>
      <c r="F930" s="5">
        <v>50</v>
      </c>
      <c r="G930" s="5">
        <v>29</v>
      </c>
      <c r="H930" s="5">
        <v>6.5</v>
      </c>
      <c r="I930" s="5">
        <v>1680</v>
      </c>
    </row>
    <row r="931" spans="1:9" ht="18">
      <c r="A931" s="2">
        <v>201</v>
      </c>
      <c r="B931" s="5" t="s">
        <v>21</v>
      </c>
      <c r="C931" s="5" t="s">
        <v>12</v>
      </c>
      <c r="D931" s="4">
        <f t="shared" si="14"/>
        <v>1</v>
      </c>
      <c r="E931" s="5">
        <v>2</v>
      </c>
      <c r="F931" s="5">
        <v>73</v>
      </c>
      <c r="G931" s="5">
        <v>33</v>
      </c>
      <c r="H931" s="5">
        <v>16</v>
      </c>
      <c r="I931" s="5">
        <v>1680</v>
      </c>
    </row>
    <row r="932" spans="1:9" ht="18">
      <c r="A932" s="2">
        <v>477</v>
      </c>
      <c r="B932" s="5" t="s">
        <v>14</v>
      </c>
      <c r="C932" s="4" t="s">
        <v>10</v>
      </c>
      <c r="D932" s="4">
        <f t="shared" si="14"/>
        <v>0</v>
      </c>
      <c r="E932" s="5">
        <v>3</v>
      </c>
      <c r="F932" s="5">
        <v>27</v>
      </c>
      <c r="G932" s="5">
        <v>13</v>
      </c>
      <c r="H932" s="5">
        <v>6</v>
      </c>
      <c r="I932" s="7">
        <v>1674</v>
      </c>
    </row>
    <row r="933" spans="1:9" ht="18">
      <c r="A933" s="2">
        <v>712</v>
      </c>
      <c r="B933" s="5" t="s">
        <v>23</v>
      </c>
      <c r="C933" s="4" t="s">
        <v>10</v>
      </c>
      <c r="D933" s="4">
        <f t="shared" si="14"/>
        <v>0</v>
      </c>
      <c r="E933" s="5">
        <v>1</v>
      </c>
      <c r="F933" s="5">
        <v>41</v>
      </c>
      <c r="G933" s="5">
        <v>20</v>
      </c>
      <c r="H933" s="5">
        <v>11</v>
      </c>
      <c r="I933" s="7">
        <v>1674</v>
      </c>
    </row>
    <row r="934" spans="1:9" ht="18">
      <c r="A934" s="2">
        <v>844</v>
      </c>
      <c r="B934" s="5" t="s">
        <v>14</v>
      </c>
      <c r="C934" s="4" t="s">
        <v>10</v>
      </c>
      <c r="D934" s="4">
        <f t="shared" si="14"/>
        <v>0</v>
      </c>
      <c r="E934" s="5">
        <v>3</v>
      </c>
      <c r="F934" s="5">
        <v>48</v>
      </c>
      <c r="G934" s="5">
        <v>30</v>
      </c>
      <c r="H934" s="5">
        <v>6</v>
      </c>
      <c r="I934" s="7">
        <v>1674</v>
      </c>
    </row>
    <row r="935" spans="1:9" ht="18">
      <c r="A935" s="2">
        <v>920</v>
      </c>
      <c r="B935" s="5" t="s">
        <v>15</v>
      </c>
      <c r="C935" s="4" t="s">
        <v>10</v>
      </c>
      <c r="D935" s="4">
        <f t="shared" si="14"/>
        <v>0</v>
      </c>
      <c r="E935" s="5">
        <v>3</v>
      </c>
      <c r="F935" s="5">
        <v>53</v>
      </c>
      <c r="G935" s="5">
        <v>36.200000000000003</v>
      </c>
      <c r="H935" s="5">
        <v>7.8</v>
      </c>
      <c r="I935" s="7">
        <v>1674</v>
      </c>
    </row>
    <row r="936" spans="1:9" ht="18">
      <c r="A936" s="2">
        <v>883</v>
      </c>
      <c r="B936" s="5" t="s">
        <v>14</v>
      </c>
      <c r="C936" s="5" t="s">
        <v>32</v>
      </c>
      <c r="D936" s="4">
        <f t="shared" si="14"/>
        <v>0</v>
      </c>
      <c r="E936" s="5">
        <v>3</v>
      </c>
      <c r="F936" s="5">
        <v>50</v>
      </c>
      <c r="G936" s="5">
        <v>35</v>
      </c>
      <c r="H936" s="5">
        <v>6</v>
      </c>
      <c r="I936" s="7">
        <v>1674</v>
      </c>
    </row>
    <row r="937" spans="1:9" ht="18">
      <c r="A937" s="2">
        <v>905</v>
      </c>
      <c r="B937" s="5" t="s">
        <v>24</v>
      </c>
      <c r="C937" s="5" t="s">
        <v>32</v>
      </c>
      <c r="D937" s="4">
        <f t="shared" si="14"/>
        <v>0</v>
      </c>
      <c r="E937" s="5">
        <v>2</v>
      </c>
      <c r="F937" s="5">
        <v>52</v>
      </c>
      <c r="G937" s="5">
        <v>21</v>
      </c>
      <c r="H937" s="5">
        <v>15.8</v>
      </c>
      <c r="I937" s="7">
        <v>1674</v>
      </c>
    </row>
    <row r="938" spans="1:9" ht="18">
      <c r="A938" s="2">
        <v>787</v>
      </c>
      <c r="B938" s="5" t="s">
        <v>24</v>
      </c>
      <c r="C938" s="5" t="s">
        <v>12</v>
      </c>
      <c r="D938" s="4">
        <f t="shared" si="14"/>
        <v>1</v>
      </c>
      <c r="E938" s="5">
        <v>2</v>
      </c>
      <c r="F938" s="5">
        <v>45</v>
      </c>
      <c r="G938" s="5">
        <v>28</v>
      </c>
      <c r="H938" s="5">
        <v>10</v>
      </c>
      <c r="I938" s="7">
        <v>1674</v>
      </c>
    </row>
    <row r="939" spans="1:9" ht="18">
      <c r="A939" s="2">
        <v>849</v>
      </c>
      <c r="B939" s="5" t="s">
        <v>15</v>
      </c>
      <c r="C939" s="5" t="s">
        <v>12</v>
      </c>
      <c r="D939" s="4">
        <f t="shared" si="14"/>
        <v>1</v>
      </c>
      <c r="E939" s="5">
        <v>3</v>
      </c>
      <c r="F939" s="5">
        <v>48</v>
      </c>
      <c r="G939" s="5">
        <v>32</v>
      </c>
      <c r="H939" s="5">
        <v>6</v>
      </c>
      <c r="I939" s="7">
        <v>1674</v>
      </c>
    </row>
    <row r="940" spans="1:9" ht="18">
      <c r="A940" s="2">
        <v>900</v>
      </c>
      <c r="B940" s="5" t="s">
        <v>33</v>
      </c>
      <c r="C940" s="5" t="s">
        <v>12</v>
      </c>
      <c r="D940" s="4">
        <f t="shared" si="14"/>
        <v>1</v>
      </c>
      <c r="E940" s="5">
        <v>1</v>
      </c>
      <c r="F940" s="5">
        <v>52</v>
      </c>
      <c r="G940" s="5">
        <v>20</v>
      </c>
      <c r="H940" s="5">
        <v>11</v>
      </c>
      <c r="I940" s="7">
        <v>1674</v>
      </c>
    </row>
    <row r="941" spans="1:9" ht="18">
      <c r="A941" s="2">
        <v>328</v>
      </c>
      <c r="B941" s="6" t="s">
        <v>24</v>
      </c>
      <c r="C941" s="4" t="s">
        <v>10</v>
      </c>
      <c r="D941" s="4">
        <f t="shared" si="14"/>
        <v>0</v>
      </c>
      <c r="E941" s="6">
        <v>3</v>
      </c>
      <c r="F941" s="6">
        <v>60</v>
      </c>
      <c r="G941" s="6">
        <v>40</v>
      </c>
      <c r="H941" s="6">
        <v>6</v>
      </c>
      <c r="I941" s="7">
        <v>1674</v>
      </c>
    </row>
    <row r="942" spans="1:9" ht="18">
      <c r="A942" s="2">
        <v>334</v>
      </c>
      <c r="B942" s="6" t="s">
        <v>24</v>
      </c>
      <c r="C942" s="4" t="s">
        <v>10</v>
      </c>
      <c r="D942" s="4">
        <f t="shared" si="14"/>
        <v>0</v>
      </c>
      <c r="E942" s="6">
        <v>3</v>
      </c>
      <c r="F942" s="6">
        <v>60</v>
      </c>
      <c r="G942" s="6">
        <v>40</v>
      </c>
      <c r="H942" s="6">
        <v>6</v>
      </c>
      <c r="I942" s="7">
        <v>1674</v>
      </c>
    </row>
    <row r="943" spans="1:9" ht="18">
      <c r="A943" s="2">
        <v>345</v>
      </c>
      <c r="B943" s="6" t="s">
        <v>24</v>
      </c>
      <c r="C943" s="4" t="s">
        <v>10</v>
      </c>
      <c r="D943" s="4">
        <f t="shared" si="14"/>
        <v>0</v>
      </c>
      <c r="E943" s="6">
        <v>4</v>
      </c>
      <c r="F943" s="6">
        <v>62</v>
      </c>
      <c r="G943" s="6">
        <v>45</v>
      </c>
      <c r="H943" s="6">
        <v>6</v>
      </c>
      <c r="I943" s="7">
        <v>1674</v>
      </c>
    </row>
    <row r="944" spans="1:9" ht="18">
      <c r="A944" s="2">
        <v>956</v>
      </c>
      <c r="B944" s="5" t="s">
        <v>15</v>
      </c>
      <c r="C944" s="4" t="s">
        <v>10</v>
      </c>
      <c r="D944" s="4">
        <f t="shared" si="14"/>
        <v>0</v>
      </c>
      <c r="E944" s="5">
        <v>3</v>
      </c>
      <c r="F944" s="5">
        <v>56</v>
      </c>
      <c r="G944" s="5">
        <v>42</v>
      </c>
      <c r="H944" s="5">
        <v>6</v>
      </c>
      <c r="I944" s="7">
        <v>1671.3</v>
      </c>
    </row>
    <row r="945" spans="1:9" ht="18">
      <c r="A945" s="2">
        <v>210</v>
      </c>
      <c r="B945" s="5" t="s">
        <v>21</v>
      </c>
      <c r="C945" s="5" t="s">
        <v>12</v>
      </c>
      <c r="D945" s="4">
        <f t="shared" si="14"/>
        <v>1</v>
      </c>
      <c r="E945" s="5">
        <v>2</v>
      </c>
      <c r="F945" s="5">
        <v>54</v>
      </c>
      <c r="G945" s="5">
        <v>31</v>
      </c>
      <c r="H945" s="5">
        <v>9</v>
      </c>
      <c r="I945" s="5">
        <v>1670</v>
      </c>
    </row>
    <row r="946" spans="1:9" ht="18">
      <c r="A946" s="2">
        <v>737</v>
      </c>
      <c r="B946" s="5" t="s">
        <v>14</v>
      </c>
      <c r="C946" s="5" t="s">
        <v>32</v>
      </c>
      <c r="D946" s="4">
        <f t="shared" si="14"/>
        <v>0</v>
      </c>
      <c r="E946" s="5">
        <v>3</v>
      </c>
      <c r="F946" s="5">
        <v>42.9</v>
      </c>
      <c r="G946" s="5">
        <v>27</v>
      </c>
      <c r="H946" s="5">
        <v>5.8</v>
      </c>
      <c r="I946" s="7">
        <v>1660.5</v>
      </c>
    </row>
    <row r="947" spans="1:9" ht="18">
      <c r="A947" s="2">
        <v>1168</v>
      </c>
      <c r="B947" s="5" t="s">
        <v>33</v>
      </c>
      <c r="C947" s="5" t="s">
        <v>12</v>
      </c>
      <c r="D947" s="4">
        <f t="shared" si="14"/>
        <v>1</v>
      </c>
      <c r="E947" s="5">
        <v>1</v>
      </c>
      <c r="F947" s="5">
        <v>69</v>
      </c>
      <c r="G947" s="5">
        <v>24</v>
      </c>
      <c r="H947" s="5">
        <v>17</v>
      </c>
      <c r="I947" s="7">
        <v>1660.5</v>
      </c>
    </row>
    <row r="948" spans="1:9" ht="18">
      <c r="A948" s="2">
        <v>92</v>
      </c>
      <c r="B948" s="3" t="s">
        <v>13</v>
      </c>
      <c r="C948" s="4" t="s">
        <v>10</v>
      </c>
      <c r="D948" s="4">
        <f t="shared" si="14"/>
        <v>0</v>
      </c>
      <c r="E948" s="3">
        <v>3</v>
      </c>
      <c r="F948" s="3">
        <v>54</v>
      </c>
      <c r="G948" s="3">
        <v>40</v>
      </c>
      <c r="H948" s="3">
        <v>5</v>
      </c>
      <c r="I948" s="5">
        <v>1660.4</v>
      </c>
    </row>
    <row r="949" spans="1:9" ht="18">
      <c r="A949" s="2">
        <v>818</v>
      </c>
      <c r="B949" s="5" t="s">
        <v>14</v>
      </c>
      <c r="C949" s="4" t="s">
        <v>10</v>
      </c>
      <c r="D949" s="4">
        <f t="shared" si="14"/>
        <v>0</v>
      </c>
      <c r="E949" s="5">
        <v>3</v>
      </c>
      <c r="F949" s="5">
        <v>46</v>
      </c>
      <c r="G949" s="5">
        <v>20</v>
      </c>
      <c r="H949" s="5">
        <v>13</v>
      </c>
      <c r="I949" s="7">
        <v>1655.1</v>
      </c>
    </row>
    <row r="950" spans="1:9" ht="18">
      <c r="A950" s="2">
        <v>691</v>
      </c>
      <c r="B950" s="5" t="s">
        <v>15</v>
      </c>
      <c r="C950" s="5" t="s">
        <v>32</v>
      </c>
      <c r="D950" s="4">
        <f t="shared" si="14"/>
        <v>0</v>
      </c>
      <c r="E950" s="5">
        <v>3</v>
      </c>
      <c r="F950" s="5">
        <v>40</v>
      </c>
      <c r="G950" s="5">
        <v>20</v>
      </c>
      <c r="H950" s="5">
        <v>10</v>
      </c>
      <c r="I950" s="7">
        <v>1652.4</v>
      </c>
    </row>
    <row r="951" spans="1:9" ht="18">
      <c r="A951" s="2">
        <v>837</v>
      </c>
      <c r="B951" s="5" t="s">
        <v>11</v>
      </c>
      <c r="C951" s="5" t="s">
        <v>32</v>
      </c>
      <c r="D951" s="4">
        <f t="shared" si="14"/>
        <v>0</v>
      </c>
      <c r="E951" s="5">
        <v>1</v>
      </c>
      <c r="F951" s="5">
        <v>48</v>
      </c>
      <c r="G951" s="5">
        <v>33</v>
      </c>
      <c r="H951" s="5">
        <v>6</v>
      </c>
      <c r="I951" s="7">
        <v>1652.4</v>
      </c>
    </row>
    <row r="952" spans="1:9" ht="18">
      <c r="A952" s="2">
        <v>896</v>
      </c>
      <c r="B952" s="5" t="s">
        <v>37</v>
      </c>
      <c r="C952" s="5" t="s">
        <v>12</v>
      </c>
      <c r="D952" s="4">
        <f t="shared" si="14"/>
        <v>1</v>
      </c>
      <c r="E952" s="5">
        <v>3</v>
      </c>
      <c r="F952" s="5">
        <v>51</v>
      </c>
      <c r="G952" s="5">
        <v>20</v>
      </c>
      <c r="H952" s="5">
        <v>11</v>
      </c>
      <c r="I952" s="7">
        <v>1652.4</v>
      </c>
    </row>
    <row r="953" spans="1:9" ht="18">
      <c r="A953" s="2">
        <v>1114</v>
      </c>
      <c r="B953" s="5" t="s">
        <v>33</v>
      </c>
      <c r="C953" s="5" t="s">
        <v>12</v>
      </c>
      <c r="D953" s="4">
        <f t="shared" si="14"/>
        <v>1</v>
      </c>
      <c r="E953" s="5">
        <v>1</v>
      </c>
      <c r="F953" s="5">
        <v>65</v>
      </c>
      <c r="G953" s="5">
        <v>24</v>
      </c>
      <c r="H953" s="5">
        <v>17</v>
      </c>
      <c r="I953" s="7">
        <v>1652.4</v>
      </c>
    </row>
    <row r="954" spans="1:9" ht="18">
      <c r="A954" s="2">
        <v>402</v>
      </c>
      <c r="B954" s="6" t="s">
        <v>24</v>
      </c>
      <c r="C954" s="4" t="s">
        <v>10</v>
      </c>
      <c r="D954" s="4">
        <f t="shared" si="14"/>
        <v>0</v>
      </c>
      <c r="E954" s="6">
        <v>2</v>
      </c>
      <c r="F954" s="6">
        <v>54</v>
      </c>
      <c r="G954" s="6">
        <v>31</v>
      </c>
      <c r="H954" s="6">
        <v>8</v>
      </c>
      <c r="I954" s="7">
        <v>1652.4</v>
      </c>
    </row>
    <row r="955" spans="1:9" ht="18">
      <c r="A955" s="2">
        <v>223</v>
      </c>
      <c r="B955" s="5" t="s">
        <v>21</v>
      </c>
      <c r="C955" s="4" t="s">
        <v>10</v>
      </c>
      <c r="D955" s="4">
        <f t="shared" si="14"/>
        <v>0</v>
      </c>
      <c r="E955" s="5">
        <v>2</v>
      </c>
      <c r="F955" s="5">
        <v>73.150000000000006</v>
      </c>
      <c r="G955" s="5">
        <v>33</v>
      </c>
      <c r="H955" s="5">
        <v>11.5</v>
      </c>
      <c r="I955" s="5">
        <v>1650</v>
      </c>
    </row>
    <row r="956" spans="1:9" ht="18">
      <c r="A956" s="2">
        <v>261</v>
      </c>
      <c r="B956" s="5" t="s">
        <v>21</v>
      </c>
      <c r="C956" s="4" t="s">
        <v>10</v>
      </c>
      <c r="D956" s="4">
        <f t="shared" si="14"/>
        <v>0</v>
      </c>
      <c r="E956" s="5">
        <v>1</v>
      </c>
      <c r="F956" s="5">
        <v>51</v>
      </c>
      <c r="G956" s="5">
        <v>20</v>
      </c>
      <c r="H956" s="5">
        <v>11</v>
      </c>
      <c r="I956" s="5">
        <v>1650</v>
      </c>
    </row>
    <row r="957" spans="1:9" ht="18">
      <c r="A957" s="2">
        <v>286</v>
      </c>
      <c r="B957" s="5" t="s">
        <v>16</v>
      </c>
      <c r="C957" s="4" t="s">
        <v>10</v>
      </c>
      <c r="D957" s="4">
        <f t="shared" si="14"/>
        <v>0</v>
      </c>
      <c r="E957" s="5">
        <v>1</v>
      </c>
      <c r="F957" s="5">
        <v>51.4</v>
      </c>
      <c r="G957" s="5">
        <v>20</v>
      </c>
      <c r="H957" s="5">
        <v>11</v>
      </c>
      <c r="I957" s="5">
        <v>1650</v>
      </c>
    </row>
    <row r="958" spans="1:9" ht="18">
      <c r="A958" s="2">
        <v>288</v>
      </c>
      <c r="B958" s="5" t="s">
        <v>16</v>
      </c>
      <c r="C958" s="4" t="s">
        <v>10</v>
      </c>
      <c r="D958" s="4">
        <f t="shared" si="14"/>
        <v>0</v>
      </c>
      <c r="E958" s="5">
        <v>1</v>
      </c>
      <c r="F958" s="5">
        <v>51</v>
      </c>
      <c r="G958" s="5">
        <v>20</v>
      </c>
      <c r="H958" s="5">
        <v>10</v>
      </c>
      <c r="I958" s="5">
        <v>1650</v>
      </c>
    </row>
    <row r="959" spans="1:9" ht="18">
      <c r="A959" s="2">
        <v>139</v>
      </c>
      <c r="B959" s="5" t="s">
        <v>27</v>
      </c>
      <c r="C959" s="4" t="s">
        <v>10</v>
      </c>
      <c r="D959" s="4">
        <f t="shared" si="14"/>
        <v>0</v>
      </c>
      <c r="E959" s="5">
        <v>2</v>
      </c>
      <c r="F959" s="5">
        <v>60</v>
      </c>
      <c r="G959" s="5">
        <v>31</v>
      </c>
      <c r="H959" s="5">
        <v>10</v>
      </c>
      <c r="I959" s="5">
        <v>1650</v>
      </c>
    </row>
    <row r="960" spans="1:9" ht="18">
      <c r="A960" s="2">
        <v>143</v>
      </c>
      <c r="B960" s="5" t="s">
        <v>24</v>
      </c>
      <c r="C960" s="4" t="s">
        <v>10</v>
      </c>
      <c r="D960" s="4">
        <f t="shared" si="14"/>
        <v>0</v>
      </c>
      <c r="E960" s="5">
        <v>2</v>
      </c>
      <c r="F960" s="5">
        <v>44</v>
      </c>
      <c r="G960" s="5">
        <v>28</v>
      </c>
      <c r="H960" s="5">
        <v>6</v>
      </c>
      <c r="I960" s="5">
        <v>1650</v>
      </c>
    </row>
    <row r="961" spans="1:9" ht="18">
      <c r="A961" s="2">
        <v>895</v>
      </c>
      <c r="B961" s="5" t="s">
        <v>37</v>
      </c>
      <c r="C961" s="4" t="s">
        <v>10</v>
      </c>
      <c r="D961" s="4">
        <f t="shared" si="14"/>
        <v>0</v>
      </c>
      <c r="E961" s="5">
        <v>3</v>
      </c>
      <c r="F961" s="5">
        <v>51</v>
      </c>
      <c r="G961" s="5">
        <v>20</v>
      </c>
      <c r="H961" s="5">
        <v>11</v>
      </c>
      <c r="I961" s="7">
        <v>1649.7</v>
      </c>
    </row>
    <row r="962" spans="1:9" ht="18">
      <c r="A962" s="2">
        <v>1172</v>
      </c>
      <c r="B962" s="5" t="s">
        <v>14</v>
      </c>
      <c r="C962" s="4" t="s">
        <v>10</v>
      </c>
      <c r="D962" s="4">
        <f t="shared" si="14"/>
        <v>0</v>
      </c>
      <c r="E962" s="5">
        <v>3</v>
      </c>
      <c r="F962" s="5">
        <v>69</v>
      </c>
      <c r="G962" s="5">
        <v>24</v>
      </c>
      <c r="H962" s="5">
        <v>17</v>
      </c>
      <c r="I962" s="7">
        <v>1649.7</v>
      </c>
    </row>
    <row r="963" spans="1:9" ht="18">
      <c r="A963" s="2">
        <v>642</v>
      </c>
      <c r="B963" s="5" t="s">
        <v>11</v>
      </c>
      <c r="C963" s="5" t="s">
        <v>32</v>
      </c>
      <c r="D963" s="4">
        <f t="shared" si="14"/>
        <v>0</v>
      </c>
      <c r="E963" s="5">
        <v>1</v>
      </c>
      <c r="F963" s="5">
        <v>39</v>
      </c>
      <c r="G963" s="5">
        <v>25</v>
      </c>
      <c r="H963" s="5">
        <v>6</v>
      </c>
      <c r="I963" s="7">
        <v>1649.7</v>
      </c>
    </row>
    <row r="964" spans="1:9" ht="18">
      <c r="A964" s="2">
        <v>811</v>
      </c>
      <c r="B964" s="5" t="s">
        <v>24</v>
      </c>
      <c r="C964" s="5" t="s">
        <v>32</v>
      </c>
      <c r="D964" s="4">
        <f t="shared" ref="D964:D1027" si="15">IF(C964="кирпичный",1,0)</f>
        <v>0</v>
      </c>
      <c r="E964" s="5">
        <v>2</v>
      </c>
      <c r="F964" s="5">
        <v>46</v>
      </c>
      <c r="G964" s="5">
        <v>31</v>
      </c>
      <c r="H964" s="5">
        <v>6</v>
      </c>
      <c r="I964" s="7">
        <v>1649.7</v>
      </c>
    </row>
    <row r="965" spans="1:9" ht="18">
      <c r="A965" s="2">
        <v>1138</v>
      </c>
      <c r="B965" s="5" t="s">
        <v>23</v>
      </c>
      <c r="C965" s="5" t="s">
        <v>32</v>
      </c>
      <c r="D965" s="4">
        <f t="shared" si="15"/>
        <v>0</v>
      </c>
      <c r="E965" s="5">
        <v>1</v>
      </c>
      <c r="F965" s="5">
        <v>67</v>
      </c>
      <c r="G965" s="5">
        <v>45</v>
      </c>
      <c r="H965" s="5">
        <v>6</v>
      </c>
      <c r="I965" s="7">
        <v>1649.7</v>
      </c>
    </row>
    <row r="966" spans="1:9" ht="18">
      <c r="A966" s="2">
        <v>707</v>
      </c>
      <c r="B966" s="5" t="s">
        <v>9</v>
      </c>
      <c r="C966" s="5" t="s">
        <v>12</v>
      </c>
      <c r="D966" s="4">
        <f t="shared" si="15"/>
        <v>1</v>
      </c>
      <c r="E966" s="5">
        <v>5</v>
      </c>
      <c r="F966" s="5">
        <v>40</v>
      </c>
      <c r="G966" s="5">
        <v>20</v>
      </c>
      <c r="H966" s="5">
        <v>10</v>
      </c>
      <c r="I966" s="7">
        <v>1649.7</v>
      </c>
    </row>
    <row r="967" spans="1:9" ht="18">
      <c r="A967" s="2">
        <v>850</v>
      </c>
      <c r="B967" s="5" t="s">
        <v>15</v>
      </c>
      <c r="C967" s="5" t="s">
        <v>12</v>
      </c>
      <c r="D967" s="4">
        <f t="shared" si="15"/>
        <v>1</v>
      </c>
      <c r="E967" s="5">
        <v>3</v>
      </c>
      <c r="F967" s="5">
        <v>48</v>
      </c>
      <c r="G967" s="5">
        <v>32</v>
      </c>
      <c r="H967" s="5">
        <v>6</v>
      </c>
      <c r="I967" s="7">
        <v>1649.7</v>
      </c>
    </row>
    <row r="968" spans="1:9" ht="18">
      <c r="A968" s="2">
        <v>945</v>
      </c>
      <c r="B968" s="5" t="s">
        <v>11</v>
      </c>
      <c r="C968" s="5" t="s">
        <v>12</v>
      </c>
      <c r="D968" s="4">
        <f t="shared" si="15"/>
        <v>1</v>
      </c>
      <c r="E968" s="5">
        <v>2</v>
      </c>
      <c r="F968" s="5">
        <v>56</v>
      </c>
      <c r="G968" s="5">
        <v>32</v>
      </c>
      <c r="H968" s="5">
        <v>9</v>
      </c>
      <c r="I968" s="7">
        <v>1649.7</v>
      </c>
    </row>
    <row r="969" spans="1:9" ht="18">
      <c r="A969" s="2">
        <v>226</v>
      </c>
      <c r="B969" s="5" t="s">
        <v>16</v>
      </c>
      <c r="C969" s="4" t="s">
        <v>10</v>
      </c>
      <c r="D969" s="4">
        <f t="shared" si="15"/>
        <v>0</v>
      </c>
      <c r="E969" s="5">
        <v>2</v>
      </c>
      <c r="F969" s="5">
        <v>54</v>
      </c>
      <c r="G969" s="5">
        <v>32</v>
      </c>
      <c r="H969" s="5">
        <v>8</v>
      </c>
      <c r="I969" s="5">
        <v>1630.74</v>
      </c>
    </row>
    <row r="970" spans="1:9" ht="18">
      <c r="A970" s="2">
        <v>817</v>
      </c>
      <c r="B970" s="5" t="s">
        <v>14</v>
      </c>
      <c r="C970" s="5" t="s">
        <v>32</v>
      </c>
      <c r="D970" s="4">
        <f t="shared" si="15"/>
        <v>0</v>
      </c>
      <c r="E970" s="5">
        <v>3</v>
      </c>
      <c r="F970" s="5">
        <v>46</v>
      </c>
      <c r="G970" s="5">
        <v>19</v>
      </c>
      <c r="H970" s="5">
        <v>14</v>
      </c>
      <c r="I970" s="7">
        <v>1629.99</v>
      </c>
    </row>
    <row r="971" spans="1:9" ht="18">
      <c r="A971" s="2">
        <v>1267</v>
      </c>
      <c r="B971" s="5" t="s">
        <v>9</v>
      </c>
      <c r="C971" s="5" t="s">
        <v>12</v>
      </c>
      <c r="D971" s="4">
        <f t="shared" si="15"/>
        <v>1</v>
      </c>
      <c r="E971" s="5">
        <v>4</v>
      </c>
      <c r="F971" s="5">
        <v>72</v>
      </c>
      <c r="G971" s="5">
        <v>37</v>
      </c>
      <c r="H971" s="5">
        <v>12</v>
      </c>
      <c r="I971" s="7">
        <v>1629.45</v>
      </c>
    </row>
    <row r="972" spans="1:9" ht="18">
      <c r="A972" s="2">
        <v>682</v>
      </c>
      <c r="B972" s="5" t="s">
        <v>14</v>
      </c>
      <c r="C972" s="4" t="s">
        <v>10</v>
      </c>
      <c r="D972" s="4">
        <f t="shared" si="15"/>
        <v>0</v>
      </c>
      <c r="E972" s="5">
        <v>3</v>
      </c>
      <c r="F972" s="5">
        <v>40</v>
      </c>
      <c r="G972" s="5">
        <v>22</v>
      </c>
      <c r="H972" s="5">
        <v>9</v>
      </c>
      <c r="I972" s="7">
        <v>1620</v>
      </c>
    </row>
    <row r="973" spans="1:9" ht="18">
      <c r="A973" s="2">
        <v>733</v>
      </c>
      <c r="B973" s="5" t="s">
        <v>15</v>
      </c>
      <c r="C973" s="4" t="s">
        <v>10</v>
      </c>
      <c r="D973" s="4">
        <f t="shared" si="15"/>
        <v>0</v>
      </c>
      <c r="E973" s="5">
        <v>3</v>
      </c>
      <c r="F973" s="5">
        <v>42</v>
      </c>
      <c r="G973" s="5">
        <v>28</v>
      </c>
      <c r="H973" s="5">
        <v>6</v>
      </c>
      <c r="I973" s="7">
        <v>1620</v>
      </c>
    </row>
    <row r="974" spans="1:9" ht="18">
      <c r="A974" s="2">
        <v>831</v>
      </c>
      <c r="B974" s="5" t="s">
        <v>15</v>
      </c>
      <c r="C974" s="4" t="s">
        <v>10</v>
      </c>
      <c r="D974" s="4">
        <f t="shared" si="15"/>
        <v>0</v>
      </c>
      <c r="E974" s="5">
        <v>3</v>
      </c>
      <c r="F974" s="5">
        <v>47</v>
      </c>
      <c r="G974" s="5">
        <v>33</v>
      </c>
      <c r="H974" s="5">
        <v>6.5</v>
      </c>
      <c r="I974" s="7">
        <v>1620</v>
      </c>
    </row>
    <row r="975" spans="1:9" ht="18">
      <c r="A975" s="2">
        <v>833</v>
      </c>
      <c r="B975" s="5" t="s">
        <v>15</v>
      </c>
      <c r="C975" s="4" t="s">
        <v>10</v>
      </c>
      <c r="D975" s="4">
        <f t="shared" si="15"/>
        <v>0</v>
      </c>
      <c r="E975" s="5">
        <v>3</v>
      </c>
      <c r="F975" s="5">
        <v>47.6</v>
      </c>
      <c r="G975" s="5">
        <v>34</v>
      </c>
      <c r="H975" s="5">
        <v>6.5</v>
      </c>
      <c r="I975" s="7">
        <v>1620</v>
      </c>
    </row>
    <row r="976" spans="1:9" ht="18">
      <c r="A976" s="2">
        <v>845</v>
      </c>
      <c r="B976" s="5" t="s">
        <v>14</v>
      </c>
      <c r="C976" s="4" t="s">
        <v>10</v>
      </c>
      <c r="D976" s="4">
        <f t="shared" si="15"/>
        <v>0</v>
      </c>
      <c r="E976" s="5">
        <v>3</v>
      </c>
      <c r="F976" s="5">
        <v>48</v>
      </c>
      <c r="G976" s="5">
        <v>27</v>
      </c>
      <c r="H976" s="5">
        <v>8</v>
      </c>
      <c r="I976" s="7">
        <v>1620</v>
      </c>
    </row>
    <row r="977" spans="1:9" ht="18">
      <c r="A977" s="2">
        <v>973</v>
      </c>
      <c r="B977" s="5" t="s">
        <v>15</v>
      </c>
      <c r="C977" s="4" t="s">
        <v>10</v>
      </c>
      <c r="D977" s="4">
        <f t="shared" si="15"/>
        <v>0</v>
      </c>
      <c r="E977" s="5">
        <v>3</v>
      </c>
      <c r="F977" s="5">
        <v>57</v>
      </c>
      <c r="G977" s="5">
        <v>36</v>
      </c>
      <c r="H977" s="5">
        <v>6</v>
      </c>
      <c r="I977" s="7">
        <v>1620</v>
      </c>
    </row>
    <row r="978" spans="1:9" ht="18">
      <c r="A978" s="2">
        <v>1025</v>
      </c>
      <c r="B978" s="5" t="s">
        <v>14</v>
      </c>
      <c r="C978" s="4" t="s">
        <v>10</v>
      </c>
      <c r="D978" s="4">
        <f t="shared" si="15"/>
        <v>0</v>
      </c>
      <c r="E978" s="5">
        <v>2</v>
      </c>
      <c r="F978" s="5">
        <v>60</v>
      </c>
      <c r="G978" s="5">
        <v>40</v>
      </c>
      <c r="H978" s="5">
        <v>12</v>
      </c>
      <c r="I978" s="7">
        <v>1620</v>
      </c>
    </row>
    <row r="979" spans="1:9" ht="18">
      <c r="A979" s="2">
        <v>635</v>
      </c>
      <c r="B979" s="5" t="s">
        <v>9</v>
      </c>
      <c r="C979" s="5" t="s">
        <v>32</v>
      </c>
      <c r="D979" s="4">
        <f t="shared" si="15"/>
        <v>0</v>
      </c>
      <c r="E979" s="5">
        <v>5</v>
      </c>
      <c r="F979" s="5">
        <v>37</v>
      </c>
      <c r="G979" s="5">
        <v>18</v>
      </c>
      <c r="H979" s="5">
        <v>10</v>
      </c>
      <c r="I979" s="7">
        <v>1620</v>
      </c>
    </row>
    <row r="980" spans="1:9" ht="18">
      <c r="A980" s="2">
        <v>678</v>
      </c>
      <c r="B980" s="5" t="s">
        <v>24</v>
      </c>
      <c r="C980" s="5" t="s">
        <v>32</v>
      </c>
      <c r="D980" s="4">
        <f t="shared" si="15"/>
        <v>0</v>
      </c>
      <c r="E980" s="5">
        <v>2</v>
      </c>
      <c r="F980" s="5">
        <v>40</v>
      </c>
      <c r="G980" s="5">
        <v>20</v>
      </c>
      <c r="H980" s="5">
        <v>10.5</v>
      </c>
      <c r="I980" s="7">
        <v>1620</v>
      </c>
    </row>
    <row r="981" spans="1:9" ht="18">
      <c r="A981" s="2">
        <v>748</v>
      </c>
      <c r="B981" s="5" t="s">
        <v>14</v>
      </c>
      <c r="C981" s="5" t="s">
        <v>32</v>
      </c>
      <c r="D981" s="4">
        <f t="shared" si="15"/>
        <v>0</v>
      </c>
      <c r="E981" s="5">
        <v>3</v>
      </c>
      <c r="F981" s="5">
        <v>43</v>
      </c>
      <c r="G981" s="5">
        <v>28</v>
      </c>
      <c r="H981" s="5">
        <v>9</v>
      </c>
      <c r="I981" s="7">
        <v>1620</v>
      </c>
    </row>
    <row r="982" spans="1:9" ht="18">
      <c r="A982" s="2">
        <v>830</v>
      </c>
      <c r="B982" s="5" t="s">
        <v>15</v>
      </c>
      <c r="C982" s="5" t="s">
        <v>32</v>
      </c>
      <c r="D982" s="4">
        <f t="shared" si="15"/>
        <v>0</v>
      </c>
      <c r="E982" s="5">
        <v>3</v>
      </c>
      <c r="F982" s="5">
        <v>47</v>
      </c>
      <c r="G982" s="5">
        <v>18</v>
      </c>
      <c r="H982" s="5">
        <v>24</v>
      </c>
      <c r="I982" s="7">
        <v>1620</v>
      </c>
    </row>
    <row r="983" spans="1:9" ht="18">
      <c r="A983" s="2">
        <v>832</v>
      </c>
      <c r="B983" s="5" t="s">
        <v>14</v>
      </c>
      <c r="C983" s="5" t="s">
        <v>32</v>
      </c>
      <c r="D983" s="4">
        <f t="shared" si="15"/>
        <v>0</v>
      </c>
      <c r="E983" s="5">
        <v>3</v>
      </c>
      <c r="F983" s="5">
        <v>47.1</v>
      </c>
      <c r="G983" s="5">
        <v>22.4</v>
      </c>
      <c r="H983" s="5">
        <v>7.1</v>
      </c>
      <c r="I983" s="7">
        <v>1620</v>
      </c>
    </row>
    <row r="984" spans="1:9" ht="18">
      <c r="A984" s="2">
        <v>944</v>
      </c>
      <c r="B984" s="5" t="s">
        <v>11</v>
      </c>
      <c r="C984" s="5" t="s">
        <v>32</v>
      </c>
      <c r="D984" s="4">
        <f t="shared" si="15"/>
        <v>0</v>
      </c>
      <c r="E984" s="5">
        <v>1</v>
      </c>
      <c r="F984" s="5">
        <v>56</v>
      </c>
      <c r="G984" s="5">
        <v>42</v>
      </c>
      <c r="H984" s="5">
        <v>6</v>
      </c>
      <c r="I984" s="7">
        <v>1620</v>
      </c>
    </row>
    <row r="985" spans="1:9" ht="18">
      <c r="A985" s="2">
        <v>675</v>
      </c>
      <c r="B985" s="5" t="s">
        <v>24</v>
      </c>
      <c r="C985" s="5" t="s">
        <v>12</v>
      </c>
      <c r="D985" s="4">
        <f t="shared" si="15"/>
        <v>1</v>
      </c>
      <c r="E985" s="5">
        <v>2</v>
      </c>
      <c r="F985" s="5">
        <v>40</v>
      </c>
      <c r="G985" s="5">
        <v>20</v>
      </c>
      <c r="H985" s="5">
        <v>10</v>
      </c>
      <c r="I985" s="7">
        <v>1620</v>
      </c>
    </row>
    <row r="986" spans="1:9" ht="18">
      <c r="A986" s="2">
        <v>838</v>
      </c>
      <c r="B986" s="5" t="s">
        <v>11</v>
      </c>
      <c r="C986" s="5" t="s">
        <v>12</v>
      </c>
      <c r="D986" s="4">
        <f t="shared" si="15"/>
        <v>1</v>
      </c>
      <c r="E986" s="5">
        <v>2</v>
      </c>
      <c r="F986" s="5">
        <v>48</v>
      </c>
      <c r="G986" s="5">
        <v>33</v>
      </c>
      <c r="H986" s="5">
        <v>6</v>
      </c>
      <c r="I986" s="7">
        <v>1620</v>
      </c>
    </row>
    <row r="987" spans="1:9" ht="18">
      <c r="A987" s="2">
        <v>878</v>
      </c>
      <c r="B987" s="5" t="s">
        <v>14</v>
      </c>
      <c r="C987" s="5" t="s">
        <v>12</v>
      </c>
      <c r="D987" s="4">
        <f t="shared" si="15"/>
        <v>1</v>
      </c>
      <c r="E987" s="5">
        <v>2</v>
      </c>
      <c r="F987" s="5">
        <v>50</v>
      </c>
      <c r="G987" s="5">
        <v>35</v>
      </c>
      <c r="H987" s="5">
        <v>6</v>
      </c>
      <c r="I987" s="7">
        <v>1620</v>
      </c>
    </row>
    <row r="988" spans="1:9" ht="18">
      <c r="A988" s="2">
        <v>949</v>
      </c>
      <c r="B988" s="5" t="s">
        <v>24</v>
      </c>
      <c r="C988" s="5" t="s">
        <v>12</v>
      </c>
      <c r="D988" s="4">
        <f t="shared" si="15"/>
        <v>1</v>
      </c>
      <c r="E988" s="5">
        <v>2</v>
      </c>
      <c r="F988" s="5">
        <v>56</v>
      </c>
      <c r="G988" s="5">
        <v>38</v>
      </c>
      <c r="H988" s="5">
        <v>7</v>
      </c>
      <c r="I988" s="7">
        <v>1620</v>
      </c>
    </row>
    <row r="989" spans="1:9" ht="18">
      <c r="A989" s="2">
        <v>1008</v>
      </c>
      <c r="B989" s="5" t="s">
        <v>23</v>
      </c>
      <c r="C989" s="5" t="s">
        <v>12</v>
      </c>
      <c r="D989" s="4">
        <f t="shared" si="15"/>
        <v>1</v>
      </c>
      <c r="E989" s="5">
        <v>1</v>
      </c>
      <c r="F989" s="5">
        <v>60</v>
      </c>
      <c r="G989" s="5">
        <v>45</v>
      </c>
      <c r="H989" s="5">
        <v>6</v>
      </c>
      <c r="I989" s="7">
        <v>1620</v>
      </c>
    </row>
    <row r="990" spans="1:9" ht="18">
      <c r="A990" s="2">
        <v>1044</v>
      </c>
      <c r="B990" s="5" t="s">
        <v>15</v>
      </c>
      <c r="C990" s="5" t="s">
        <v>12</v>
      </c>
      <c r="D990" s="4">
        <f t="shared" si="15"/>
        <v>1</v>
      </c>
      <c r="E990" s="5">
        <v>3</v>
      </c>
      <c r="F990" s="5">
        <v>60</v>
      </c>
      <c r="G990" s="5">
        <v>38</v>
      </c>
      <c r="H990" s="5">
        <v>10</v>
      </c>
      <c r="I990" s="7">
        <v>1620</v>
      </c>
    </row>
    <row r="991" spans="1:9" ht="18">
      <c r="A991" s="2">
        <v>1139</v>
      </c>
      <c r="B991" s="5" t="s">
        <v>33</v>
      </c>
      <c r="C991" s="5" t="s">
        <v>12</v>
      </c>
      <c r="D991" s="4">
        <f t="shared" si="15"/>
        <v>1</v>
      </c>
      <c r="E991" s="5">
        <v>1</v>
      </c>
      <c r="F991" s="5">
        <v>67</v>
      </c>
      <c r="G991" s="5">
        <v>45</v>
      </c>
      <c r="H991" s="5">
        <v>9</v>
      </c>
      <c r="I991" s="7">
        <v>1620</v>
      </c>
    </row>
    <row r="992" spans="1:9" ht="18">
      <c r="A992" s="2">
        <v>1155</v>
      </c>
      <c r="B992" s="5" t="s">
        <v>23</v>
      </c>
      <c r="C992" s="5" t="s">
        <v>12</v>
      </c>
      <c r="D992" s="4">
        <f t="shared" si="15"/>
        <v>1</v>
      </c>
      <c r="E992" s="5">
        <v>1</v>
      </c>
      <c r="F992" s="5">
        <v>68</v>
      </c>
      <c r="G992" s="5">
        <v>45</v>
      </c>
      <c r="H992" s="5">
        <v>6</v>
      </c>
      <c r="I992" s="7">
        <v>1620</v>
      </c>
    </row>
    <row r="993" spans="1:9" ht="18">
      <c r="A993" s="2">
        <v>1184</v>
      </c>
      <c r="B993" s="5" t="s">
        <v>23</v>
      </c>
      <c r="C993" s="5" t="s">
        <v>12</v>
      </c>
      <c r="D993" s="4">
        <f t="shared" si="15"/>
        <v>1</v>
      </c>
      <c r="E993" s="5">
        <v>1</v>
      </c>
      <c r="F993" s="5">
        <v>70</v>
      </c>
      <c r="G993" s="5">
        <v>46</v>
      </c>
      <c r="H993" s="5">
        <v>8</v>
      </c>
      <c r="I993" s="7">
        <v>1620</v>
      </c>
    </row>
    <row r="994" spans="1:9" ht="18">
      <c r="A994" s="2">
        <v>1242</v>
      </c>
      <c r="B994" s="5" t="s">
        <v>23</v>
      </c>
      <c r="C994" s="5" t="s">
        <v>12</v>
      </c>
      <c r="D994" s="4">
        <f t="shared" si="15"/>
        <v>1</v>
      </c>
      <c r="E994" s="5">
        <v>1</v>
      </c>
      <c r="F994" s="5">
        <v>72</v>
      </c>
      <c r="G994" s="5">
        <v>48</v>
      </c>
      <c r="H994" s="5">
        <v>8</v>
      </c>
      <c r="I994" s="7">
        <v>1620</v>
      </c>
    </row>
    <row r="995" spans="1:9" ht="18">
      <c r="A995" s="2">
        <v>378</v>
      </c>
      <c r="B995" s="6" t="s">
        <v>24</v>
      </c>
      <c r="C995" s="4" t="s">
        <v>10</v>
      </c>
      <c r="D995" s="4">
        <f t="shared" si="15"/>
        <v>0</v>
      </c>
      <c r="E995" s="6">
        <v>3</v>
      </c>
      <c r="F995" s="6">
        <v>56</v>
      </c>
      <c r="G995" s="6">
        <v>42</v>
      </c>
      <c r="H995" s="6">
        <v>6</v>
      </c>
      <c r="I995" s="7">
        <v>1620</v>
      </c>
    </row>
    <row r="996" spans="1:9" ht="18">
      <c r="A996" s="2">
        <v>82</v>
      </c>
      <c r="B996" s="3" t="s">
        <v>15</v>
      </c>
      <c r="C996" s="4" t="s">
        <v>12</v>
      </c>
      <c r="D996" s="4">
        <f t="shared" si="15"/>
        <v>1</v>
      </c>
      <c r="E996" s="3">
        <v>2</v>
      </c>
      <c r="F996" s="3">
        <v>44</v>
      </c>
      <c r="G996" s="3">
        <v>30</v>
      </c>
      <c r="H996" s="3">
        <v>8</v>
      </c>
      <c r="I996" s="5">
        <v>1610</v>
      </c>
    </row>
    <row r="997" spans="1:9" ht="18">
      <c r="A997" s="2">
        <v>213</v>
      </c>
      <c r="B997" s="5" t="s">
        <v>21</v>
      </c>
      <c r="C997" s="4" t="s">
        <v>10</v>
      </c>
      <c r="D997" s="4">
        <f t="shared" si="15"/>
        <v>0</v>
      </c>
      <c r="E997" s="5">
        <v>2</v>
      </c>
      <c r="F997" s="5">
        <v>70</v>
      </c>
      <c r="G997" s="5">
        <v>33</v>
      </c>
      <c r="H997" s="5">
        <v>16</v>
      </c>
      <c r="I997" s="5">
        <v>1609.8</v>
      </c>
    </row>
    <row r="998" spans="1:9" ht="18">
      <c r="A998" s="2">
        <v>214</v>
      </c>
      <c r="B998" s="5" t="s">
        <v>21</v>
      </c>
      <c r="C998" s="4" t="s">
        <v>10</v>
      </c>
      <c r="D998" s="4">
        <f t="shared" si="15"/>
        <v>0</v>
      </c>
      <c r="E998" s="5">
        <v>2</v>
      </c>
      <c r="F998" s="5">
        <v>70</v>
      </c>
      <c r="G998" s="5">
        <v>33</v>
      </c>
      <c r="H998" s="5">
        <v>16</v>
      </c>
      <c r="I998" s="5">
        <v>1609.8</v>
      </c>
    </row>
    <row r="999" spans="1:9" ht="18">
      <c r="A999" s="2">
        <v>215</v>
      </c>
      <c r="B999" s="5" t="s">
        <v>21</v>
      </c>
      <c r="C999" s="4" t="s">
        <v>10</v>
      </c>
      <c r="D999" s="4">
        <f t="shared" si="15"/>
        <v>0</v>
      </c>
      <c r="E999" s="5">
        <v>2</v>
      </c>
      <c r="F999" s="5">
        <v>70</v>
      </c>
      <c r="G999" s="5">
        <v>33</v>
      </c>
      <c r="H999" s="5">
        <v>16</v>
      </c>
      <c r="I999" s="5">
        <v>1609.8</v>
      </c>
    </row>
    <row r="1000" spans="1:9" ht="18">
      <c r="A1000" s="2">
        <v>1057</v>
      </c>
      <c r="B1000" s="5" t="s">
        <v>9</v>
      </c>
      <c r="C1000" s="4" t="s">
        <v>10</v>
      </c>
      <c r="D1000" s="4">
        <f t="shared" si="15"/>
        <v>0</v>
      </c>
      <c r="E1000" s="5">
        <v>4</v>
      </c>
      <c r="F1000" s="5">
        <v>61</v>
      </c>
      <c r="G1000" s="5">
        <v>32</v>
      </c>
      <c r="H1000" s="5">
        <v>10</v>
      </c>
      <c r="I1000" s="7">
        <v>1609.2</v>
      </c>
    </row>
    <row r="1001" spans="1:9" ht="18">
      <c r="A1001" s="2">
        <v>211</v>
      </c>
      <c r="B1001" s="5" t="s">
        <v>21</v>
      </c>
      <c r="C1001" s="5" t="s">
        <v>12</v>
      </c>
      <c r="D1001" s="4">
        <f t="shared" si="15"/>
        <v>1</v>
      </c>
      <c r="E1001" s="5">
        <v>2</v>
      </c>
      <c r="F1001" s="5">
        <v>65</v>
      </c>
      <c r="G1001" s="5">
        <v>41</v>
      </c>
      <c r="H1001" s="5">
        <v>10</v>
      </c>
      <c r="I1001" s="5">
        <v>1604.01</v>
      </c>
    </row>
    <row r="1002" spans="1:9" ht="18">
      <c r="A1002" s="2">
        <v>933</v>
      </c>
      <c r="B1002" s="5" t="s">
        <v>15</v>
      </c>
      <c r="C1002" s="4" t="s">
        <v>10</v>
      </c>
      <c r="D1002" s="4">
        <f t="shared" si="15"/>
        <v>0</v>
      </c>
      <c r="E1002" s="5">
        <v>3</v>
      </c>
      <c r="F1002" s="5">
        <v>54</v>
      </c>
      <c r="G1002" s="5">
        <v>40</v>
      </c>
      <c r="H1002" s="5">
        <v>5</v>
      </c>
      <c r="I1002" s="7">
        <v>1601.1</v>
      </c>
    </row>
    <row r="1003" spans="1:9" ht="18">
      <c r="A1003" s="2">
        <v>934</v>
      </c>
      <c r="B1003" s="5" t="s">
        <v>15</v>
      </c>
      <c r="C1003" s="4" t="s">
        <v>10</v>
      </c>
      <c r="D1003" s="4">
        <f t="shared" si="15"/>
        <v>0</v>
      </c>
      <c r="E1003" s="5">
        <v>3</v>
      </c>
      <c r="F1003" s="5">
        <v>54</v>
      </c>
      <c r="G1003" s="5">
        <v>40</v>
      </c>
      <c r="H1003" s="5">
        <v>5</v>
      </c>
      <c r="I1003" s="7">
        <v>1601.1</v>
      </c>
    </row>
    <row r="1004" spans="1:9" ht="18">
      <c r="A1004" s="2">
        <v>948</v>
      </c>
      <c r="B1004" s="5" t="s">
        <v>24</v>
      </c>
      <c r="C1004" s="4" t="s">
        <v>10</v>
      </c>
      <c r="D1004" s="4">
        <f t="shared" si="15"/>
        <v>0</v>
      </c>
      <c r="E1004" s="5">
        <v>2</v>
      </c>
      <c r="F1004" s="5">
        <v>56</v>
      </c>
      <c r="G1004" s="5">
        <v>42</v>
      </c>
      <c r="H1004" s="5">
        <v>6</v>
      </c>
      <c r="I1004" s="7">
        <v>1601.1</v>
      </c>
    </row>
    <row r="1005" spans="1:9" ht="18">
      <c r="A1005" s="2">
        <v>982</v>
      </c>
      <c r="B1005" s="5" t="s">
        <v>14</v>
      </c>
      <c r="C1005" s="4" t="s">
        <v>10</v>
      </c>
      <c r="D1005" s="4">
        <f t="shared" si="15"/>
        <v>0</v>
      </c>
      <c r="E1005" s="5">
        <v>2</v>
      </c>
      <c r="F1005" s="5">
        <v>58</v>
      </c>
      <c r="G1005" s="5">
        <v>25</v>
      </c>
      <c r="H1005" s="5">
        <v>17</v>
      </c>
      <c r="I1005" s="7">
        <v>1601.1</v>
      </c>
    </row>
    <row r="1006" spans="1:9" ht="18">
      <c r="A1006" s="2">
        <v>724</v>
      </c>
      <c r="B1006" s="5" t="s">
        <v>33</v>
      </c>
      <c r="C1006" s="5" t="s">
        <v>12</v>
      </c>
      <c r="D1006" s="4">
        <f t="shared" si="15"/>
        <v>1</v>
      </c>
      <c r="E1006" s="5">
        <v>1</v>
      </c>
      <c r="F1006" s="5">
        <v>42</v>
      </c>
      <c r="G1006" s="5">
        <v>18</v>
      </c>
      <c r="H1006" s="5">
        <v>11</v>
      </c>
      <c r="I1006" s="7">
        <v>1601.1</v>
      </c>
    </row>
    <row r="1007" spans="1:9" ht="18">
      <c r="A1007" s="2">
        <v>764</v>
      </c>
      <c r="B1007" s="5" t="s">
        <v>24</v>
      </c>
      <c r="C1007" s="5" t="s">
        <v>12</v>
      </c>
      <c r="D1007" s="4">
        <f t="shared" si="15"/>
        <v>1</v>
      </c>
      <c r="E1007" s="5">
        <v>2</v>
      </c>
      <c r="F1007" s="5">
        <v>44</v>
      </c>
      <c r="G1007" s="5">
        <v>30</v>
      </c>
      <c r="H1007" s="5">
        <v>6</v>
      </c>
      <c r="I1007" s="7">
        <v>1601.1</v>
      </c>
    </row>
    <row r="1008" spans="1:9" ht="18">
      <c r="A1008" s="2">
        <v>784</v>
      </c>
      <c r="B1008" s="5" t="s">
        <v>24</v>
      </c>
      <c r="C1008" s="5" t="s">
        <v>12</v>
      </c>
      <c r="D1008" s="4">
        <f t="shared" si="15"/>
        <v>1</v>
      </c>
      <c r="E1008" s="5">
        <v>2</v>
      </c>
      <c r="F1008" s="5">
        <v>45</v>
      </c>
      <c r="G1008" s="5">
        <v>30</v>
      </c>
      <c r="H1008" s="5">
        <v>7</v>
      </c>
      <c r="I1008" s="7">
        <v>1601.1</v>
      </c>
    </row>
    <row r="1009" spans="1:9" ht="18">
      <c r="A1009" s="2">
        <v>466</v>
      </c>
      <c r="B1009" s="6" t="s">
        <v>31</v>
      </c>
      <c r="C1009" s="4" t="s">
        <v>10</v>
      </c>
      <c r="D1009" s="4">
        <f t="shared" si="15"/>
        <v>0</v>
      </c>
      <c r="E1009" s="6">
        <v>4</v>
      </c>
      <c r="F1009" s="6">
        <v>81</v>
      </c>
      <c r="G1009" s="6">
        <v>48</v>
      </c>
      <c r="H1009" s="6"/>
      <c r="I1009" s="7">
        <v>1601.1</v>
      </c>
    </row>
    <row r="1010" spans="1:9" ht="18">
      <c r="A1010" s="2">
        <v>800</v>
      </c>
      <c r="B1010" s="5" t="s">
        <v>15</v>
      </c>
      <c r="C1010" s="4" t="s">
        <v>10</v>
      </c>
      <c r="D1010" s="4">
        <f t="shared" si="15"/>
        <v>0</v>
      </c>
      <c r="E1010" s="5">
        <v>3</v>
      </c>
      <c r="F1010" s="5">
        <v>45</v>
      </c>
      <c r="G1010" s="5">
        <v>30</v>
      </c>
      <c r="H1010" s="5">
        <v>6</v>
      </c>
      <c r="I1010" s="7">
        <v>1600.02</v>
      </c>
    </row>
    <row r="1011" spans="1:9" ht="18">
      <c r="A1011" s="2">
        <v>654</v>
      </c>
      <c r="B1011" s="5" t="s">
        <v>11</v>
      </c>
      <c r="C1011" s="5" t="s">
        <v>12</v>
      </c>
      <c r="D1011" s="4">
        <f t="shared" si="15"/>
        <v>1</v>
      </c>
      <c r="E1011" s="5">
        <v>1</v>
      </c>
      <c r="F1011" s="5">
        <v>40</v>
      </c>
      <c r="G1011" s="5">
        <v>22</v>
      </c>
      <c r="H1011" s="5">
        <v>10</v>
      </c>
      <c r="I1011" s="7">
        <v>1600.02</v>
      </c>
    </row>
    <row r="1012" spans="1:9" ht="18">
      <c r="A1012" s="2">
        <v>667</v>
      </c>
      <c r="B1012" s="5" t="s">
        <v>24</v>
      </c>
      <c r="C1012" s="5" t="s">
        <v>12</v>
      </c>
      <c r="D1012" s="4">
        <f t="shared" si="15"/>
        <v>1</v>
      </c>
      <c r="E1012" s="5">
        <v>2</v>
      </c>
      <c r="F1012" s="5">
        <v>40</v>
      </c>
      <c r="G1012" s="5">
        <v>20</v>
      </c>
      <c r="H1012" s="5">
        <v>10</v>
      </c>
      <c r="I1012" s="7">
        <v>1600.02</v>
      </c>
    </row>
    <row r="1013" spans="1:9" ht="18">
      <c r="A1013" s="2">
        <v>674</v>
      </c>
      <c r="B1013" s="5" t="s">
        <v>24</v>
      </c>
      <c r="C1013" s="5" t="s">
        <v>12</v>
      </c>
      <c r="D1013" s="4">
        <f t="shared" si="15"/>
        <v>1</v>
      </c>
      <c r="E1013" s="5">
        <v>2</v>
      </c>
      <c r="F1013" s="5">
        <v>40</v>
      </c>
      <c r="G1013" s="5">
        <v>20</v>
      </c>
      <c r="H1013" s="5">
        <v>10</v>
      </c>
      <c r="I1013" s="7">
        <v>1600.02</v>
      </c>
    </row>
    <row r="1014" spans="1:9" ht="18">
      <c r="A1014" s="2">
        <v>676</v>
      </c>
      <c r="B1014" s="5" t="s">
        <v>24</v>
      </c>
      <c r="C1014" s="5" t="s">
        <v>12</v>
      </c>
      <c r="D1014" s="4">
        <f t="shared" si="15"/>
        <v>1</v>
      </c>
      <c r="E1014" s="5">
        <v>2</v>
      </c>
      <c r="F1014" s="5">
        <v>40</v>
      </c>
      <c r="G1014" s="5">
        <v>20</v>
      </c>
      <c r="H1014" s="5">
        <v>10</v>
      </c>
      <c r="I1014" s="7">
        <v>1600.02</v>
      </c>
    </row>
    <row r="1015" spans="1:9" ht="18">
      <c r="A1015" s="2">
        <v>677</v>
      </c>
      <c r="B1015" s="5" t="s">
        <v>24</v>
      </c>
      <c r="C1015" s="5" t="s">
        <v>12</v>
      </c>
      <c r="D1015" s="4">
        <f t="shared" si="15"/>
        <v>1</v>
      </c>
      <c r="E1015" s="5">
        <v>2</v>
      </c>
      <c r="F1015" s="5">
        <v>40</v>
      </c>
      <c r="G1015" s="5">
        <v>20</v>
      </c>
      <c r="H1015" s="5">
        <v>10</v>
      </c>
      <c r="I1015" s="7">
        <v>1600.02</v>
      </c>
    </row>
    <row r="1016" spans="1:9" ht="18">
      <c r="A1016" s="2">
        <v>762</v>
      </c>
      <c r="B1016" s="5" t="s">
        <v>24</v>
      </c>
      <c r="C1016" s="5" t="s">
        <v>12</v>
      </c>
      <c r="D1016" s="4">
        <f t="shared" si="15"/>
        <v>1</v>
      </c>
      <c r="E1016" s="5">
        <v>2</v>
      </c>
      <c r="F1016" s="5">
        <v>44</v>
      </c>
      <c r="G1016" s="5">
        <v>30</v>
      </c>
      <c r="H1016" s="5">
        <v>6</v>
      </c>
      <c r="I1016" s="7">
        <v>1600.02</v>
      </c>
    </row>
    <row r="1017" spans="1:9" ht="18">
      <c r="A1017" s="2">
        <v>785</v>
      </c>
      <c r="B1017" s="5" t="s">
        <v>24</v>
      </c>
      <c r="C1017" s="5" t="s">
        <v>12</v>
      </c>
      <c r="D1017" s="4">
        <f t="shared" si="15"/>
        <v>1</v>
      </c>
      <c r="E1017" s="5">
        <v>2</v>
      </c>
      <c r="F1017" s="5">
        <v>45</v>
      </c>
      <c r="G1017" s="5">
        <v>32</v>
      </c>
      <c r="H1017" s="5">
        <v>6</v>
      </c>
      <c r="I1017" s="7">
        <v>1600.02</v>
      </c>
    </row>
    <row r="1018" spans="1:9" ht="18">
      <c r="A1018" s="2">
        <v>824</v>
      </c>
      <c r="B1018" s="5" t="s">
        <v>15</v>
      </c>
      <c r="C1018" s="5" t="s">
        <v>12</v>
      </c>
      <c r="D1018" s="4">
        <f t="shared" si="15"/>
        <v>1</v>
      </c>
      <c r="E1018" s="5">
        <v>3</v>
      </c>
      <c r="F1018" s="5">
        <v>46</v>
      </c>
      <c r="G1018" s="5">
        <v>32</v>
      </c>
      <c r="H1018" s="5">
        <v>6</v>
      </c>
      <c r="I1018" s="7">
        <v>1600.02</v>
      </c>
    </row>
    <row r="1019" spans="1:9" ht="18">
      <c r="A1019" s="2">
        <v>460</v>
      </c>
      <c r="B1019" s="6" t="s">
        <v>31</v>
      </c>
      <c r="C1019" s="4" t="s">
        <v>10</v>
      </c>
      <c r="D1019" s="4">
        <f t="shared" si="15"/>
        <v>0</v>
      </c>
      <c r="E1019" s="6">
        <v>3</v>
      </c>
      <c r="F1019" s="6">
        <v>64</v>
      </c>
      <c r="G1019" s="6">
        <v>40</v>
      </c>
      <c r="H1019" s="6">
        <v>8</v>
      </c>
      <c r="I1019" s="7">
        <v>1600.02</v>
      </c>
    </row>
    <row r="1020" spans="1:9" ht="18">
      <c r="A1020" s="2">
        <v>107</v>
      </c>
      <c r="B1020" s="5" t="s">
        <v>19</v>
      </c>
      <c r="C1020" s="4" t="s">
        <v>10</v>
      </c>
      <c r="D1020" s="4">
        <f t="shared" si="15"/>
        <v>0</v>
      </c>
      <c r="E1020" s="5">
        <v>1</v>
      </c>
      <c r="F1020" s="5">
        <v>50</v>
      </c>
      <c r="G1020" s="5">
        <v>20</v>
      </c>
      <c r="H1020" s="5">
        <v>10</v>
      </c>
      <c r="I1020" s="5">
        <v>1600</v>
      </c>
    </row>
    <row r="1021" spans="1:9" ht="18">
      <c r="A1021" s="2">
        <v>153</v>
      </c>
      <c r="B1021" s="5" t="s">
        <v>13</v>
      </c>
      <c r="C1021" s="5" t="s">
        <v>12</v>
      </c>
      <c r="D1021" s="4">
        <f t="shared" si="15"/>
        <v>1</v>
      </c>
      <c r="E1021" s="5">
        <v>3</v>
      </c>
      <c r="F1021" s="5">
        <v>52</v>
      </c>
      <c r="G1021" s="5">
        <v>32</v>
      </c>
      <c r="H1021" s="5">
        <v>8</v>
      </c>
      <c r="I1021" s="5">
        <v>1600</v>
      </c>
    </row>
    <row r="1022" spans="1:9" ht="18">
      <c r="A1022" s="2">
        <v>798</v>
      </c>
      <c r="B1022" s="5" t="s">
        <v>14</v>
      </c>
      <c r="C1022" s="4" t="s">
        <v>10</v>
      </c>
      <c r="D1022" s="4">
        <f t="shared" si="15"/>
        <v>0</v>
      </c>
      <c r="E1022" s="5">
        <v>3</v>
      </c>
      <c r="F1022" s="5">
        <v>45</v>
      </c>
      <c r="G1022" s="5">
        <v>31</v>
      </c>
      <c r="H1022" s="5">
        <v>6</v>
      </c>
      <c r="I1022" s="7">
        <v>1599.75</v>
      </c>
    </row>
    <row r="1023" spans="1:9" ht="18">
      <c r="A1023" s="2">
        <v>867</v>
      </c>
      <c r="B1023" s="5" t="s">
        <v>21</v>
      </c>
      <c r="C1023" s="5" t="s">
        <v>32</v>
      </c>
      <c r="D1023" s="4">
        <f t="shared" si="15"/>
        <v>0</v>
      </c>
      <c r="E1023" s="5">
        <v>1</v>
      </c>
      <c r="F1023" s="5">
        <v>50</v>
      </c>
      <c r="G1023" s="5">
        <v>36</v>
      </c>
      <c r="H1023" s="5">
        <v>7</v>
      </c>
      <c r="I1023" s="7">
        <v>1599.75</v>
      </c>
    </row>
    <row r="1024" spans="1:9" ht="18">
      <c r="A1024" s="2">
        <v>840</v>
      </c>
      <c r="B1024" s="5" t="s">
        <v>24</v>
      </c>
      <c r="C1024" s="5" t="s">
        <v>12</v>
      </c>
      <c r="D1024" s="4">
        <f t="shared" si="15"/>
        <v>1</v>
      </c>
      <c r="E1024" s="5">
        <v>2</v>
      </c>
      <c r="F1024" s="5">
        <v>48</v>
      </c>
      <c r="G1024" s="5">
        <v>32</v>
      </c>
      <c r="H1024" s="5">
        <v>6</v>
      </c>
      <c r="I1024" s="7">
        <v>1599.75</v>
      </c>
    </row>
    <row r="1025" spans="1:9" ht="18">
      <c r="A1025" s="2">
        <v>343</v>
      </c>
      <c r="B1025" s="6" t="s">
        <v>24</v>
      </c>
      <c r="C1025" s="4" t="s">
        <v>10</v>
      </c>
      <c r="D1025" s="4">
        <f t="shared" si="15"/>
        <v>0</v>
      </c>
      <c r="E1025" s="6">
        <v>3</v>
      </c>
      <c r="F1025" s="6">
        <v>50</v>
      </c>
      <c r="G1025" s="6">
        <v>36</v>
      </c>
      <c r="H1025" s="6">
        <v>6</v>
      </c>
      <c r="I1025" s="7">
        <v>1599.75</v>
      </c>
    </row>
    <row r="1026" spans="1:9" ht="18">
      <c r="A1026" s="2">
        <v>1</v>
      </c>
      <c r="B1026" s="3" t="s">
        <v>9</v>
      </c>
      <c r="C1026" s="4" t="s">
        <v>10</v>
      </c>
      <c r="D1026" s="4">
        <f t="shared" si="15"/>
        <v>0</v>
      </c>
      <c r="E1026" s="3">
        <v>1</v>
      </c>
      <c r="F1026" s="3">
        <v>40</v>
      </c>
      <c r="G1026" s="3">
        <v>20</v>
      </c>
      <c r="H1026" s="3">
        <v>10</v>
      </c>
      <c r="I1026" s="5">
        <v>1596</v>
      </c>
    </row>
    <row r="1027" spans="1:9" ht="18">
      <c r="A1027" s="2">
        <v>808</v>
      </c>
      <c r="B1027" s="5" t="s">
        <v>15</v>
      </c>
      <c r="C1027" s="4" t="s">
        <v>10</v>
      </c>
      <c r="D1027" s="4">
        <f t="shared" si="15"/>
        <v>0</v>
      </c>
      <c r="E1027" s="5">
        <v>3</v>
      </c>
      <c r="F1027" s="5">
        <v>45.6</v>
      </c>
      <c r="G1027" s="5">
        <v>28.2</v>
      </c>
      <c r="H1027" s="5">
        <v>6.1</v>
      </c>
      <c r="I1027" s="7">
        <v>1593</v>
      </c>
    </row>
    <row r="1028" spans="1:9" ht="18">
      <c r="A1028" s="2">
        <v>897</v>
      </c>
      <c r="B1028" s="5" t="s">
        <v>13</v>
      </c>
      <c r="C1028" s="5" t="s">
        <v>32</v>
      </c>
      <c r="D1028" s="4">
        <f t="shared" ref="D1028:D1091" si="16">IF(C1028="кирпичный",1,0)</f>
        <v>0</v>
      </c>
      <c r="E1028" s="5">
        <v>1</v>
      </c>
      <c r="F1028" s="5">
        <v>52</v>
      </c>
      <c r="G1028" s="5">
        <v>30</v>
      </c>
      <c r="H1028" s="5">
        <v>8</v>
      </c>
      <c r="I1028" s="7">
        <v>1593</v>
      </c>
    </row>
    <row r="1029" spans="1:9" ht="18">
      <c r="A1029" s="2">
        <v>913</v>
      </c>
      <c r="B1029" s="5" t="s">
        <v>34</v>
      </c>
      <c r="C1029" s="5" t="s">
        <v>32</v>
      </c>
      <c r="D1029" s="4">
        <f t="shared" si="16"/>
        <v>0</v>
      </c>
      <c r="E1029" s="5">
        <v>1</v>
      </c>
      <c r="F1029" s="5">
        <v>52.8</v>
      </c>
      <c r="G1029" s="5">
        <v>28</v>
      </c>
      <c r="H1029" s="5">
        <v>8.1999999999999993</v>
      </c>
      <c r="I1029" s="7">
        <v>1593</v>
      </c>
    </row>
    <row r="1030" spans="1:9" ht="18">
      <c r="A1030" s="2">
        <v>500</v>
      </c>
      <c r="B1030" s="5" t="s">
        <v>14</v>
      </c>
      <c r="C1030" s="5" t="s">
        <v>12</v>
      </c>
      <c r="D1030" s="4">
        <f t="shared" si="16"/>
        <v>1</v>
      </c>
      <c r="E1030" s="5">
        <v>3</v>
      </c>
      <c r="F1030" s="5">
        <v>30</v>
      </c>
      <c r="G1030" s="5">
        <v>18</v>
      </c>
      <c r="H1030" s="5">
        <v>6</v>
      </c>
      <c r="I1030" s="7">
        <v>1593</v>
      </c>
    </row>
    <row r="1031" spans="1:9" ht="18">
      <c r="A1031" s="2">
        <v>332</v>
      </c>
      <c r="B1031" s="6" t="s">
        <v>24</v>
      </c>
      <c r="C1031" s="4" t="s">
        <v>10</v>
      </c>
      <c r="D1031" s="4">
        <f t="shared" si="16"/>
        <v>0</v>
      </c>
      <c r="E1031" s="6">
        <v>3</v>
      </c>
      <c r="F1031" s="6">
        <v>60</v>
      </c>
      <c r="G1031" s="6">
        <v>42</v>
      </c>
      <c r="H1031" s="6">
        <v>6</v>
      </c>
      <c r="I1031" s="7">
        <v>1593</v>
      </c>
    </row>
    <row r="1032" spans="1:9" ht="18">
      <c r="A1032" s="2">
        <v>422</v>
      </c>
      <c r="B1032" s="6" t="s">
        <v>24</v>
      </c>
      <c r="C1032" s="4" t="s">
        <v>10</v>
      </c>
      <c r="D1032" s="4">
        <f t="shared" si="16"/>
        <v>0</v>
      </c>
      <c r="E1032" s="6">
        <v>3</v>
      </c>
      <c r="F1032" s="6">
        <v>60</v>
      </c>
      <c r="G1032" s="6">
        <v>42</v>
      </c>
      <c r="H1032" s="6">
        <v>6</v>
      </c>
      <c r="I1032" s="7">
        <v>1579.5</v>
      </c>
    </row>
    <row r="1033" spans="1:9" ht="18">
      <c r="A1033" s="2">
        <v>225</v>
      </c>
      <c r="B1033" s="5" t="s">
        <v>16</v>
      </c>
      <c r="C1033" s="5" t="s">
        <v>12</v>
      </c>
      <c r="D1033" s="4">
        <f t="shared" si="16"/>
        <v>1</v>
      </c>
      <c r="E1033" s="5">
        <v>2</v>
      </c>
      <c r="F1033" s="5">
        <v>65</v>
      </c>
      <c r="G1033" s="5">
        <v>41</v>
      </c>
      <c r="H1033" s="5">
        <v>10</v>
      </c>
      <c r="I1033" s="5">
        <v>1577.28</v>
      </c>
    </row>
    <row r="1034" spans="1:9" ht="18">
      <c r="A1034" s="2">
        <v>729</v>
      </c>
      <c r="B1034" s="5" t="s">
        <v>14</v>
      </c>
      <c r="C1034" s="5" t="s">
        <v>32</v>
      </c>
      <c r="D1034" s="4">
        <f t="shared" si="16"/>
        <v>0</v>
      </c>
      <c r="E1034" s="5">
        <v>3</v>
      </c>
      <c r="F1034" s="5">
        <v>42</v>
      </c>
      <c r="G1034" s="5">
        <v>27</v>
      </c>
      <c r="H1034" s="5">
        <v>6</v>
      </c>
      <c r="I1034" s="7">
        <v>1571.4</v>
      </c>
    </row>
    <row r="1035" spans="1:9" ht="18">
      <c r="A1035" s="2">
        <v>768</v>
      </c>
      <c r="B1035" s="5" t="s">
        <v>14</v>
      </c>
      <c r="C1035" s="4" t="s">
        <v>10</v>
      </c>
      <c r="D1035" s="4">
        <f t="shared" si="16"/>
        <v>0</v>
      </c>
      <c r="E1035" s="5">
        <v>3</v>
      </c>
      <c r="F1035" s="5">
        <v>44</v>
      </c>
      <c r="G1035" s="5">
        <v>30</v>
      </c>
      <c r="H1035" s="5">
        <v>5</v>
      </c>
      <c r="I1035" s="7">
        <v>1570.05</v>
      </c>
    </row>
    <row r="1036" spans="1:9" ht="18">
      <c r="A1036" s="2">
        <v>217</v>
      </c>
      <c r="B1036" s="5" t="s">
        <v>21</v>
      </c>
      <c r="C1036" s="4" t="s">
        <v>10</v>
      </c>
      <c r="D1036" s="4">
        <f t="shared" si="16"/>
        <v>0</v>
      </c>
      <c r="E1036" s="5">
        <v>2</v>
      </c>
      <c r="F1036" s="5">
        <v>69</v>
      </c>
      <c r="G1036" s="5">
        <v>33</v>
      </c>
      <c r="H1036" s="5">
        <v>16</v>
      </c>
      <c r="I1036" s="5">
        <v>1567.7</v>
      </c>
    </row>
    <row r="1037" spans="1:9" ht="18">
      <c r="A1037" s="2">
        <v>836</v>
      </c>
      <c r="B1037" s="5" t="s">
        <v>35</v>
      </c>
      <c r="C1037" s="5" t="s">
        <v>32</v>
      </c>
      <c r="D1037" s="4">
        <f t="shared" si="16"/>
        <v>0</v>
      </c>
      <c r="E1037" s="5">
        <v>1</v>
      </c>
      <c r="F1037" s="5">
        <v>48</v>
      </c>
      <c r="G1037" s="5">
        <v>29</v>
      </c>
      <c r="H1037" s="5">
        <v>8</v>
      </c>
      <c r="I1037" s="7">
        <v>1566</v>
      </c>
    </row>
    <row r="1038" spans="1:9" ht="18">
      <c r="A1038" s="2">
        <v>865</v>
      </c>
      <c r="B1038" s="5" t="s">
        <v>21</v>
      </c>
      <c r="C1038" s="5" t="s">
        <v>32</v>
      </c>
      <c r="D1038" s="4">
        <f t="shared" si="16"/>
        <v>0</v>
      </c>
      <c r="E1038" s="5">
        <v>1</v>
      </c>
      <c r="F1038" s="5">
        <v>50</v>
      </c>
      <c r="G1038" s="5">
        <v>36</v>
      </c>
      <c r="H1038" s="5">
        <v>7</v>
      </c>
      <c r="I1038" s="7">
        <v>1566</v>
      </c>
    </row>
    <row r="1039" spans="1:9" ht="18">
      <c r="A1039" s="2">
        <v>825</v>
      </c>
      <c r="B1039" s="5" t="s">
        <v>9</v>
      </c>
      <c r="C1039" s="5" t="s">
        <v>12</v>
      </c>
      <c r="D1039" s="4">
        <f t="shared" si="16"/>
        <v>1</v>
      </c>
      <c r="E1039" s="5">
        <v>5</v>
      </c>
      <c r="F1039" s="5">
        <v>46</v>
      </c>
      <c r="G1039" s="5">
        <v>22</v>
      </c>
      <c r="H1039" s="5">
        <v>11</v>
      </c>
      <c r="I1039" s="7">
        <v>1566</v>
      </c>
    </row>
    <row r="1040" spans="1:9" ht="18">
      <c r="A1040" s="2">
        <v>736</v>
      </c>
      <c r="B1040" s="5" t="s">
        <v>9</v>
      </c>
      <c r="C1040" s="5" t="s">
        <v>12</v>
      </c>
      <c r="D1040" s="4">
        <f t="shared" si="16"/>
        <v>1</v>
      </c>
      <c r="E1040" s="5">
        <v>4</v>
      </c>
      <c r="F1040" s="5">
        <v>42</v>
      </c>
      <c r="G1040" s="5">
        <v>18</v>
      </c>
      <c r="H1040" s="5">
        <v>13</v>
      </c>
      <c r="I1040" s="7">
        <v>1560.6</v>
      </c>
    </row>
    <row r="1041" spans="1:9" ht="18">
      <c r="A1041" s="2">
        <v>218</v>
      </c>
      <c r="B1041" s="5" t="s">
        <v>21</v>
      </c>
      <c r="C1041" s="4" t="s">
        <v>10</v>
      </c>
      <c r="D1041" s="4">
        <f t="shared" si="16"/>
        <v>0</v>
      </c>
      <c r="E1041" s="5">
        <v>2</v>
      </c>
      <c r="F1041" s="5">
        <v>68</v>
      </c>
      <c r="G1041" s="5">
        <v>33</v>
      </c>
      <c r="H1041" s="5">
        <v>16</v>
      </c>
      <c r="I1041" s="5">
        <v>1560.1</v>
      </c>
    </row>
    <row r="1042" spans="1:9" ht="18">
      <c r="A1042" s="2">
        <v>233</v>
      </c>
      <c r="B1042" s="5" t="s">
        <v>16</v>
      </c>
      <c r="C1042" s="5" t="s">
        <v>12</v>
      </c>
      <c r="D1042" s="4">
        <f t="shared" si="16"/>
        <v>1</v>
      </c>
      <c r="E1042" s="5">
        <v>2</v>
      </c>
      <c r="F1042" s="5">
        <v>51</v>
      </c>
      <c r="G1042" s="5">
        <v>29</v>
      </c>
      <c r="H1042" s="5">
        <v>8</v>
      </c>
      <c r="I1042" s="5">
        <v>1560</v>
      </c>
    </row>
    <row r="1043" spans="1:9" ht="18">
      <c r="A1043" s="2">
        <v>703</v>
      </c>
      <c r="B1043" s="5" t="s">
        <v>9</v>
      </c>
      <c r="C1043" s="4" t="s">
        <v>10</v>
      </c>
      <c r="D1043" s="4">
        <f t="shared" si="16"/>
        <v>0</v>
      </c>
      <c r="E1043" s="5">
        <v>4</v>
      </c>
      <c r="F1043" s="5">
        <v>40</v>
      </c>
      <c r="G1043" s="5">
        <v>20</v>
      </c>
      <c r="H1043" s="5">
        <v>10</v>
      </c>
      <c r="I1043" s="7">
        <v>1552.5</v>
      </c>
    </row>
    <row r="1044" spans="1:9" ht="18">
      <c r="A1044" s="2">
        <v>749</v>
      </c>
      <c r="B1044" s="5" t="s">
        <v>15</v>
      </c>
      <c r="C1044" s="4" t="s">
        <v>10</v>
      </c>
      <c r="D1044" s="4">
        <f t="shared" si="16"/>
        <v>0</v>
      </c>
      <c r="E1044" s="5">
        <v>3</v>
      </c>
      <c r="F1044" s="5">
        <v>43</v>
      </c>
      <c r="G1044" s="5">
        <v>28</v>
      </c>
      <c r="H1044" s="5">
        <v>6</v>
      </c>
      <c r="I1044" s="7">
        <v>1552.5</v>
      </c>
    </row>
    <row r="1045" spans="1:9" ht="18">
      <c r="A1045" s="2">
        <v>1077</v>
      </c>
      <c r="B1045" s="5" t="s">
        <v>9</v>
      </c>
      <c r="C1045" s="5" t="s">
        <v>12</v>
      </c>
      <c r="D1045" s="4">
        <f t="shared" si="16"/>
        <v>1</v>
      </c>
      <c r="E1045" s="5">
        <v>4</v>
      </c>
      <c r="F1045" s="5">
        <v>62</v>
      </c>
      <c r="G1045" s="5">
        <v>33</v>
      </c>
      <c r="H1045" s="5">
        <v>10</v>
      </c>
      <c r="I1045" s="7">
        <v>1552.5</v>
      </c>
    </row>
    <row r="1046" spans="1:9" ht="18">
      <c r="A1046" s="2">
        <v>1269</v>
      </c>
      <c r="B1046" s="5" t="s">
        <v>9</v>
      </c>
      <c r="C1046" s="5" t="s">
        <v>12</v>
      </c>
      <c r="D1046" s="4">
        <f t="shared" si="16"/>
        <v>1</v>
      </c>
      <c r="E1046" s="5">
        <v>4</v>
      </c>
      <c r="F1046" s="5">
        <v>72</v>
      </c>
      <c r="G1046" s="5">
        <v>36</v>
      </c>
      <c r="H1046" s="5">
        <v>11</v>
      </c>
      <c r="I1046" s="7">
        <v>1552.5</v>
      </c>
    </row>
    <row r="1047" spans="1:9" ht="18">
      <c r="A1047" s="2">
        <v>114</v>
      </c>
      <c r="B1047" s="5" t="s">
        <v>22</v>
      </c>
      <c r="C1047" s="5" t="s">
        <v>12</v>
      </c>
      <c r="D1047" s="4">
        <f t="shared" si="16"/>
        <v>1</v>
      </c>
      <c r="E1047" s="5">
        <v>1</v>
      </c>
      <c r="F1047" s="5">
        <v>55</v>
      </c>
      <c r="G1047" s="5">
        <v>20</v>
      </c>
      <c r="H1047" s="5">
        <v>19</v>
      </c>
      <c r="I1047" s="5">
        <v>1550</v>
      </c>
    </row>
    <row r="1048" spans="1:9" ht="18">
      <c r="A1048" s="2">
        <v>704</v>
      </c>
      <c r="B1048" s="5" t="s">
        <v>9</v>
      </c>
      <c r="C1048" s="4" t="s">
        <v>10</v>
      </c>
      <c r="D1048" s="4">
        <f t="shared" si="16"/>
        <v>0</v>
      </c>
      <c r="E1048" s="5">
        <v>4</v>
      </c>
      <c r="F1048" s="5">
        <v>40</v>
      </c>
      <c r="G1048" s="5">
        <v>20</v>
      </c>
      <c r="H1048" s="5">
        <v>10</v>
      </c>
      <c r="I1048" s="7">
        <v>1549.8</v>
      </c>
    </row>
    <row r="1049" spans="1:9" ht="18">
      <c r="A1049" s="2">
        <v>726</v>
      </c>
      <c r="B1049" s="5" t="s">
        <v>24</v>
      </c>
      <c r="C1049" s="4" t="s">
        <v>10</v>
      </c>
      <c r="D1049" s="4">
        <f t="shared" si="16"/>
        <v>0</v>
      </c>
      <c r="E1049" s="5">
        <v>2</v>
      </c>
      <c r="F1049" s="5">
        <v>42</v>
      </c>
      <c r="G1049" s="5">
        <v>28</v>
      </c>
      <c r="H1049" s="5">
        <v>6</v>
      </c>
      <c r="I1049" s="7">
        <v>1549.8</v>
      </c>
    </row>
    <row r="1050" spans="1:9" ht="18">
      <c r="A1050" s="2">
        <v>757</v>
      </c>
      <c r="B1050" s="5" t="s">
        <v>33</v>
      </c>
      <c r="C1050" s="5" t="s">
        <v>12</v>
      </c>
      <c r="D1050" s="4">
        <f t="shared" si="16"/>
        <v>1</v>
      </c>
      <c r="E1050" s="5">
        <v>1</v>
      </c>
      <c r="F1050" s="5">
        <v>44</v>
      </c>
      <c r="G1050" s="5">
        <v>28</v>
      </c>
      <c r="H1050" s="5">
        <v>7</v>
      </c>
      <c r="I1050" s="7">
        <v>1549.8</v>
      </c>
    </row>
    <row r="1051" spans="1:9" ht="18">
      <c r="A1051" s="2">
        <v>870</v>
      </c>
      <c r="B1051" s="5" t="s">
        <v>11</v>
      </c>
      <c r="C1051" s="5" t="s">
        <v>12</v>
      </c>
      <c r="D1051" s="4">
        <f t="shared" si="16"/>
        <v>1</v>
      </c>
      <c r="E1051" s="5">
        <v>2</v>
      </c>
      <c r="F1051" s="5">
        <v>50</v>
      </c>
      <c r="G1051" s="5">
        <v>30</v>
      </c>
      <c r="H1051" s="5">
        <v>6</v>
      </c>
      <c r="I1051" s="7">
        <v>1549.8</v>
      </c>
    </row>
    <row r="1052" spans="1:9" ht="18">
      <c r="A1052" s="2">
        <v>871</v>
      </c>
      <c r="B1052" s="5" t="s">
        <v>11</v>
      </c>
      <c r="C1052" s="5" t="s">
        <v>12</v>
      </c>
      <c r="D1052" s="4">
        <f t="shared" si="16"/>
        <v>1</v>
      </c>
      <c r="E1052" s="5">
        <v>2</v>
      </c>
      <c r="F1052" s="5">
        <v>50</v>
      </c>
      <c r="G1052" s="5">
        <v>32</v>
      </c>
      <c r="H1052" s="5">
        <v>6</v>
      </c>
      <c r="I1052" s="7">
        <v>1549.8</v>
      </c>
    </row>
    <row r="1053" spans="1:9" ht="18">
      <c r="A1053" s="2">
        <v>372</v>
      </c>
      <c r="B1053" s="6" t="s">
        <v>24</v>
      </c>
      <c r="C1053" s="4" t="s">
        <v>10</v>
      </c>
      <c r="D1053" s="4">
        <f t="shared" si="16"/>
        <v>0</v>
      </c>
      <c r="E1053" s="6">
        <v>3</v>
      </c>
      <c r="F1053" s="6">
        <v>56</v>
      </c>
      <c r="G1053" s="6">
        <v>42</v>
      </c>
      <c r="H1053" s="6">
        <v>6</v>
      </c>
      <c r="I1053" s="7">
        <v>1549.8</v>
      </c>
    </row>
    <row r="1054" spans="1:9" ht="18">
      <c r="A1054" s="2">
        <v>44</v>
      </c>
      <c r="B1054" s="3" t="s">
        <v>14</v>
      </c>
      <c r="C1054" s="4" t="s">
        <v>10</v>
      </c>
      <c r="D1054" s="4">
        <f t="shared" si="16"/>
        <v>0</v>
      </c>
      <c r="E1054" s="3">
        <v>2</v>
      </c>
      <c r="F1054" s="3">
        <v>38</v>
      </c>
      <c r="G1054" s="3">
        <v>33</v>
      </c>
      <c r="H1054" s="3">
        <v>5</v>
      </c>
      <c r="I1054" s="5">
        <v>1540</v>
      </c>
    </row>
    <row r="1055" spans="1:9" ht="18">
      <c r="A1055" s="2">
        <v>52</v>
      </c>
      <c r="B1055" s="3" t="s">
        <v>14</v>
      </c>
      <c r="C1055" s="4" t="s">
        <v>10</v>
      </c>
      <c r="D1055" s="4">
        <f t="shared" si="16"/>
        <v>0</v>
      </c>
      <c r="E1055" s="3">
        <v>3</v>
      </c>
      <c r="F1055" s="3">
        <v>52</v>
      </c>
      <c r="G1055" s="3">
        <v>36</v>
      </c>
      <c r="H1055" s="3">
        <v>7</v>
      </c>
      <c r="I1055" s="5">
        <v>1540</v>
      </c>
    </row>
    <row r="1056" spans="1:9" ht="18">
      <c r="A1056" s="2">
        <v>85</v>
      </c>
      <c r="B1056" s="3" t="s">
        <v>15</v>
      </c>
      <c r="C1056" s="4" t="s">
        <v>10</v>
      </c>
      <c r="D1056" s="4">
        <f t="shared" si="16"/>
        <v>0</v>
      </c>
      <c r="E1056" s="3">
        <v>3</v>
      </c>
      <c r="F1056" s="3">
        <v>56</v>
      </c>
      <c r="G1056" s="3">
        <v>41</v>
      </c>
      <c r="H1056" s="3">
        <v>6</v>
      </c>
      <c r="I1056" s="5">
        <v>1540</v>
      </c>
    </row>
    <row r="1057" spans="1:9" ht="18">
      <c r="A1057" s="2">
        <v>754</v>
      </c>
      <c r="B1057" s="5" t="s">
        <v>15</v>
      </c>
      <c r="C1057" s="4" t="s">
        <v>10</v>
      </c>
      <c r="D1057" s="4">
        <f t="shared" si="16"/>
        <v>0</v>
      </c>
      <c r="E1057" s="5">
        <v>3</v>
      </c>
      <c r="F1057" s="5">
        <v>43.8</v>
      </c>
      <c r="G1057" s="5">
        <v>27.8</v>
      </c>
      <c r="H1057" s="5">
        <v>6.5</v>
      </c>
      <c r="I1057" s="7">
        <v>1539</v>
      </c>
    </row>
    <row r="1058" spans="1:9" ht="18">
      <c r="A1058" s="2">
        <v>866</v>
      </c>
      <c r="B1058" s="5" t="s">
        <v>21</v>
      </c>
      <c r="C1058" s="5" t="s">
        <v>32</v>
      </c>
      <c r="D1058" s="4">
        <f t="shared" si="16"/>
        <v>0</v>
      </c>
      <c r="E1058" s="5">
        <v>1</v>
      </c>
      <c r="F1058" s="5">
        <v>50</v>
      </c>
      <c r="G1058" s="5">
        <v>36</v>
      </c>
      <c r="H1058" s="5">
        <v>7</v>
      </c>
      <c r="I1058" s="7">
        <v>1539</v>
      </c>
    </row>
    <row r="1059" spans="1:9" ht="18">
      <c r="A1059" s="2">
        <v>887</v>
      </c>
      <c r="B1059" s="5" t="s">
        <v>9</v>
      </c>
      <c r="C1059" s="5" t="s">
        <v>32</v>
      </c>
      <c r="D1059" s="4">
        <f t="shared" si="16"/>
        <v>0</v>
      </c>
      <c r="E1059" s="5">
        <v>5</v>
      </c>
      <c r="F1059" s="5">
        <v>50.4</v>
      </c>
      <c r="G1059" s="5">
        <v>28.6</v>
      </c>
      <c r="H1059" s="5">
        <v>9</v>
      </c>
      <c r="I1059" s="7">
        <v>1539</v>
      </c>
    </row>
    <row r="1060" spans="1:9" ht="18">
      <c r="A1060" s="2">
        <v>557</v>
      </c>
      <c r="B1060" s="5" t="s">
        <v>15</v>
      </c>
      <c r="C1060" s="5" t="s">
        <v>12</v>
      </c>
      <c r="D1060" s="4">
        <f t="shared" si="16"/>
        <v>1</v>
      </c>
      <c r="E1060" s="5">
        <v>3</v>
      </c>
      <c r="F1060" s="5">
        <v>32</v>
      </c>
      <c r="G1060" s="5">
        <v>18</v>
      </c>
      <c r="H1060" s="5">
        <v>6</v>
      </c>
      <c r="I1060" s="7">
        <v>1539</v>
      </c>
    </row>
    <row r="1061" spans="1:9" ht="18">
      <c r="A1061" s="2">
        <v>708</v>
      </c>
      <c r="B1061" s="5" t="s">
        <v>9</v>
      </c>
      <c r="C1061" s="5" t="s">
        <v>12</v>
      </c>
      <c r="D1061" s="4">
        <f t="shared" si="16"/>
        <v>1</v>
      </c>
      <c r="E1061" s="5">
        <v>5</v>
      </c>
      <c r="F1061" s="5">
        <v>40</v>
      </c>
      <c r="G1061" s="5">
        <v>20</v>
      </c>
      <c r="H1061" s="5">
        <v>10</v>
      </c>
      <c r="I1061" s="7">
        <v>1539</v>
      </c>
    </row>
    <row r="1062" spans="1:9" ht="18">
      <c r="A1062" s="2">
        <v>868</v>
      </c>
      <c r="B1062" s="5" t="s">
        <v>35</v>
      </c>
      <c r="C1062" s="5" t="s">
        <v>32</v>
      </c>
      <c r="D1062" s="4">
        <f t="shared" si="16"/>
        <v>0</v>
      </c>
      <c r="E1062" s="5">
        <v>1</v>
      </c>
      <c r="F1062" s="5">
        <v>50</v>
      </c>
      <c r="G1062" s="5">
        <v>32</v>
      </c>
      <c r="H1062" s="5">
        <v>10</v>
      </c>
      <c r="I1062" s="7">
        <v>1517.4</v>
      </c>
    </row>
    <row r="1063" spans="1:9" ht="18">
      <c r="A1063" s="2">
        <v>602</v>
      </c>
      <c r="B1063" s="5" t="s">
        <v>9</v>
      </c>
      <c r="C1063" s="4" t="s">
        <v>10</v>
      </c>
      <c r="D1063" s="4">
        <f t="shared" si="16"/>
        <v>0</v>
      </c>
      <c r="E1063" s="5">
        <v>4</v>
      </c>
      <c r="F1063" s="5">
        <v>34</v>
      </c>
      <c r="G1063" s="5">
        <v>19</v>
      </c>
      <c r="H1063" s="5">
        <v>8</v>
      </c>
      <c r="I1063" s="7">
        <v>1512</v>
      </c>
    </row>
    <row r="1064" spans="1:9" ht="18">
      <c r="A1064" s="2">
        <v>626</v>
      </c>
      <c r="B1064" s="5" t="s">
        <v>14</v>
      </c>
      <c r="C1064" s="4" t="s">
        <v>10</v>
      </c>
      <c r="D1064" s="4">
        <f t="shared" si="16"/>
        <v>0</v>
      </c>
      <c r="E1064" s="5">
        <v>3</v>
      </c>
      <c r="F1064" s="5">
        <v>36.200000000000003</v>
      </c>
      <c r="G1064" s="5">
        <v>19.3</v>
      </c>
      <c r="H1064" s="5">
        <v>7.6</v>
      </c>
      <c r="I1064" s="7">
        <v>1512</v>
      </c>
    </row>
    <row r="1065" spans="1:9" ht="18">
      <c r="A1065" s="2">
        <v>663</v>
      </c>
      <c r="B1065" s="5" t="s">
        <v>24</v>
      </c>
      <c r="C1065" s="4" t="s">
        <v>10</v>
      </c>
      <c r="D1065" s="4">
        <f t="shared" si="16"/>
        <v>0</v>
      </c>
      <c r="E1065" s="5">
        <v>2</v>
      </c>
      <c r="F1065" s="5">
        <v>40</v>
      </c>
      <c r="G1065" s="5">
        <v>20</v>
      </c>
      <c r="H1065" s="5">
        <v>10</v>
      </c>
      <c r="I1065" s="7">
        <v>1512</v>
      </c>
    </row>
    <row r="1066" spans="1:9" ht="18">
      <c r="A1066" s="2">
        <v>607</v>
      </c>
      <c r="B1066" s="5" t="s">
        <v>35</v>
      </c>
      <c r="C1066" s="5" t="s">
        <v>32</v>
      </c>
      <c r="D1066" s="4">
        <f t="shared" si="16"/>
        <v>0</v>
      </c>
      <c r="E1066" s="5">
        <v>1</v>
      </c>
      <c r="F1066" s="5">
        <v>35</v>
      </c>
      <c r="G1066" s="5">
        <v>18</v>
      </c>
      <c r="H1066" s="5">
        <v>7</v>
      </c>
      <c r="I1066" s="7">
        <v>1512</v>
      </c>
    </row>
    <row r="1067" spans="1:9" ht="18">
      <c r="A1067" s="2">
        <v>799</v>
      </c>
      <c r="B1067" s="5" t="s">
        <v>14</v>
      </c>
      <c r="C1067" s="5" t="s">
        <v>32</v>
      </c>
      <c r="D1067" s="4">
        <f t="shared" si="16"/>
        <v>0</v>
      </c>
      <c r="E1067" s="5">
        <v>3</v>
      </c>
      <c r="F1067" s="5">
        <v>45</v>
      </c>
      <c r="G1067" s="5">
        <v>22</v>
      </c>
      <c r="H1067" s="5">
        <v>8</v>
      </c>
      <c r="I1067" s="7">
        <v>1512</v>
      </c>
    </row>
    <row r="1068" spans="1:9" ht="18">
      <c r="A1068" s="2">
        <v>805</v>
      </c>
      <c r="B1068" s="5" t="s">
        <v>24</v>
      </c>
      <c r="C1068" s="5" t="s">
        <v>32</v>
      </c>
      <c r="D1068" s="4">
        <f t="shared" si="16"/>
        <v>0</v>
      </c>
      <c r="E1068" s="5">
        <v>2</v>
      </c>
      <c r="F1068" s="5">
        <v>45.5</v>
      </c>
      <c r="G1068" s="5">
        <v>19.600000000000001</v>
      </c>
      <c r="H1068" s="5">
        <v>13</v>
      </c>
      <c r="I1068" s="7">
        <v>1512</v>
      </c>
    </row>
    <row r="1069" spans="1:9" ht="18">
      <c r="A1069" s="2">
        <v>758</v>
      </c>
      <c r="B1069" s="5" t="s">
        <v>33</v>
      </c>
      <c r="C1069" s="5" t="s">
        <v>12</v>
      </c>
      <c r="D1069" s="4">
        <f t="shared" si="16"/>
        <v>1</v>
      </c>
      <c r="E1069" s="5">
        <v>1</v>
      </c>
      <c r="F1069" s="5">
        <v>44</v>
      </c>
      <c r="G1069" s="5">
        <v>28</v>
      </c>
      <c r="H1069" s="5">
        <v>7</v>
      </c>
      <c r="I1069" s="7">
        <v>1512</v>
      </c>
    </row>
    <row r="1070" spans="1:9" ht="18">
      <c r="A1070" s="2">
        <v>763</v>
      </c>
      <c r="B1070" s="5" t="s">
        <v>24</v>
      </c>
      <c r="C1070" s="5" t="s">
        <v>12</v>
      </c>
      <c r="D1070" s="4">
        <f t="shared" si="16"/>
        <v>1</v>
      </c>
      <c r="E1070" s="5">
        <v>2</v>
      </c>
      <c r="F1070" s="5">
        <v>44</v>
      </c>
      <c r="G1070" s="5">
        <v>32</v>
      </c>
      <c r="H1070" s="5">
        <v>6</v>
      </c>
      <c r="I1070" s="7">
        <v>1512</v>
      </c>
    </row>
    <row r="1071" spans="1:9" ht="18">
      <c r="A1071" s="2">
        <v>62</v>
      </c>
      <c r="B1071" s="3" t="s">
        <v>14</v>
      </c>
      <c r="C1071" s="4" t="s">
        <v>10</v>
      </c>
      <c r="D1071" s="4">
        <f t="shared" si="16"/>
        <v>0</v>
      </c>
      <c r="E1071" s="3">
        <v>3</v>
      </c>
      <c r="F1071" s="3">
        <v>54</v>
      </c>
      <c r="G1071" s="3">
        <v>38</v>
      </c>
      <c r="H1071" s="3">
        <v>6</v>
      </c>
      <c r="I1071" s="5">
        <v>1506.4</v>
      </c>
    </row>
    <row r="1072" spans="1:9" ht="18">
      <c r="A1072" s="2">
        <v>662</v>
      </c>
      <c r="B1072" s="5" t="s">
        <v>24</v>
      </c>
      <c r="C1072" s="4" t="s">
        <v>10</v>
      </c>
      <c r="D1072" s="4">
        <f t="shared" si="16"/>
        <v>0</v>
      </c>
      <c r="E1072" s="5">
        <v>2</v>
      </c>
      <c r="F1072" s="5">
        <v>40</v>
      </c>
      <c r="G1072" s="5">
        <v>18</v>
      </c>
      <c r="H1072" s="5">
        <v>11</v>
      </c>
      <c r="I1072" s="7">
        <v>1501.2</v>
      </c>
    </row>
    <row r="1073" spans="1:9" ht="18">
      <c r="A1073" s="2">
        <v>735</v>
      </c>
      <c r="B1073" s="5" t="s">
        <v>9</v>
      </c>
      <c r="C1073" s="4" t="s">
        <v>10</v>
      </c>
      <c r="D1073" s="4">
        <f t="shared" si="16"/>
        <v>0</v>
      </c>
      <c r="E1073" s="5">
        <v>4</v>
      </c>
      <c r="F1073" s="5">
        <v>42</v>
      </c>
      <c r="G1073" s="5">
        <v>20</v>
      </c>
      <c r="H1073" s="5">
        <v>10</v>
      </c>
      <c r="I1073" s="7">
        <v>1501.2</v>
      </c>
    </row>
    <row r="1074" spans="1:9" ht="18">
      <c r="A1074" s="2">
        <v>889</v>
      </c>
      <c r="B1074" s="5" t="s">
        <v>13</v>
      </c>
      <c r="C1074" s="4" t="s">
        <v>10</v>
      </c>
      <c r="D1074" s="4">
        <f t="shared" si="16"/>
        <v>0</v>
      </c>
      <c r="E1074" s="5">
        <v>1</v>
      </c>
      <c r="F1074" s="5">
        <v>51</v>
      </c>
      <c r="G1074" s="5">
        <v>21</v>
      </c>
      <c r="H1074" s="5">
        <v>7</v>
      </c>
      <c r="I1074" s="7">
        <v>1501.2</v>
      </c>
    </row>
    <row r="1075" spans="1:9" ht="18">
      <c r="A1075" s="2">
        <v>940</v>
      </c>
      <c r="B1075" s="5" t="s">
        <v>13</v>
      </c>
      <c r="C1075" s="4" t="s">
        <v>10</v>
      </c>
      <c r="D1075" s="4">
        <f t="shared" si="16"/>
        <v>0</v>
      </c>
      <c r="E1075" s="5">
        <v>1</v>
      </c>
      <c r="F1075" s="5">
        <v>56</v>
      </c>
      <c r="G1075" s="5">
        <v>33</v>
      </c>
      <c r="H1075" s="5">
        <v>10</v>
      </c>
      <c r="I1075" s="7">
        <v>1501.2</v>
      </c>
    </row>
    <row r="1076" spans="1:9" ht="18">
      <c r="A1076" s="2">
        <v>730</v>
      </c>
      <c r="B1076" s="5" t="s">
        <v>14</v>
      </c>
      <c r="C1076" s="5" t="s">
        <v>32</v>
      </c>
      <c r="D1076" s="4">
        <f t="shared" si="16"/>
        <v>0</v>
      </c>
      <c r="E1076" s="5">
        <v>3</v>
      </c>
      <c r="F1076" s="5">
        <v>42</v>
      </c>
      <c r="G1076" s="5">
        <v>27</v>
      </c>
      <c r="H1076" s="5">
        <v>6</v>
      </c>
      <c r="I1076" s="7">
        <v>1501.2</v>
      </c>
    </row>
    <row r="1077" spans="1:9" ht="18">
      <c r="A1077" s="2">
        <v>740</v>
      </c>
      <c r="B1077" s="5" t="s">
        <v>11</v>
      </c>
      <c r="C1077" s="5" t="s">
        <v>32</v>
      </c>
      <c r="D1077" s="4">
        <f t="shared" si="16"/>
        <v>0</v>
      </c>
      <c r="E1077" s="5">
        <v>1</v>
      </c>
      <c r="F1077" s="5">
        <v>43</v>
      </c>
      <c r="G1077" s="5">
        <v>27</v>
      </c>
      <c r="H1077" s="5">
        <v>6</v>
      </c>
      <c r="I1077" s="7">
        <v>1501.2</v>
      </c>
    </row>
    <row r="1078" spans="1:9" ht="18">
      <c r="A1078" s="2">
        <v>869</v>
      </c>
      <c r="B1078" s="5" t="s">
        <v>35</v>
      </c>
      <c r="C1078" s="5" t="s">
        <v>32</v>
      </c>
      <c r="D1078" s="4">
        <f t="shared" si="16"/>
        <v>0</v>
      </c>
      <c r="E1078" s="5">
        <v>1</v>
      </c>
      <c r="F1078" s="5">
        <v>50</v>
      </c>
      <c r="G1078" s="5">
        <v>36</v>
      </c>
      <c r="H1078" s="5">
        <v>10</v>
      </c>
      <c r="I1078" s="7">
        <v>1501.2</v>
      </c>
    </row>
    <row r="1079" spans="1:9" ht="18">
      <c r="A1079" s="2">
        <v>1010</v>
      </c>
      <c r="B1079" s="5" t="s">
        <v>35</v>
      </c>
      <c r="C1079" s="5" t="s">
        <v>32</v>
      </c>
      <c r="D1079" s="4">
        <f t="shared" si="16"/>
        <v>0</v>
      </c>
      <c r="E1079" s="5">
        <v>1</v>
      </c>
      <c r="F1079" s="5">
        <v>60</v>
      </c>
      <c r="G1079" s="5">
        <v>36</v>
      </c>
      <c r="H1079" s="5">
        <v>12</v>
      </c>
      <c r="I1079" s="7">
        <v>1501.2</v>
      </c>
    </row>
    <row r="1080" spans="1:9" ht="18">
      <c r="A1080" s="2">
        <v>659</v>
      </c>
      <c r="B1080" s="5" t="s">
        <v>11</v>
      </c>
      <c r="C1080" s="5" t="s">
        <v>12</v>
      </c>
      <c r="D1080" s="4">
        <f t="shared" si="16"/>
        <v>1</v>
      </c>
      <c r="E1080" s="5">
        <v>2</v>
      </c>
      <c r="F1080" s="5">
        <v>40</v>
      </c>
      <c r="G1080" s="5">
        <v>20</v>
      </c>
      <c r="H1080" s="5">
        <v>10</v>
      </c>
      <c r="I1080" s="7">
        <v>1501.2</v>
      </c>
    </row>
    <row r="1081" spans="1:9" ht="18">
      <c r="A1081" s="2">
        <v>661</v>
      </c>
      <c r="B1081" s="5" t="s">
        <v>24</v>
      </c>
      <c r="C1081" s="5" t="s">
        <v>12</v>
      </c>
      <c r="D1081" s="4">
        <f t="shared" si="16"/>
        <v>1</v>
      </c>
      <c r="E1081" s="5">
        <v>2</v>
      </c>
      <c r="F1081" s="5">
        <v>40</v>
      </c>
      <c r="G1081" s="5">
        <v>25</v>
      </c>
      <c r="H1081" s="5">
        <v>6</v>
      </c>
      <c r="I1081" s="7">
        <v>1501.2</v>
      </c>
    </row>
    <row r="1082" spans="1:9" ht="18">
      <c r="A1082" s="2">
        <v>791</v>
      </c>
      <c r="B1082" s="5" t="s">
        <v>24</v>
      </c>
      <c r="C1082" s="5" t="s">
        <v>12</v>
      </c>
      <c r="D1082" s="4">
        <f t="shared" si="16"/>
        <v>1</v>
      </c>
      <c r="E1082" s="5">
        <v>2</v>
      </c>
      <c r="F1082" s="5">
        <v>45</v>
      </c>
      <c r="G1082" s="5">
        <v>20</v>
      </c>
      <c r="H1082" s="5">
        <v>12</v>
      </c>
      <c r="I1082" s="7">
        <v>1501.2</v>
      </c>
    </row>
    <row r="1083" spans="1:9" ht="18">
      <c r="A1083" s="2">
        <v>792</v>
      </c>
      <c r="B1083" s="5" t="s">
        <v>24</v>
      </c>
      <c r="C1083" s="5" t="s">
        <v>12</v>
      </c>
      <c r="D1083" s="4">
        <f t="shared" si="16"/>
        <v>1</v>
      </c>
      <c r="E1083" s="5">
        <v>2</v>
      </c>
      <c r="F1083" s="5">
        <v>45</v>
      </c>
      <c r="G1083" s="5">
        <v>20</v>
      </c>
      <c r="H1083" s="5">
        <v>13</v>
      </c>
      <c r="I1083" s="7">
        <v>1501.2</v>
      </c>
    </row>
    <row r="1084" spans="1:9" ht="18">
      <c r="A1084" s="2">
        <v>874</v>
      </c>
      <c r="B1084" s="5" t="s">
        <v>24</v>
      </c>
      <c r="C1084" s="5" t="s">
        <v>12</v>
      </c>
      <c r="D1084" s="4">
        <f t="shared" si="16"/>
        <v>1</v>
      </c>
      <c r="E1084" s="5">
        <v>2</v>
      </c>
      <c r="F1084" s="5">
        <v>50</v>
      </c>
      <c r="G1084" s="5">
        <v>20</v>
      </c>
      <c r="H1084" s="5">
        <v>13</v>
      </c>
      <c r="I1084" s="7">
        <v>1501.2</v>
      </c>
    </row>
    <row r="1085" spans="1:9" ht="18">
      <c r="A1085" s="2">
        <v>1026</v>
      </c>
      <c r="B1085" s="5" t="s">
        <v>14</v>
      </c>
      <c r="C1085" s="5" t="s">
        <v>12</v>
      </c>
      <c r="D1085" s="4">
        <f t="shared" si="16"/>
        <v>1</v>
      </c>
      <c r="E1085" s="5">
        <v>3</v>
      </c>
      <c r="F1085" s="5">
        <v>60</v>
      </c>
      <c r="G1085" s="5">
        <v>28</v>
      </c>
      <c r="H1085" s="5">
        <v>18</v>
      </c>
      <c r="I1085" s="7">
        <v>1501.2</v>
      </c>
    </row>
    <row r="1086" spans="1:9" ht="18">
      <c r="A1086" s="2">
        <v>643</v>
      </c>
      <c r="B1086" s="5" t="s">
        <v>24</v>
      </c>
      <c r="C1086" s="5" t="s">
        <v>32</v>
      </c>
      <c r="D1086" s="4">
        <f t="shared" si="16"/>
        <v>0</v>
      </c>
      <c r="E1086" s="5">
        <v>2</v>
      </c>
      <c r="F1086" s="5">
        <v>39</v>
      </c>
      <c r="G1086" s="5">
        <v>27</v>
      </c>
      <c r="H1086" s="5">
        <v>10</v>
      </c>
      <c r="I1086" s="7">
        <v>1500.12</v>
      </c>
    </row>
    <row r="1087" spans="1:9" ht="18">
      <c r="A1087" s="2">
        <v>644</v>
      </c>
      <c r="B1087" s="5" t="s">
        <v>24</v>
      </c>
      <c r="C1087" s="5" t="s">
        <v>32</v>
      </c>
      <c r="D1087" s="4">
        <f t="shared" si="16"/>
        <v>0</v>
      </c>
      <c r="E1087" s="5">
        <v>2</v>
      </c>
      <c r="F1087" s="5">
        <v>39</v>
      </c>
      <c r="G1087" s="5">
        <v>27</v>
      </c>
      <c r="H1087" s="5">
        <v>10</v>
      </c>
      <c r="I1087" s="7">
        <v>1500.12</v>
      </c>
    </row>
    <row r="1088" spans="1:9" ht="18">
      <c r="A1088" s="2">
        <v>318</v>
      </c>
      <c r="B1088" s="6" t="s">
        <v>24</v>
      </c>
      <c r="C1088" s="4" t="s">
        <v>10</v>
      </c>
      <c r="D1088" s="4">
        <f t="shared" si="16"/>
        <v>0</v>
      </c>
      <c r="E1088" s="6">
        <v>2</v>
      </c>
      <c r="F1088" s="6">
        <v>55</v>
      </c>
      <c r="G1088" s="6">
        <v>33</v>
      </c>
      <c r="H1088" s="6">
        <v>6</v>
      </c>
      <c r="I1088" s="7">
        <v>1500.12</v>
      </c>
    </row>
    <row r="1089" spans="1:9" ht="18">
      <c r="A1089" s="2">
        <v>459</v>
      </c>
      <c r="B1089" s="6" t="s">
        <v>31</v>
      </c>
      <c r="C1089" s="4" t="s">
        <v>10</v>
      </c>
      <c r="D1089" s="4">
        <f t="shared" si="16"/>
        <v>0</v>
      </c>
      <c r="E1089" s="6">
        <v>3</v>
      </c>
      <c r="F1089" s="6">
        <v>64</v>
      </c>
      <c r="G1089" s="6">
        <v>40</v>
      </c>
      <c r="H1089" s="6">
        <v>8</v>
      </c>
      <c r="I1089" s="7">
        <v>1500.12</v>
      </c>
    </row>
    <row r="1090" spans="1:9" ht="18">
      <c r="A1090" s="2">
        <v>117</v>
      </c>
      <c r="B1090" s="5" t="s">
        <v>23</v>
      </c>
      <c r="C1090" s="4" t="s">
        <v>10</v>
      </c>
      <c r="D1090" s="4">
        <f t="shared" si="16"/>
        <v>0</v>
      </c>
      <c r="E1090" s="5">
        <v>1</v>
      </c>
      <c r="F1090" s="5">
        <v>40</v>
      </c>
      <c r="G1090" s="5">
        <v>20</v>
      </c>
      <c r="H1090" s="5">
        <v>10</v>
      </c>
      <c r="I1090" s="5">
        <v>1500</v>
      </c>
    </row>
    <row r="1091" spans="1:9" ht="18">
      <c r="A1091" s="2">
        <v>106</v>
      </c>
      <c r="B1091" s="5" t="s">
        <v>16</v>
      </c>
      <c r="C1091" s="5" t="s">
        <v>12</v>
      </c>
      <c r="D1091" s="4">
        <f t="shared" si="16"/>
        <v>1</v>
      </c>
      <c r="E1091" s="5">
        <v>1</v>
      </c>
      <c r="F1091" s="5">
        <v>43</v>
      </c>
      <c r="G1091" s="5">
        <v>16</v>
      </c>
      <c r="H1091" s="5">
        <v>10.199999999999999</v>
      </c>
      <c r="I1091" s="5">
        <v>1500</v>
      </c>
    </row>
    <row r="1092" spans="1:9" ht="18">
      <c r="A1092" s="2">
        <v>126</v>
      </c>
      <c r="B1092" s="5" t="s">
        <v>14</v>
      </c>
      <c r="C1092" s="5" t="s">
        <v>12</v>
      </c>
      <c r="D1092" s="4">
        <f t="shared" ref="D1092:D1155" si="17">IF(C1092="кирпичный",1,0)</f>
        <v>1</v>
      </c>
      <c r="E1092" s="5">
        <v>1</v>
      </c>
      <c r="F1092" s="5">
        <v>30</v>
      </c>
      <c r="G1092" s="5">
        <v>14</v>
      </c>
      <c r="H1092" s="5">
        <v>8.5</v>
      </c>
      <c r="I1092" s="5">
        <v>1500</v>
      </c>
    </row>
    <row r="1093" spans="1:9" ht="18">
      <c r="A1093" s="2">
        <v>291</v>
      </c>
      <c r="B1093" s="5" t="s">
        <v>16</v>
      </c>
      <c r="C1093" s="5" t="s">
        <v>12</v>
      </c>
      <c r="D1093" s="4">
        <f t="shared" si="17"/>
        <v>1</v>
      </c>
      <c r="E1093" s="5">
        <v>1</v>
      </c>
      <c r="F1093" s="5">
        <v>46</v>
      </c>
      <c r="G1093" s="5">
        <v>20</v>
      </c>
      <c r="H1093" s="5">
        <v>10</v>
      </c>
      <c r="I1093" s="5">
        <v>1500</v>
      </c>
    </row>
    <row r="1094" spans="1:9" ht="18">
      <c r="A1094" s="2">
        <v>305</v>
      </c>
      <c r="B1094" s="5" t="s">
        <v>16</v>
      </c>
      <c r="C1094" s="5" t="s">
        <v>12</v>
      </c>
      <c r="D1094" s="4">
        <f t="shared" si="17"/>
        <v>1</v>
      </c>
      <c r="E1094" s="5">
        <v>1</v>
      </c>
      <c r="F1094" s="5">
        <v>46</v>
      </c>
      <c r="G1094" s="5">
        <v>20</v>
      </c>
      <c r="H1094" s="5">
        <v>10</v>
      </c>
      <c r="I1094" s="5">
        <v>1500</v>
      </c>
    </row>
    <row r="1095" spans="1:9" ht="18">
      <c r="A1095" s="2">
        <v>130</v>
      </c>
      <c r="B1095" s="5" t="s">
        <v>9</v>
      </c>
      <c r="C1095" s="5" t="s">
        <v>20</v>
      </c>
      <c r="D1095" s="4">
        <f t="shared" si="17"/>
        <v>0</v>
      </c>
      <c r="E1095" s="5">
        <v>1</v>
      </c>
      <c r="F1095" s="5">
        <v>42</v>
      </c>
      <c r="G1095" s="5">
        <v>19</v>
      </c>
      <c r="H1095" s="5">
        <v>12.5</v>
      </c>
      <c r="I1095" s="5">
        <v>1500</v>
      </c>
    </row>
    <row r="1096" spans="1:9" ht="18">
      <c r="A1096" s="2">
        <v>192</v>
      </c>
      <c r="B1096" s="5" t="s">
        <v>11</v>
      </c>
      <c r="C1096" s="5" t="s">
        <v>26</v>
      </c>
      <c r="D1096" s="4">
        <f t="shared" si="17"/>
        <v>0</v>
      </c>
      <c r="E1096" s="5">
        <v>2</v>
      </c>
      <c r="F1096" s="5">
        <v>45</v>
      </c>
      <c r="G1096" s="5">
        <v>28</v>
      </c>
      <c r="H1096" s="5">
        <v>6</v>
      </c>
      <c r="I1096" s="5">
        <v>1500</v>
      </c>
    </row>
    <row r="1097" spans="1:9" ht="18">
      <c r="A1097" s="2">
        <v>702</v>
      </c>
      <c r="B1097" s="5" t="s">
        <v>9</v>
      </c>
      <c r="C1097" s="4" t="s">
        <v>10</v>
      </c>
      <c r="D1097" s="4">
        <f t="shared" si="17"/>
        <v>0</v>
      </c>
      <c r="E1097" s="5">
        <v>4</v>
      </c>
      <c r="F1097" s="5">
        <v>40</v>
      </c>
      <c r="G1097" s="5">
        <v>20</v>
      </c>
      <c r="H1097" s="5">
        <v>10</v>
      </c>
      <c r="I1097" s="7">
        <v>1499.9849999999999</v>
      </c>
    </row>
    <row r="1098" spans="1:9" ht="18">
      <c r="A1098" s="2">
        <v>774</v>
      </c>
      <c r="B1098" s="5" t="s">
        <v>15</v>
      </c>
      <c r="C1098" s="4" t="s">
        <v>10</v>
      </c>
      <c r="D1098" s="4">
        <f t="shared" si="17"/>
        <v>0</v>
      </c>
      <c r="E1098" s="5">
        <v>3</v>
      </c>
      <c r="F1098" s="5">
        <v>44</v>
      </c>
      <c r="G1098" s="5">
        <v>29</v>
      </c>
      <c r="H1098" s="5">
        <v>6</v>
      </c>
      <c r="I1098" s="7">
        <v>1499.9849999999999</v>
      </c>
    </row>
    <row r="1099" spans="1:9" ht="18">
      <c r="A1099" s="2">
        <v>781</v>
      </c>
      <c r="B1099" s="5" t="s">
        <v>11</v>
      </c>
      <c r="C1099" s="5" t="s">
        <v>32</v>
      </c>
      <c r="D1099" s="4">
        <f t="shared" si="17"/>
        <v>0</v>
      </c>
      <c r="E1099" s="5">
        <v>1</v>
      </c>
      <c r="F1099" s="5">
        <v>45</v>
      </c>
      <c r="G1099" s="5">
        <v>28</v>
      </c>
      <c r="H1099" s="5">
        <v>6</v>
      </c>
      <c r="I1099" s="7">
        <v>1499.9849999999999</v>
      </c>
    </row>
    <row r="1100" spans="1:9" ht="18">
      <c r="A1100" s="2">
        <v>809</v>
      </c>
      <c r="B1100" s="5" t="s">
        <v>11</v>
      </c>
      <c r="C1100" s="5" t="s">
        <v>32</v>
      </c>
      <c r="D1100" s="4">
        <f t="shared" si="17"/>
        <v>0</v>
      </c>
      <c r="E1100" s="5">
        <v>1</v>
      </c>
      <c r="F1100" s="5">
        <v>46</v>
      </c>
      <c r="G1100" s="5">
        <v>29</v>
      </c>
      <c r="H1100" s="5">
        <v>6</v>
      </c>
      <c r="I1100" s="7">
        <v>1499.9849999999999</v>
      </c>
    </row>
    <row r="1101" spans="1:9" ht="18">
      <c r="A1101" s="2">
        <v>750</v>
      </c>
      <c r="B1101" s="5" t="s">
        <v>15</v>
      </c>
      <c r="C1101" s="5" t="s">
        <v>12</v>
      </c>
      <c r="D1101" s="4">
        <f t="shared" si="17"/>
        <v>1</v>
      </c>
      <c r="E1101" s="5">
        <v>3</v>
      </c>
      <c r="F1101" s="5">
        <v>43</v>
      </c>
      <c r="G1101" s="5">
        <v>29</v>
      </c>
      <c r="H1101" s="5">
        <v>7</v>
      </c>
      <c r="I1101" s="7">
        <v>1499.9849999999999</v>
      </c>
    </row>
    <row r="1102" spans="1:9" ht="18">
      <c r="A1102" s="2">
        <v>775</v>
      </c>
      <c r="B1102" s="5" t="s">
        <v>15</v>
      </c>
      <c r="C1102" s="5" t="s">
        <v>12</v>
      </c>
      <c r="D1102" s="4">
        <f t="shared" si="17"/>
        <v>1</v>
      </c>
      <c r="E1102" s="5">
        <v>3</v>
      </c>
      <c r="F1102" s="5">
        <v>44</v>
      </c>
      <c r="G1102" s="5">
        <v>28</v>
      </c>
      <c r="H1102" s="5">
        <v>6</v>
      </c>
      <c r="I1102" s="7">
        <v>1499.9849999999999</v>
      </c>
    </row>
    <row r="1103" spans="1:9" ht="18">
      <c r="A1103" s="2">
        <v>1442</v>
      </c>
      <c r="B1103" s="5" t="s">
        <v>13</v>
      </c>
      <c r="C1103" s="5" t="s">
        <v>32</v>
      </c>
      <c r="D1103" s="4">
        <f t="shared" si="17"/>
        <v>0</v>
      </c>
      <c r="E1103" s="5">
        <v>1</v>
      </c>
      <c r="F1103" s="5">
        <v>91</v>
      </c>
      <c r="G1103" s="5">
        <v>52</v>
      </c>
      <c r="H1103" s="5">
        <v>13</v>
      </c>
      <c r="I1103" s="7">
        <v>1499.85</v>
      </c>
    </row>
    <row r="1104" spans="1:9" ht="18">
      <c r="A1104" s="2">
        <v>457</v>
      </c>
      <c r="B1104" s="6" t="s">
        <v>31</v>
      </c>
      <c r="C1104" s="4" t="s">
        <v>10</v>
      </c>
      <c r="D1104" s="4">
        <f t="shared" si="17"/>
        <v>0</v>
      </c>
      <c r="E1104" s="6">
        <v>3</v>
      </c>
      <c r="F1104" s="6">
        <v>61</v>
      </c>
      <c r="G1104" s="6">
        <v>40</v>
      </c>
      <c r="H1104" s="6">
        <v>7</v>
      </c>
      <c r="I1104" s="7">
        <v>1499.85</v>
      </c>
    </row>
    <row r="1105" spans="1:9" ht="18">
      <c r="A1105" s="2">
        <v>458</v>
      </c>
      <c r="B1105" s="6" t="s">
        <v>31</v>
      </c>
      <c r="C1105" s="4" t="s">
        <v>10</v>
      </c>
      <c r="D1105" s="4">
        <f t="shared" si="17"/>
        <v>0</v>
      </c>
      <c r="E1105" s="6">
        <v>3</v>
      </c>
      <c r="F1105" s="6">
        <v>63</v>
      </c>
      <c r="G1105" s="6">
        <v>46</v>
      </c>
      <c r="H1105" s="6">
        <v>8</v>
      </c>
      <c r="I1105" s="7">
        <v>1499.85</v>
      </c>
    </row>
    <row r="1106" spans="1:9" ht="18">
      <c r="A1106" s="2">
        <v>653</v>
      </c>
      <c r="B1106" s="5" t="s">
        <v>11</v>
      </c>
      <c r="C1106" s="4" t="s">
        <v>10</v>
      </c>
      <c r="D1106" s="4">
        <f t="shared" si="17"/>
        <v>0</v>
      </c>
      <c r="E1106" s="5">
        <v>1</v>
      </c>
      <c r="F1106" s="5">
        <v>40</v>
      </c>
      <c r="G1106" s="5">
        <v>20</v>
      </c>
      <c r="H1106" s="5">
        <v>10</v>
      </c>
      <c r="I1106" s="7">
        <v>1498.5</v>
      </c>
    </row>
    <row r="1107" spans="1:9" ht="18">
      <c r="A1107" s="2">
        <v>766</v>
      </c>
      <c r="B1107" s="5" t="s">
        <v>14</v>
      </c>
      <c r="C1107" s="4" t="s">
        <v>10</v>
      </c>
      <c r="D1107" s="4">
        <f t="shared" si="17"/>
        <v>0</v>
      </c>
      <c r="E1107" s="5">
        <v>3</v>
      </c>
      <c r="F1107" s="5">
        <v>44</v>
      </c>
      <c r="G1107" s="5">
        <v>28</v>
      </c>
      <c r="H1107" s="5">
        <v>8</v>
      </c>
      <c r="I1107" s="7">
        <v>1498.5</v>
      </c>
    </row>
    <row r="1108" spans="1:9" ht="18">
      <c r="A1108" s="2">
        <v>788</v>
      </c>
      <c r="B1108" s="5" t="s">
        <v>24</v>
      </c>
      <c r="C1108" s="4" t="s">
        <v>10</v>
      </c>
      <c r="D1108" s="4">
        <f t="shared" si="17"/>
        <v>0</v>
      </c>
      <c r="E1108" s="5">
        <v>2</v>
      </c>
      <c r="F1108" s="5">
        <v>45</v>
      </c>
      <c r="G1108" s="5">
        <v>20</v>
      </c>
      <c r="H1108" s="5">
        <v>13</v>
      </c>
      <c r="I1108" s="7">
        <v>1498.5</v>
      </c>
    </row>
    <row r="1109" spans="1:9" ht="18">
      <c r="A1109" s="2">
        <v>807</v>
      </c>
      <c r="B1109" s="5" t="s">
        <v>15</v>
      </c>
      <c r="C1109" s="4" t="s">
        <v>10</v>
      </c>
      <c r="D1109" s="4">
        <f t="shared" si="17"/>
        <v>0</v>
      </c>
      <c r="E1109" s="5">
        <v>3</v>
      </c>
      <c r="F1109" s="5">
        <v>45.6</v>
      </c>
      <c r="G1109" s="5">
        <v>29.6</v>
      </c>
      <c r="H1109" s="5">
        <v>6.3</v>
      </c>
      <c r="I1109" s="7">
        <v>1498.5</v>
      </c>
    </row>
    <row r="1110" spans="1:9" ht="18">
      <c r="A1110" s="2">
        <v>579</v>
      </c>
      <c r="B1110" s="5" t="s">
        <v>9</v>
      </c>
      <c r="C1110" s="5" t="s">
        <v>32</v>
      </c>
      <c r="D1110" s="4">
        <f t="shared" si="17"/>
        <v>0</v>
      </c>
      <c r="E1110" s="5">
        <v>4</v>
      </c>
      <c r="F1110" s="5">
        <v>33</v>
      </c>
      <c r="G1110" s="5">
        <v>18</v>
      </c>
      <c r="H1110" s="5">
        <v>9</v>
      </c>
      <c r="I1110" s="7">
        <v>1498.5</v>
      </c>
    </row>
    <row r="1111" spans="1:9" ht="18">
      <c r="A1111" s="2">
        <v>590</v>
      </c>
      <c r="B1111" s="5" t="s">
        <v>14</v>
      </c>
      <c r="C1111" s="5" t="s">
        <v>12</v>
      </c>
      <c r="D1111" s="4">
        <f t="shared" si="17"/>
        <v>1</v>
      </c>
      <c r="E1111" s="5">
        <v>2</v>
      </c>
      <c r="F1111" s="5">
        <v>34</v>
      </c>
      <c r="G1111" s="5">
        <v>23</v>
      </c>
      <c r="H1111" s="5">
        <v>6</v>
      </c>
      <c r="I1111" s="7">
        <v>1498.5</v>
      </c>
    </row>
    <row r="1112" spans="1:9" ht="18">
      <c r="A1112" s="2">
        <v>656</v>
      </c>
      <c r="B1112" s="5" t="s">
        <v>11</v>
      </c>
      <c r="C1112" s="5" t="s">
        <v>12</v>
      </c>
      <c r="D1112" s="4">
        <f t="shared" si="17"/>
        <v>1</v>
      </c>
      <c r="E1112" s="5">
        <v>2</v>
      </c>
      <c r="F1112" s="5">
        <v>40</v>
      </c>
      <c r="G1112" s="5">
        <v>20</v>
      </c>
      <c r="H1112" s="5">
        <v>10</v>
      </c>
      <c r="I1112" s="7">
        <v>1498.5</v>
      </c>
    </row>
    <row r="1113" spans="1:9" ht="18">
      <c r="A1113" s="2">
        <v>657</v>
      </c>
      <c r="B1113" s="5" t="s">
        <v>11</v>
      </c>
      <c r="C1113" s="5" t="s">
        <v>12</v>
      </c>
      <c r="D1113" s="4">
        <f t="shared" si="17"/>
        <v>1</v>
      </c>
      <c r="E1113" s="5">
        <v>2</v>
      </c>
      <c r="F1113" s="5">
        <v>40</v>
      </c>
      <c r="G1113" s="5">
        <v>20</v>
      </c>
      <c r="H1113" s="5">
        <v>10</v>
      </c>
      <c r="I1113" s="7">
        <v>1498.5</v>
      </c>
    </row>
    <row r="1114" spans="1:9" ht="18">
      <c r="A1114" s="2">
        <v>693</v>
      </c>
      <c r="B1114" s="5" t="s">
        <v>15</v>
      </c>
      <c r="C1114" s="5" t="s">
        <v>12</v>
      </c>
      <c r="D1114" s="4">
        <f t="shared" si="17"/>
        <v>1</v>
      </c>
      <c r="E1114" s="5">
        <v>3</v>
      </c>
      <c r="F1114" s="5">
        <v>40</v>
      </c>
      <c r="G1114" s="5">
        <v>19</v>
      </c>
      <c r="H1114" s="5">
        <v>9</v>
      </c>
      <c r="I1114" s="7">
        <v>1498.5</v>
      </c>
    </row>
    <row r="1115" spans="1:9" ht="18">
      <c r="A1115" s="2">
        <v>350</v>
      </c>
      <c r="B1115" s="6" t="s">
        <v>24</v>
      </c>
      <c r="C1115" s="4" t="s">
        <v>10</v>
      </c>
      <c r="D1115" s="4">
        <f t="shared" si="17"/>
        <v>0</v>
      </c>
      <c r="E1115" s="6">
        <v>1</v>
      </c>
      <c r="F1115" s="6">
        <v>45</v>
      </c>
      <c r="G1115" s="6">
        <v>20</v>
      </c>
      <c r="H1115" s="6">
        <v>13</v>
      </c>
      <c r="I1115" s="7">
        <v>1498.5</v>
      </c>
    </row>
    <row r="1116" spans="1:9" ht="18">
      <c r="A1116" s="2">
        <v>366</v>
      </c>
      <c r="B1116" s="6" t="s">
        <v>24</v>
      </c>
      <c r="C1116" s="4" t="s">
        <v>10</v>
      </c>
      <c r="D1116" s="4">
        <f t="shared" si="17"/>
        <v>0</v>
      </c>
      <c r="E1116" s="6">
        <v>1</v>
      </c>
      <c r="F1116" s="6">
        <v>45</v>
      </c>
      <c r="G1116" s="6">
        <v>20</v>
      </c>
      <c r="H1116" s="6">
        <v>13</v>
      </c>
      <c r="I1116" s="7">
        <v>1498.5</v>
      </c>
    </row>
    <row r="1117" spans="1:9" ht="18">
      <c r="A1117" s="2">
        <v>606</v>
      </c>
      <c r="B1117" s="5" t="s">
        <v>23</v>
      </c>
      <c r="C1117" s="4" t="s">
        <v>10</v>
      </c>
      <c r="D1117" s="4">
        <f t="shared" si="17"/>
        <v>0</v>
      </c>
      <c r="E1117" s="5">
        <v>1</v>
      </c>
      <c r="F1117" s="5">
        <v>35</v>
      </c>
      <c r="G1117" s="5">
        <v>27</v>
      </c>
      <c r="H1117" s="5">
        <v>5</v>
      </c>
      <c r="I1117" s="7">
        <v>1485</v>
      </c>
    </row>
    <row r="1118" spans="1:9" ht="18">
      <c r="A1118" s="2">
        <v>771</v>
      </c>
      <c r="B1118" s="5" t="s">
        <v>15</v>
      </c>
      <c r="C1118" s="4" t="s">
        <v>10</v>
      </c>
      <c r="D1118" s="4">
        <f t="shared" si="17"/>
        <v>0</v>
      </c>
      <c r="E1118" s="5">
        <v>3</v>
      </c>
      <c r="F1118" s="5">
        <v>44</v>
      </c>
      <c r="G1118" s="5">
        <v>31</v>
      </c>
      <c r="H1118" s="5">
        <v>6</v>
      </c>
      <c r="I1118" s="7">
        <v>1485</v>
      </c>
    </row>
    <row r="1119" spans="1:9" ht="18">
      <c r="A1119" s="2">
        <v>899</v>
      </c>
      <c r="B1119" s="5" t="s">
        <v>23</v>
      </c>
      <c r="C1119" s="4" t="s">
        <v>10</v>
      </c>
      <c r="D1119" s="4">
        <f t="shared" si="17"/>
        <v>0</v>
      </c>
      <c r="E1119" s="5">
        <v>1</v>
      </c>
      <c r="F1119" s="5">
        <v>52</v>
      </c>
      <c r="G1119" s="5">
        <v>28.2</v>
      </c>
      <c r="H1119" s="5">
        <v>8</v>
      </c>
      <c r="I1119" s="7">
        <v>1485</v>
      </c>
    </row>
    <row r="1120" spans="1:9" ht="18">
      <c r="A1120" s="2">
        <v>906</v>
      </c>
      <c r="B1120" s="5" t="s">
        <v>14</v>
      </c>
      <c r="C1120" s="4" t="s">
        <v>10</v>
      </c>
      <c r="D1120" s="4">
        <f t="shared" si="17"/>
        <v>0</v>
      </c>
      <c r="E1120" s="5">
        <v>2</v>
      </c>
      <c r="F1120" s="5">
        <v>52</v>
      </c>
      <c r="G1120" s="5">
        <v>36</v>
      </c>
      <c r="H1120" s="5">
        <v>7</v>
      </c>
      <c r="I1120" s="7">
        <v>1485</v>
      </c>
    </row>
    <row r="1121" spans="1:9" ht="18">
      <c r="A1121" s="2">
        <v>931</v>
      </c>
      <c r="B1121" s="5" t="s">
        <v>14</v>
      </c>
      <c r="C1121" s="4" t="s">
        <v>10</v>
      </c>
      <c r="D1121" s="4">
        <f t="shared" si="17"/>
        <v>0</v>
      </c>
      <c r="E1121" s="5">
        <v>3</v>
      </c>
      <c r="F1121" s="5">
        <v>54</v>
      </c>
      <c r="G1121" s="5">
        <v>37</v>
      </c>
      <c r="H1121" s="5">
        <v>7</v>
      </c>
      <c r="I1121" s="7">
        <v>1485</v>
      </c>
    </row>
    <row r="1122" spans="1:9" ht="18">
      <c r="A1122" s="2">
        <v>564</v>
      </c>
      <c r="B1122" s="5" t="s">
        <v>14</v>
      </c>
      <c r="C1122" s="5" t="s">
        <v>32</v>
      </c>
      <c r="D1122" s="4">
        <f t="shared" si="17"/>
        <v>0</v>
      </c>
      <c r="E1122" s="5">
        <v>3</v>
      </c>
      <c r="F1122" s="5">
        <v>32.700000000000003</v>
      </c>
      <c r="G1122" s="5">
        <v>17.8</v>
      </c>
      <c r="H1122" s="5">
        <v>10.3</v>
      </c>
      <c r="I1122" s="7">
        <v>1485</v>
      </c>
    </row>
    <row r="1123" spans="1:9" ht="18">
      <c r="A1123" s="2">
        <v>595</v>
      </c>
      <c r="B1123" s="5" t="s">
        <v>15</v>
      </c>
      <c r="C1123" s="5" t="s">
        <v>32</v>
      </c>
      <c r="D1123" s="4">
        <f t="shared" si="17"/>
        <v>0</v>
      </c>
      <c r="E1123" s="5">
        <v>3</v>
      </c>
      <c r="F1123" s="5">
        <v>34</v>
      </c>
      <c r="G1123" s="5">
        <v>19</v>
      </c>
      <c r="H1123" s="5">
        <v>17</v>
      </c>
      <c r="I1123" s="7">
        <v>1485</v>
      </c>
    </row>
    <row r="1124" spans="1:9" ht="18">
      <c r="A1124" s="2">
        <v>612</v>
      </c>
      <c r="B1124" s="5" t="s">
        <v>14</v>
      </c>
      <c r="C1124" s="5" t="s">
        <v>32</v>
      </c>
      <c r="D1124" s="4">
        <f t="shared" si="17"/>
        <v>0</v>
      </c>
      <c r="E1124" s="5">
        <v>3</v>
      </c>
      <c r="F1124" s="5">
        <v>35</v>
      </c>
      <c r="G1124" s="5">
        <v>22</v>
      </c>
      <c r="H1124" s="5">
        <v>8</v>
      </c>
      <c r="I1124" s="7">
        <v>1485</v>
      </c>
    </row>
    <row r="1125" spans="1:9" ht="18">
      <c r="A1125" s="2">
        <v>683</v>
      </c>
      <c r="B1125" s="5" t="s">
        <v>14</v>
      </c>
      <c r="C1125" s="5" t="s">
        <v>32</v>
      </c>
      <c r="D1125" s="4">
        <f t="shared" si="17"/>
        <v>0</v>
      </c>
      <c r="E1125" s="5">
        <v>3</v>
      </c>
      <c r="F1125" s="5">
        <v>40</v>
      </c>
      <c r="G1125" s="5">
        <v>20</v>
      </c>
      <c r="H1125" s="5">
        <v>10</v>
      </c>
      <c r="I1125" s="7">
        <v>1485</v>
      </c>
    </row>
    <row r="1126" spans="1:9" ht="18">
      <c r="A1126" s="2">
        <v>770</v>
      </c>
      <c r="B1126" s="5" t="s">
        <v>14</v>
      </c>
      <c r="C1126" s="5" t="s">
        <v>32</v>
      </c>
      <c r="D1126" s="4">
        <f t="shared" si="17"/>
        <v>0</v>
      </c>
      <c r="E1126" s="5">
        <v>3</v>
      </c>
      <c r="F1126" s="5">
        <v>44</v>
      </c>
      <c r="G1126" s="5">
        <v>27.5</v>
      </c>
      <c r="H1126" s="5">
        <v>6</v>
      </c>
      <c r="I1126" s="7">
        <v>1485</v>
      </c>
    </row>
    <row r="1127" spans="1:9" ht="18">
      <c r="A1127" s="2">
        <v>777</v>
      </c>
      <c r="B1127" s="5" t="s">
        <v>14</v>
      </c>
      <c r="C1127" s="5" t="s">
        <v>32</v>
      </c>
      <c r="D1127" s="4">
        <f t="shared" si="17"/>
        <v>0</v>
      </c>
      <c r="E1127" s="5">
        <v>3</v>
      </c>
      <c r="F1127" s="5">
        <v>44.3</v>
      </c>
      <c r="G1127" s="5">
        <v>28.8</v>
      </c>
      <c r="H1127" s="5">
        <v>6</v>
      </c>
      <c r="I1127" s="7">
        <v>1485</v>
      </c>
    </row>
    <row r="1128" spans="1:9" ht="18">
      <c r="A1128" s="2">
        <v>912</v>
      </c>
      <c r="B1128" s="5" t="s">
        <v>14</v>
      </c>
      <c r="C1128" s="5" t="s">
        <v>32</v>
      </c>
      <c r="D1128" s="4">
        <f t="shared" si="17"/>
        <v>0</v>
      </c>
      <c r="E1128" s="5">
        <v>3</v>
      </c>
      <c r="F1128" s="5">
        <v>52</v>
      </c>
      <c r="G1128" s="5">
        <v>32</v>
      </c>
      <c r="H1128" s="5">
        <v>6</v>
      </c>
      <c r="I1128" s="7">
        <v>1485</v>
      </c>
    </row>
    <row r="1129" spans="1:9" ht="18">
      <c r="A1129" s="2">
        <v>1241</v>
      </c>
      <c r="B1129" s="5" t="s">
        <v>21</v>
      </c>
      <c r="C1129" s="5" t="s">
        <v>32</v>
      </c>
      <c r="D1129" s="4">
        <f t="shared" si="17"/>
        <v>0</v>
      </c>
      <c r="E1129" s="5">
        <v>1</v>
      </c>
      <c r="F1129" s="5">
        <v>72</v>
      </c>
      <c r="G1129" s="5">
        <v>37</v>
      </c>
      <c r="H1129" s="5">
        <v>11.5</v>
      </c>
      <c r="I1129" s="7">
        <v>1485</v>
      </c>
    </row>
    <row r="1130" spans="1:9" ht="18">
      <c r="A1130" s="2">
        <v>292</v>
      </c>
      <c r="B1130" s="5" t="s">
        <v>16</v>
      </c>
      <c r="C1130" s="5" t="s">
        <v>12</v>
      </c>
      <c r="D1130" s="4">
        <f t="shared" si="17"/>
        <v>1</v>
      </c>
      <c r="E1130" s="5">
        <v>1</v>
      </c>
      <c r="F1130" s="5">
        <v>55</v>
      </c>
      <c r="G1130" s="5">
        <v>20</v>
      </c>
      <c r="H1130" s="5">
        <v>14</v>
      </c>
      <c r="I1130" s="5">
        <v>1485</v>
      </c>
    </row>
    <row r="1131" spans="1:9" ht="18">
      <c r="A1131" s="2">
        <v>638</v>
      </c>
      <c r="B1131" s="5" t="s">
        <v>14</v>
      </c>
      <c r="C1131" s="5" t="s">
        <v>12</v>
      </c>
      <c r="D1131" s="4">
        <f t="shared" si="17"/>
        <v>1</v>
      </c>
      <c r="E1131" s="5">
        <v>2</v>
      </c>
      <c r="F1131" s="5">
        <v>38</v>
      </c>
      <c r="G1131" s="5">
        <v>33</v>
      </c>
      <c r="H1131" s="5">
        <v>5</v>
      </c>
      <c r="I1131" s="7">
        <v>1485</v>
      </c>
    </row>
    <row r="1132" spans="1:9" ht="18">
      <c r="A1132" s="2">
        <v>751</v>
      </c>
      <c r="B1132" s="5" t="s">
        <v>15</v>
      </c>
      <c r="C1132" s="5" t="s">
        <v>12</v>
      </c>
      <c r="D1132" s="4">
        <f t="shared" si="17"/>
        <v>1</v>
      </c>
      <c r="E1132" s="5">
        <v>3</v>
      </c>
      <c r="F1132" s="5">
        <v>43</v>
      </c>
      <c r="G1132" s="5">
        <v>29</v>
      </c>
      <c r="H1132" s="5">
        <v>6</v>
      </c>
      <c r="I1132" s="7">
        <v>1485</v>
      </c>
    </row>
    <row r="1133" spans="1:9" ht="18">
      <c r="A1133" s="2">
        <v>955</v>
      </c>
      <c r="B1133" s="5" t="s">
        <v>15</v>
      </c>
      <c r="C1133" s="5" t="s">
        <v>12</v>
      </c>
      <c r="D1133" s="4">
        <f t="shared" si="17"/>
        <v>1</v>
      </c>
      <c r="E1133" s="5">
        <v>3</v>
      </c>
      <c r="F1133" s="5">
        <v>56</v>
      </c>
      <c r="G1133" s="5">
        <v>41</v>
      </c>
      <c r="H1133" s="5">
        <v>6</v>
      </c>
      <c r="I1133" s="7">
        <v>1485</v>
      </c>
    </row>
    <row r="1134" spans="1:9" ht="18">
      <c r="A1134" s="2">
        <v>971</v>
      </c>
      <c r="B1134" s="5" t="s">
        <v>14</v>
      </c>
      <c r="C1134" s="5" t="s">
        <v>12</v>
      </c>
      <c r="D1134" s="4">
        <f t="shared" si="17"/>
        <v>1</v>
      </c>
      <c r="E1134" s="5">
        <v>3</v>
      </c>
      <c r="F1134" s="5">
        <v>57</v>
      </c>
      <c r="G1134" s="5">
        <v>30</v>
      </c>
      <c r="H1134" s="5">
        <v>11</v>
      </c>
      <c r="I1134" s="7">
        <v>1485</v>
      </c>
    </row>
    <row r="1135" spans="1:9" ht="18">
      <c r="A1135" s="2">
        <v>322</v>
      </c>
      <c r="B1135" s="6" t="s">
        <v>24</v>
      </c>
      <c r="C1135" s="4" t="s">
        <v>10</v>
      </c>
      <c r="D1135" s="4">
        <f t="shared" si="17"/>
        <v>0</v>
      </c>
      <c r="E1135" s="6">
        <v>2</v>
      </c>
      <c r="F1135" s="6">
        <v>48</v>
      </c>
      <c r="G1135" s="6">
        <v>32</v>
      </c>
      <c r="H1135" s="6">
        <v>6</v>
      </c>
      <c r="I1135" s="7">
        <v>1485</v>
      </c>
    </row>
    <row r="1136" spans="1:9" ht="18">
      <c r="A1136" s="2">
        <v>333</v>
      </c>
      <c r="B1136" s="6" t="s">
        <v>24</v>
      </c>
      <c r="C1136" s="4" t="s">
        <v>10</v>
      </c>
      <c r="D1136" s="4">
        <f t="shared" si="17"/>
        <v>0</v>
      </c>
      <c r="E1136" s="6">
        <v>3</v>
      </c>
      <c r="F1136" s="6">
        <v>60</v>
      </c>
      <c r="G1136" s="6">
        <v>40</v>
      </c>
      <c r="H1136" s="6">
        <v>7</v>
      </c>
      <c r="I1136" s="7">
        <v>1485</v>
      </c>
    </row>
    <row r="1137" spans="1:9" ht="18">
      <c r="A1137" s="2">
        <v>349</v>
      </c>
      <c r="B1137" s="6" t="s">
        <v>24</v>
      </c>
      <c r="C1137" s="4" t="s">
        <v>10</v>
      </c>
      <c r="D1137" s="4">
        <f t="shared" si="17"/>
        <v>0</v>
      </c>
      <c r="E1137" s="6">
        <v>4</v>
      </c>
      <c r="F1137" s="6">
        <v>60</v>
      </c>
      <c r="G1137" s="6">
        <v>43</v>
      </c>
      <c r="H1137" s="6">
        <v>6</v>
      </c>
      <c r="I1137" s="7">
        <v>1485</v>
      </c>
    </row>
    <row r="1138" spans="1:9" ht="18">
      <c r="A1138" s="2">
        <v>371</v>
      </c>
      <c r="B1138" s="6" t="s">
        <v>24</v>
      </c>
      <c r="C1138" s="4" t="s">
        <v>10</v>
      </c>
      <c r="D1138" s="4">
        <f t="shared" si="17"/>
        <v>0</v>
      </c>
      <c r="E1138" s="6">
        <v>3</v>
      </c>
      <c r="F1138" s="6">
        <v>56</v>
      </c>
      <c r="G1138" s="6">
        <v>38</v>
      </c>
      <c r="H1138" s="6">
        <v>6</v>
      </c>
      <c r="I1138" s="7">
        <v>1485</v>
      </c>
    </row>
    <row r="1139" spans="1:9" ht="18">
      <c r="A1139" s="2">
        <v>375</v>
      </c>
      <c r="B1139" s="6" t="s">
        <v>24</v>
      </c>
      <c r="C1139" s="4" t="s">
        <v>10</v>
      </c>
      <c r="D1139" s="4">
        <f t="shared" si="17"/>
        <v>0</v>
      </c>
      <c r="E1139" s="6">
        <v>3</v>
      </c>
      <c r="F1139" s="6">
        <v>56</v>
      </c>
      <c r="G1139" s="6">
        <v>43</v>
      </c>
      <c r="H1139" s="6">
        <v>6</v>
      </c>
      <c r="I1139" s="7">
        <v>1485</v>
      </c>
    </row>
    <row r="1140" spans="1:9" ht="18">
      <c r="A1140" s="2">
        <v>48</v>
      </c>
      <c r="B1140" s="3" t="s">
        <v>11</v>
      </c>
      <c r="C1140" s="4" t="s">
        <v>10</v>
      </c>
      <c r="D1140" s="4">
        <f t="shared" si="17"/>
        <v>0</v>
      </c>
      <c r="E1140" s="3">
        <v>2</v>
      </c>
      <c r="F1140" s="3">
        <v>50</v>
      </c>
      <c r="G1140" s="3">
        <v>30</v>
      </c>
      <c r="H1140" s="3">
        <v>7</v>
      </c>
      <c r="I1140" s="5">
        <v>1484</v>
      </c>
    </row>
    <row r="1141" spans="1:9" ht="18">
      <c r="A1141" s="2">
        <v>122</v>
      </c>
      <c r="B1141" s="5" t="s">
        <v>25</v>
      </c>
      <c r="C1141" s="4" t="s">
        <v>10</v>
      </c>
      <c r="D1141" s="4">
        <f t="shared" si="17"/>
        <v>0</v>
      </c>
      <c r="E1141" s="5">
        <v>1</v>
      </c>
      <c r="F1141" s="5">
        <v>40</v>
      </c>
      <c r="G1141" s="5">
        <v>18</v>
      </c>
      <c r="H1141" s="5">
        <v>10</v>
      </c>
      <c r="I1141" s="5">
        <v>1480</v>
      </c>
    </row>
    <row r="1142" spans="1:9" ht="18">
      <c r="A1142" s="2">
        <v>816</v>
      </c>
      <c r="B1142" s="5" t="s">
        <v>14</v>
      </c>
      <c r="C1142" s="5" t="s">
        <v>32</v>
      </c>
      <c r="D1142" s="4">
        <f t="shared" si="17"/>
        <v>0</v>
      </c>
      <c r="E1142" s="5">
        <v>3</v>
      </c>
      <c r="F1142" s="5">
        <v>46</v>
      </c>
      <c r="G1142" s="5">
        <v>18</v>
      </c>
      <c r="H1142" s="5">
        <v>13</v>
      </c>
      <c r="I1142" s="7">
        <v>1479.6</v>
      </c>
    </row>
    <row r="1143" spans="1:9" ht="18">
      <c r="A1143" s="2">
        <v>753</v>
      </c>
      <c r="B1143" s="5" t="s">
        <v>14</v>
      </c>
      <c r="C1143" s="5" t="s">
        <v>32</v>
      </c>
      <c r="D1143" s="4">
        <f t="shared" si="17"/>
        <v>0</v>
      </c>
      <c r="E1143" s="5">
        <v>3</v>
      </c>
      <c r="F1143" s="5">
        <v>43.5</v>
      </c>
      <c r="G1143" s="5">
        <v>28</v>
      </c>
      <c r="H1143" s="5">
        <v>6.5</v>
      </c>
      <c r="I1143" s="7">
        <v>1471.5</v>
      </c>
    </row>
    <row r="1144" spans="1:9" ht="18">
      <c r="A1144" s="2">
        <v>271</v>
      </c>
      <c r="B1144" s="5" t="s">
        <v>21</v>
      </c>
      <c r="C1144" s="4" t="s">
        <v>10</v>
      </c>
      <c r="D1144" s="4">
        <f t="shared" si="17"/>
        <v>0</v>
      </c>
      <c r="E1144" s="5">
        <v>1</v>
      </c>
      <c r="F1144" s="5">
        <v>55</v>
      </c>
      <c r="G1144" s="5">
        <v>20</v>
      </c>
      <c r="H1144" s="5">
        <v>14</v>
      </c>
      <c r="I1144" s="5">
        <v>1470.34</v>
      </c>
    </row>
    <row r="1145" spans="1:9" ht="18">
      <c r="A1145" s="2">
        <v>283</v>
      </c>
      <c r="B1145" s="5" t="s">
        <v>16</v>
      </c>
      <c r="C1145" s="5" t="s">
        <v>12</v>
      </c>
      <c r="D1145" s="4">
        <f t="shared" si="17"/>
        <v>1</v>
      </c>
      <c r="E1145" s="5">
        <v>1</v>
      </c>
      <c r="F1145" s="5">
        <v>55</v>
      </c>
      <c r="G1145" s="5">
        <v>20</v>
      </c>
      <c r="H1145" s="5">
        <v>14</v>
      </c>
      <c r="I1145" s="5">
        <v>1470.34</v>
      </c>
    </row>
    <row r="1146" spans="1:9" ht="18">
      <c r="A1146" s="2">
        <v>536</v>
      </c>
      <c r="B1146" s="5" t="s">
        <v>14</v>
      </c>
      <c r="C1146" s="4" t="s">
        <v>10</v>
      </c>
      <c r="D1146" s="4">
        <f t="shared" si="17"/>
        <v>0</v>
      </c>
      <c r="E1146" s="5">
        <v>3</v>
      </c>
      <c r="F1146" s="5">
        <v>31.4</v>
      </c>
      <c r="G1146" s="5">
        <v>16.600000000000001</v>
      </c>
      <c r="H1146" s="5">
        <v>6</v>
      </c>
      <c r="I1146" s="7">
        <v>1458</v>
      </c>
    </row>
    <row r="1147" spans="1:9" ht="18">
      <c r="A1147" s="2">
        <v>789</v>
      </c>
      <c r="B1147" s="5" t="s">
        <v>24</v>
      </c>
      <c r="C1147" s="4" t="s">
        <v>10</v>
      </c>
      <c r="D1147" s="4">
        <f t="shared" si="17"/>
        <v>0</v>
      </c>
      <c r="E1147" s="5">
        <v>2</v>
      </c>
      <c r="F1147" s="5">
        <v>45</v>
      </c>
      <c r="G1147" s="5">
        <v>19</v>
      </c>
      <c r="H1147" s="5">
        <v>13</v>
      </c>
      <c r="I1147" s="7">
        <v>1458</v>
      </c>
    </row>
    <row r="1148" spans="1:9" ht="18">
      <c r="A1148" s="2">
        <v>803</v>
      </c>
      <c r="B1148" s="5" t="s">
        <v>15</v>
      </c>
      <c r="C1148" s="4" t="s">
        <v>10</v>
      </c>
      <c r="D1148" s="4">
        <f t="shared" si="17"/>
        <v>0</v>
      </c>
      <c r="E1148" s="5">
        <v>3</v>
      </c>
      <c r="F1148" s="5">
        <v>45</v>
      </c>
      <c r="G1148" s="5">
        <v>26</v>
      </c>
      <c r="H1148" s="5">
        <v>5.8</v>
      </c>
      <c r="I1148" s="7">
        <v>1458</v>
      </c>
    </row>
    <row r="1149" spans="1:9" ht="18">
      <c r="A1149" s="2">
        <v>863</v>
      </c>
      <c r="B1149" s="5" t="s">
        <v>13</v>
      </c>
      <c r="C1149" s="4" t="s">
        <v>10</v>
      </c>
      <c r="D1149" s="4">
        <f t="shared" si="17"/>
        <v>0</v>
      </c>
      <c r="E1149" s="5">
        <v>1</v>
      </c>
      <c r="F1149" s="5">
        <v>50</v>
      </c>
      <c r="G1149" s="5">
        <v>32</v>
      </c>
      <c r="H1149" s="5">
        <v>6</v>
      </c>
      <c r="I1149" s="7">
        <v>1458</v>
      </c>
    </row>
    <row r="1150" spans="1:9" ht="18">
      <c r="A1150" s="2">
        <v>880</v>
      </c>
      <c r="B1150" s="5" t="s">
        <v>14</v>
      </c>
      <c r="C1150" s="4" t="s">
        <v>10</v>
      </c>
      <c r="D1150" s="4">
        <f t="shared" si="17"/>
        <v>0</v>
      </c>
      <c r="E1150" s="5">
        <v>3</v>
      </c>
      <c r="F1150" s="5">
        <v>50</v>
      </c>
      <c r="G1150" s="5">
        <v>30</v>
      </c>
      <c r="H1150" s="5">
        <v>10</v>
      </c>
      <c r="I1150" s="7">
        <v>1458</v>
      </c>
    </row>
    <row r="1151" spans="1:9" ht="18">
      <c r="A1151" s="2">
        <v>574</v>
      </c>
      <c r="B1151" s="5" t="s">
        <v>14</v>
      </c>
      <c r="C1151" s="5" t="s">
        <v>32</v>
      </c>
      <c r="D1151" s="4">
        <f t="shared" si="17"/>
        <v>0</v>
      </c>
      <c r="E1151" s="5">
        <v>3</v>
      </c>
      <c r="F1151" s="5">
        <v>33</v>
      </c>
      <c r="G1151" s="5">
        <v>23</v>
      </c>
      <c r="H1151" s="5">
        <v>5.8</v>
      </c>
      <c r="I1151" s="7">
        <v>1458</v>
      </c>
    </row>
    <row r="1152" spans="1:9" ht="18">
      <c r="A1152" s="2">
        <v>790</v>
      </c>
      <c r="B1152" s="5" t="s">
        <v>24</v>
      </c>
      <c r="C1152" s="5" t="s">
        <v>12</v>
      </c>
      <c r="D1152" s="4">
        <f t="shared" si="17"/>
        <v>1</v>
      </c>
      <c r="E1152" s="5">
        <v>2</v>
      </c>
      <c r="F1152" s="5">
        <v>45</v>
      </c>
      <c r="G1152" s="5">
        <v>20</v>
      </c>
      <c r="H1152" s="5">
        <v>13</v>
      </c>
      <c r="I1152" s="7">
        <v>1458</v>
      </c>
    </row>
    <row r="1153" spans="1:9" ht="18">
      <c r="A1153" s="2">
        <v>1050</v>
      </c>
      <c r="B1153" s="5" t="s">
        <v>23</v>
      </c>
      <c r="C1153" s="5" t="s">
        <v>12</v>
      </c>
      <c r="D1153" s="4">
        <f t="shared" si="17"/>
        <v>1</v>
      </c>
      <c r="E1153" s="5">
        <v>1</v>
      </c>
      <c r="F1153" s="5">
        <v>61</v>
      </c>
      <c r="G1153" s="5">
        <v>39</v>
      </c>
      <c r="H1153" s="5">
        <v>8</v>
      </c>
      <c r="I1153" s="7">
        <v>1458</v>
      </c>
    </row>
    <row r="1154" spans="1:9" ht="18">
      <c r="A1154" s="2">
        <v>927</v>
      </c>
      <c r="B1154" s="5" t="s">
        <v>14</v>
      </c>
      <c r="C1154" s="5" t="s">
        <v>12</v>
      </c>
      <c r="D1154" s="4">
        <f t="shared" si="17"/>
        <v>1</v>
      </c>
      <c r="E1154" s="5">
        <v>2</v>
      </c>
      <c r="F1154" s="5">
        <v>54</v>
      </c>
      <c r="G1154" s="5">
        <v>38</v>
      </c>
      <c r="H1154" s="5">
        <v>6</v>
      </c>
      <c r="I1154" s="7">
        <v>1452.6</v>
      </c>
    </row>
    <row r="1155" spans="1:9" ht="18">
      <c r="A1155" s="2">
        <v>739</v>
      </c>
      <c r="B1155" s="5" t="s">
        <v>21</v>
      </c>
      <c r="C1155" s="5" t="s">
        <v>12</v>
      </c>
      <c r="D1155" s="4">
        <f t="shared" si="17"/>
        <v>1</v>
      </c>
      <c r="E1155" s="5">
        <v>1</v>
      </c>
      <c r="F1155" s="5">
        <v>43</v>
      </c>
      <c r="G1155" s="5">
        <v>27</v>
      </c>
      <c r="H1155" s="5">
        <v>7</v>
      </c>
      <c r="I1155" s="7">
        <v>1450.008</v>
      </c>
    </row>
    <row r="1156" spans="1:9" ht="18">
      <c r="A1156" s="2">
        <v>264</v>
      </c>
      <c r="B1156" s="5" t="s">
        <v>21</v>
      </c>
      <c r="C1156" s="4" t="s">
        <v>10</v>
      </c>
      <c r="D1156" s="4">
        <f t="shared" ref="D1156:D1219" si="18">IF(C1156="кирпичный",1,0)</f>
        <v>0</v>
      </c>
      <c r="E1156" s="5">
        <v>1</v>
      </c>
      <c r="F1156" s="5">
        <v>53</v>
      </c>
      <c r="G1156" s="5">
        <v>20</v>
      </c>
      <c r="H1156" s="5">
        <v>15</v>
      </c>
      <c r="I1156" s="5">
        <v>1450</v>
      </c>
    </row>
    <row r="1157" spans="1:9" ht="18">
      <c r="A1157" s="2">
        <v>265</v>
      </c>
      <c r="B1157" s="5" t="s">
        <v>21</v>
      </c>
      <c r="C1157" s="4" t="s">
        <v>10</v>
      </c>
      <c r="D1157" s="4">
        <f t="shared" si="18"/>
        <v>0</v>
      </c>
      <c r="E1157" s="5">
        <v>1</v>
      </c>
      <c r="F1157" s="5">
        <v>40</v>
      </c>
      <c r="G1157" s="5">
        <v>20</v>
      </c>
      <c r="H1157" s="5">
        <v>10</v>
      </c>
      <c r="I1157" s="5">
        <v>1450</v>
      </c>
    </row>
    <row r="1158" spans="1:9" ht="18">
      <c r="A1158" s="2">
        <v>266</v>
      </c>
      <c r="B1158" s="5" t="s">
        <v>21</v>
      </c>
      <c r="C1158" s="4" t="s">
        <v>10</v>
      </c>
      <c r="D1158" s="4">
        <f t="shared" si="18"/>
        <v>0</v>
      </c>
      <c r="E1158" s="5">
        <v>1</v>
      </c>
      <c r="F1158" s="5">
        <v>40</v>
      </c>
      <c r="G1158" s="5">
        <v>20</v>
      </c>
      <c r="H1158" s="5">
        <v>10</v>
      </c>
      <c r="I1158" s="5">
        <v>1450</v>
      </c>
    </row>
    <row r="1159" spans="1:9" ht="18">
      <c r="A1159" s="2">
        <v>294</v>
      </c>
      <c r="B1159" s="5" t="s">
        <v>16</v>
      </c>
      <c r="C1159" s="4" t="s">
        <v>10</v>
      </c>
      <c r="D1159" s="4">
        <f t="shared" si="18"/>
        <v>0</v>
      </c>
      <c r="E1159" s="5">
        <v>1</v>
      </c>
      <c r="F1159" s="5">
        <v>40</v>
      </c>
      <c r="G1159" s="5">
        <v>20</v>
      </c>
      <c r="H1159" s="5">
        <v>10</v>
      </c>
      <c r="I1159" s="5">
        <v>1450</v>
      </c>
    </row>
    <row r="1160" spans="1:9" ht="18">
      <c r="A1160" s="2">
        <v>295</v>
      </c>
      <c r="B1160" s="5" t="s">
        <v>16</v>
      </c>
      <c r="C1160" s="4" t="s">
        <v>10</v>
      </c>
      <c r="D1160" s="4">
        <f t="shared" si="18"/>
        <v>0</v>
      </c>
      <c r="E1160" s="5">
        <v>1</v>
      </c>
      <c r="F1160" s="5">
        <v>40</v>
      </c>
      <c r="G1160" s="5">
        <v>20</v>
      </c>
      <c r="H1160" s="5">
        <v>10</v>
      </c>
      <c r="I1160" s="5">
        <v>1450</v>
      </c>
    </row>
    <row r="1161" spans="1:9" ht="18">
      <c r="A1161" s="2">
        <v>102</v>
      </c>
      <c r="B1161" s="5" t="s">
        <v>16</v>
      </c>
      <c r="C1161" s="4" t="s">
        <v>10</v>
      </c>
      <c r="D1161" s="4">
        <f t="shared" si="18"/>
        <v>0</v>
      </c>
      <c r="E1161" s="5">
        <v>1</v>
      </c>
      <c r="F1161" s="5">
        <v>40</v>
      </c>
      <c r="G1161" s="5">
        <v>20</v>
      </c>
      <c r="H1161" s="5">
        <v>10</v>
      </c>
      <c r="I1161" s="5">
        <v>1450</v>
      </c>
    </row>
    <row r="1162" spans="1:9" ht="18">
      <c r="A1162" s="2">
        <v>270</v>
      </c>
      <c r="B1162" s="5" t="s">
        <v>21</v>
      </c>
      <c r="C1162" s="5" t="s">
        <v>12</v>
      </c>
      <c r="D1162" s="4">
        <f t="shared" si="18"/>
        <v>1</v>
      </c>
      <c r="E1162" s="5">
        <v>1</v>
      </c>
      <c r="F1162" s="5">
        <v>53</v>
      </c>
      <c r="G1162" s="5">
        <v>20</v>
      </c>
      <c r="H1162" s="5">
        <v>15</v>
      </c>
      <c r="I1162" s="5">
        <v>1450</v>
      </c>
    </row>
    <row r="1163" spans="1:9" ht="18">
      <c r="A1163" s="2">
        <v>293</v>
      </c>
      <c r="B1163" s="5" t="s">
        <v>16</v>
      </c>
      <c r="C1163" s="5" t="s">
        <v>12</v>
      </c>
      <c r="D1163" s="4">
        <f t="shared" si="18"/>
        <v>1</v>
      </c>
      <c r="E1163" s="5">
        <v>1</v>
      </c>
      <c r="F1163" s="5">
        <v>55</v>
      </c>
      <c r="G1163" s="5">
        <v>20</v>
      </c>
      <c r="H1163" s="5">
        <v>18</v>
      </c>
      <c r="I1163" s="5">
        <v>1450</v>
      </c>
    </row>
    <row r="1164" spans="1:9" ht="18">
      <c r="A1164" s="2">
        <v>302</v>
      </c>
      <c r="B1164" s="5" t="s">
        <v>16</v>
      </c>
      <c r="C1164" s="5" t="s">
        <v>12</v>
      </c>
      <c r="D1164" s="4">
        <f t="shared" si="18"/>
        <v>1</v>
      </c>
      <c r="E1164" s="5">
        <v>1</v>
      </c>
      <c r="F1164" s="5">
        <v>55</v>
      </c>
      <c r="G1164" s="5">
        <v>20</v>
      </c>
      <c r="H1164" s="5">
        <v>18</v>
      </c>
      <c r="I1164" s="5">
        <v>1450</v>
      </c>
    </row>
    <row r="1165" spans="1:9" ht="18">
      <c r="A1165" s="2">
        <v>306</v>
      </c>
      <c r="B1165" s="5" t="s">
        <v>16</v>
      </c>
      <c r="C1165" s="5" t="s">
        <v>12</v>
      </c>
      <c r="D1165" s="4">
        <f t="shared" si="18"/>
        <v>1</v>
      </c>
      <c r="E1165" s="5">
        <v>1</v>
      </c>
      <c r="F1165" s="5">
        <v>40</v>
      </c>
      <c r="G1165" s="5">
        <v>20</v>
      </c>
      <c r="H1165" s="5">
        <v>10</v>
      </c>
      <c r="I1165" s="5">
        <v>1450</v>
      </c>
    </row>
    <row r="1166" spans="1:9" ht="18">
      <c r="A1166" s="2">
        <v>580</v>
      </c>
      <c r="B1166" s="5" t="s">
        <v>9</v>
      </c>
      <c r="C1166" s="4" t="s">
        <v>10</v>
      </c>
      <c r="D1166" s="4">
        <f t="shared" si="18"/>
        <v>0</v>
      </c>
      <c r="E1166" s="5">
        <v>4</v>
      </c>
      <c r="F1166" s="5">
        <v>33</v>
      </c>
      <c r="G1166" s="5">
        <v>18</v>
      </c>
      <c r="H1166" s="5">
        <v>11</v>
      </c>
      <c r="I1166" s="7">
        <v>1449.9</v>
      </c>
    </row>
    <row r="1167" spans="1:9" ht="18">
      <c r="A1167" s="2">
        <v>744</v>
      </c>
      <c r="B1167" s="5" t="s">
        <v>14</v>
      </c>
      <c r="C1167" s="4" t="s">
        <v>10</v>
      </c>
      <c r="D1167" s="4">
        <f t="shared" si="18"/>
        <v>0</v>
      </c>
      <c r="E1167" s="5">
        <v>3</v>
      </c>
      <c r="F1167" s="5">
        <v>43</v>
      </c>
      <c r="G1167" s="5">
        <v>28</v>
      </c>
      <c r="H1167" s="5">
        <v>6</v>
      </c>
      <c r="I1167" s="7">
        <v>1449.9</v>
      </c>
    </row>
    <row r="1168" spans="1:9" ht="18">
      <c r="A1168" s="2">
        <v>772</v>
      </c>
      <c r="B1168" s="5" t="s">
        <v>15</v>
      </c>
      <c r="C1168" s="4" t="s">
        <v>10</v>
      </c>
      <c r="D1168" s="4">
        <f t="shared" si="18"/>
        <v>0</v>
      </c>
      <c r="E1168" s="5">
        <v>3</v>
      </c>
      <c r="F1168" s="5">
        <v>44</v>
      </c>
      <c r="G1168" s="5">
        <v>32</v>
      </c>
      <c r="H1168" s="5">
        <v>6</v>
      </c>
      <c r="I1168" s="7">
        <v>1449.9</v>
      </c>
    </row>
    <row r="1169" spans="1:9" ht="18">
      <c r="A1169" s="2">
        <v>834</v>
      </c>
      <c r="B1169" s="5" t="s">
        <v>13</v>
      </c>
      <c r="C1169" s="4" t="s">
        <v>10</v>
      </c>
      <c r="D1169" s="4">
        <f t="shared" si="18"/>
        <v>0</v>
      </c>
      <c r="E1169" s="5">
        <v>1</v>
      </c>
      <c r="F1169" s="5">
        <v>48</v>
      </c>
      <c r="G1169" s="5">
        <v>32</v>
      </c>
      <c r="H1169" s="5">
        <v>6</v>
      </c>
      <c r="I1169" s="7">
        <v>1449.9</v>
      </c>
    </row>
    <row r="1170" spans="1:9" ht="18">
      <c r="A1170" s="2">
        <v>652</v>
      </c>
      <c r="B1170" s="5" t="s">
        <v>11</v>
      </c>
      <c r="C1170" s="5" t="s">
        <v>32</v>
      </c>
      <c r="D1170" s="4">
        <f t="shared" si="18"/>
        <v>0</v>
      </c>
      <c r="E1170" s="5">
        <v>1</v>
      </c>
      <c r="F1170" s="5">
        <v>40</v>
      </c>
      <c r="G1170" s="5">
        <v>20</v>
      </c>
      <c r="H1170" s="5">
        <v>10</v>
      </c>
      <c r="I1170" s="7">
        <v>1449.9</v>
      </c>
    </row>
    <row r="1171" spans="1:9" ht="18">
      <c r="A1171" s="2">
        <v>483</v>
      </c>
      <c r="B1171" s="5" t="s">
        <v>24</v>
      </c>
      <c r="C1171" s="5" t="s">
        <v>12</v>
      </c>
      <c r="D1171" s="4">
        <f t="shared" si="18"/>
        <v>1</v>
      </c>
      <c r="E1171" s="5">
        <v>2</v>
      </c>
      <c r="F1171" s="5">
        <v>28</v>
      </c>
      <c r="G1171" s="5">
        <v>18</v>
      </c>
      <c r="H1171" s="5">
        <v>6</v>
      </c>
      <c r="I1171" s="7">
        <v>1449.9</v>
      </c>
    </row>
    <row r="1172" spans="1:9" ht="18">
      <c r="A1172" s="2">
        <v>567</v>
      </c>
      <c r="B1172" s="5" t="s">
        <v>11</v>
      </c>
      <c r="C1172" s="5" t="s">
        <v>12</v>
      </c>
      <c r="D1172" s="4">
        <f t="shared" si="18"/>
        <v>1</v>
      </c>
      <c r="E1172" s="5">
        <v>2</v>
      </c>
      <c r="F1172" s="5">
        <v>33</v>
      </c>
      <c r="G1172" s="5">
        <v>18</v>
      </c>
      <c r="H1172" s="5">
        <v>11</v>
      </c>
      <c r="I1172" s="7">
        <v>1449.9</v>
      </c>
    </row>
    <row r="1173" spans="1:9" ht="18">
      <c r="A1173" s="2">
        <v>655</v>
      </c>
      <c r="B1173" s="5" t="s">
        <v>11</v>
      </c>
      <c r="C1173" s="5" t="s">
        <v>12</v>
      </c>
      <c r="D1173" s="4">
        <f t="shared" si="18"/>
        <v>1</v>
      </c>
      <c r="E1173" s="5">
        <v>2</v>
      </c>
      <c r="F1173" s="5">
        <v>40</v>
      </c>
      <c r="G1173" s="5">
        <v>20</v>
      </c>
      <c r="H1173" s="5">
        <v>10</v>
      </c>
      <c r="I1173" s="7">
        <v>1449.9</v>
      </c>
    </row>
    <row r="1174" spans="1:9" ht="18">
      <c r="A1174" s="2">
        <v>802</v>
      </c>
      <c r="B1174" s="5" t="s">
        <v>15</v>
      </c>
      <c r="C1174" s="5" t="s">
        <v>12</v>
      </c>
      <c r="D1174" s="4">
        <f t="shared" si="18"/>
        <v>1</v>
      </c>
      <c r="E1174" s="5">
        <v>3</v>
      </c>
      <c r="F1174" s="5">
        <v>45</v>
      </c>
      <c r="G1174" s="5">
        <v>33</v>
      </c>
      <c r="H1174" s="5">
        <v>6</v>
      </c>
      <c r="I1174" s="7">
        <v>1449.9</v>
      </c>
    </row>
    <row r="1175" spans="1:9" ht="18">
      <c r="A1175" s="2">
        <v>512</v>
      </c>
      <c r="B1175" s="5" t="s">
        <v>35</v>
      </c>
      <c r="C1175" s="4" t="s">
        <v>10</v>
      </c>
      <c r="D1175" s="4">
        <f t="shared" si="18"/>
        <v>0</v>
      </c>
      <c r="E1175" s="5">
        <v>1</v>
      </c>
      <c r="F1175" s="5">
        <v>31</v>
      </c>
      <c r="G1175" s="5">
        <v>17</v>
      </c>
      <c r="H1175" s="5">
        <v>6</v>
      </c>
      <c r="I1175" s="7">
        <v>1447.2</v>
      </c>
    </row>
    <row r="1176" spans="1:9" ht="18">
      <c r="A1176" s="2">
        <v>444</v>
      </c>
      <c r="B1176" s="6" t="s">
        <v>31</v>
      </c>
      <c r="C1176" s="4" t="s">
        <v>10</v>
      </c>
      <c r="D1176" s="4">
        <f t="shared" si="18"/>
        <v>0</v>
      </c>
      <c r="E1176" s="6">
        <v>2</v>
      </c>
      <c r="F1176" s="6">
        <v>60</v>
      </c>
      <c r="G1176" s="6">
        <v>34</v>
      </c>
      <c r="H1176" s="6">
        <v>11</v>
      </c>
      <c r="I1176" s="7">
        <v>1447.2</v>
      </c>
    </row>
    <row r="1177" spans="1:9" ht="18">
      <c r="A1177" s="2">
        <v>445</v>
      </c>
      <c r="B1177" s="6" t="s">
        <v>31</v>
      </c>
      <c r="C1177" s="4" t="s">
        <v>10</v>
      </c>
      <c r="D1177" s="4">
        <f t="shared" si="18"/>
        <v>0</v>
      </c>
      <c r="E1177" s="6">
        <v>2</v>
      </c>
      <c r="F1177" s="6">
        <v>61</v>
      </c>
      <c r="G1177" s="6">
        <v>34</v>
      </c>
      <c r="H1177" s="6">
        <v>10</v>
      </c>
      <c r="I1177" s="7">
        <v>1447.2</v>
      </c>
    </row>
    <row r="1178" spans="1:9" ht="18">
      <c r="A1178" s="2">
        <v>489</v>
      </c>
      <c r="B1178" s="5" t="s">
        <v>23</v>
      </c>
      <c r="C1178" s="4" t="s">
        <v>10</v>
      </c>
      <c r="D1178" s="4">
        <f t="shared" si="18"/>
        <v>0</v>
      </c>
      <c r="E1178" s="5">
        <v>1</v>
      </c>
      <c r="F1178" s="5">
        <v>29</v>
      </c>
      <c r="G1178" s="5">
        <v>15</v>
      </c>
      <c r="H1178" s="5">
        <v>6.5</v>
      </c>
      <c r="I1178" s="7">
        <v>1444.5</v>
      </c>
    </row>
    <row r="1179" spans="1:9" ht="18">
      <c r="A1179" s="2">
        <v>854</v>
      </c>
      <c r="B1179" s="5" t="s">
        <v>9</v>
      </c>
      <c r="C1179" s="5" t="s">
        <v>12</v>
      </c>
      <c r="D1179" s="4">
        <f t="shared" si="18"/>
        <v>1</v>
      </c>
      <c r="E1179" s="5">
        <v>4</v>
      </c>
      <c r="F1179" s="5">
        <v>48</v>
      </c>
      <c r="G1179" s="5">
        <v>23</v>
      </c>
      <c r="H1179" s="5">
        <v>13</v>
      </c>
      <c r="I1179" s="7">
        <v>1444.5</v>
      </c>
    </row>
    <row r="1180" spans="1:9" ht="18">
      <c r="A1180" s="2">
        <v>187</v>
      </c>
      <c r="B1180" s="5" t="s">
        <v>11</v>
      </c>
      <c r="C1180" s="5" t="s">
        <v>12</v>
      </c>
      <c r="D1180" s="4">
        <f t="shared" si="18"/>
        <v>1</v>
      </c>
      <c r="E1180" s="5">
        <v>2</v>
      </c>
      <c r="F1180" s="5">
        <v>44.2</v>
      </c>
      <c r="G1180" s="5">
        <v>28.6</v>
      </c>
      <c r="H1180" s="5">
        <v>6</v>
      </c>
      <c r="I1180" s="5">
        <v>1443.61</v>
      </c>
    </row>
    <row r="1181" spans="1:9" ht="18">
      <c r="A1181" s="2">
        <v>204</v>
      </c>
      <c r="B1181" s="5" t="s">
        <v>21</v>
      </c>
      <c r="C1181" s="5" t="s">
        <v>12</v>
      </c>
      <c r="D1181" s="4">
        <f t="shared" si="18"/>
        <v>1</v>
      </c>
      <c r="E1181" s="5">
        <v>2</v>
      </c>
      <c r="F1181" s="5">
        <v>61.31</v>
      </c>
      <c r="G1181" s="5">
        <v>30</v>
      </c>
      <c r="H1181" s="5">
        <v>10</v>
      </c>
      <c r="I1181" s="5">
        <v>1440</v>
      </c>
    </row>
    <row r="1182" spans="1:9" ht="18">
      <c r="A1182" s="2">
        <v>634</v>
      </c>
      <c r="B1182" s="5" t="s">
        <v>9</v>
      </c>
      <c r="C1182" s="4" t="s">
        <v>10</v>
      </c>
      <c r="D1182" s="4">
        <f t="shared" si="18"/>
        <v>0</v>
      </c>
      <c r="E1182" s="5">
        <v>4</v>
      </c>
      <c r="F1182" s="5">
        <v>37</v>
      </c>
      <c r="G1182" s="5">
        <v>19</v>
      </c>
      <c r="H1182" s="5">
        <v>8</v>
      </c>
      <c r="I1182" s="7">
        <v>1439.1</v>
      </c>
    </row>
    <row r="1183" spans="1:9" ht="18">
      <c r="A1183" s="2">
        <v>537</v>
      </c>
      <c r="B1183" s="5" t="s">
        <v>23</v>
      </c>
      <c r="C1183" s="5" t="s">
        <v>32</v>
      </c>
      <c r="D1183" s="4">
        <f t="shared" si="18"/>
        <v>0</v>
      </c>
      <c r="E1183" s="5">
        <v>1</v>
      </c>
      <c r="F1183" s="5">
        <v>31.6</v>
      </c>
      <c r="G1183" s="5">
        <v>17.7</v>
      </c>
      <c r="H1183" s="5">
        <v>7</v>
      </c>
      <c r="I1183" s="7">
        <v>1439.1</v>
      </c>
    </row>
    <row r="1184" spans="1:9" ht="18">
      <c r="A1184" s="2">
        <v>760</v>
      </c>
      <c r="B1184" s="5" t="s">
        <v>11</v>
      </c>
      <c r="C1184" s="5" t="s">
        <v>32</v>
      </c>
      <c r="D1184" s="4">
        <f t="shared" si="18"/>
        <v>0</v>
      </c>
      <c r="E1184" s="5">
        <v>1</v>
      </c>
      <c r="F1184" s="5">
        <v>44</v>
      </c>
      <c r="G1184" s="5">
        <v>28</v>
      </c>
      <c r="H1184" s="5">
        <v>6</v>
      </c>
      <c r="I1184" s="7">
        <v>1431</v>
      </c>
    </row>
    <row r="1185" spans="1:9" ht="18">
      <c r="A1185" s="2">
        <v>780</v>
      </c>
      <c r="B1185" s="5" t="s">
        <v>34</v>
      </c>
      <c r="C1185" s="5" t="s">
        <v>32</v>
      </c>
      <c r="D1185" s="4">
        <f t="shared" si="18"/>
        <v>0</v>
      </c>
      <c r="E1185" s="5">
        <v>1</v>
      </c>
      <c r="F1185" s="5">
        <v>45</v>
      </c>
      <c r="G1185" s="5">
        <v>28</v>
      </c>
      <c r="H1185" s="5">
        <v>6.5</v>
      </c>
      <c r="I1185" s="7">
        <v>1431</v>
      </c>
    </row>
    <row r="1186" spans="1:9" ht="18">
      <c r="A1186" s="2">
        <v>646</v>
      </c>
      <c r="B1186" s="5" t="s">
        <v>14</v>
      </c>
      <c r="C1186" s="5" t="s">
        <v>12</v>
      </c>
      <c r="D1186" s="4">
        <f t="shared" si="18"/>
        <v>1</v>
      </c>
      <c r="E1186" s="5">
        <v>2</v>
      </c>
      <c r="F1186" s="5">
        <v>39</v>
      </c>
      <c r="G1186" s="5">
        <v>27</v>
      </c>
      <c r="H1186" s="5">
        <v>6</v>
      </c>
      <c r="I1186" s="7">
        <v>1431</v>
      </c>
    </row>
    <row r="1187" spans="1:9" ht="18">
      <c r="A1187" s="2">
        <v>872</v>
      </c>
      <c r="B1187" s="5" t="s">
        <v>11</v>
      </c>
      <c r="C1187" s="5" t="s">
        <v>12</v>
      </c>
      <c r="D1187" s="4">
        <f t="shared" si="18"/>
        <v>1</v>
      </c>
      <c r="E1187" s="5">
        <v>2</v>
      </c>
      <c r="F1187" s="5">
        <v>50</v>
      </c>
      <c r="G1187" s="5">
        <v>32</v>
      </c>
      <c r="H1187" s="5">
        <v>8</v>
      </c>
      <c r="I1187" s="7">
        <v>1431</v>
      </c>
    </row>
    <row r="1188" spans="1:9" ht="18">
      <c r="A1188" s="2">
        <v>1009</v>
      </c>
      <c r="B1188" s="5" t="s">
        <v>23</v>
      </c>
      <c r="C1188" s="5" t="s">
        <v>12</v>
      </c>
      <c r="D1188" s="4">
        <f t="shared" si="18"/>
        <v>1</v>
      </c>
      <c r="E1188" s="5">
        <v>1</v>
      </c>
      <c r="F1188" s="5">
        <v>60</v>
      </c>
      <c r="G1188" s="5">
        <v>36</v>
      </c>
      <c r="H1188" s="5">
        <v>6</v>
      </c>
      <c r="I1188" s="7">
        <v>1431</v>
      </c>
    </row>
    <row r="1189" spans="1:9" ht="18">
      <c r="A1189" s="2">
        <v>323</v>
      </c>
      <c r="B1189" s="6" t="s">
        <v>24</v>
      </c>
      <c r="C1189" s="4" t="s">
        <v>10</v>
      </c>
      <c r="D1189" s="4">
        <f t="shared" si="18"/>
        <v>0</v>
      </c>
      <c r="E1189" s="6">
        <v>2</v>
      </c>
      <c r="F1189" s="6">
        <v>50</v>
      </c>
      <c r="G1189" s="6">
        <v>33</v>
      </c>
      <c r="H1189" s="6">
        <v>6</v>
      </c>
      <c r="I1189" s="7">
        <v>1431</v>
      </c>
    </row>
    <row r="1190" spans="1:9" ht="18">
      <c r="A1190" s="2">
        <v>728</v>
      </c>
      <c r="B1190" s="5" t="s">
        <v>24</v>
      </c>
      <c r="C1190" s="5" t="s">
        <v>12</v>
      </c>
      <c r="D1190" s="4">
        <f t="shared" si="18"/>
        <v>1</v>
      </c>
      <c r="E1190" s="5">
        <v>2</v>
      </c>
      <c r="F1190" s="5">
        <v>42</v>
      </c>
      <c r="G1190" s="5">
        <v>25</v>
      </c>
      <c r="H1190" s="5">
        <v>6</v>
      </c>
      <c r="I1190" s="7">
        <v>1428.3</v>
      </c>
    </row>
    <row r="1191" spans="1:9" ht="18">
      <c r="A1191" s="2">
        <v>324</v>
      </c>
      <c r="B1191" s="6" t="s">
        <v>24</v>
      </c>
      <c r="C1191" s="4" t="s">
        <v>10</v>
      </c>
      <c r="D1191" s="4">
        <f t="shared" si="18"/>
        <v>0</v>
      </c>
      <c r="E1191" s="6">
        <v>2</v>
      </c>
      <c r="F1191" s="6">
        <v>45</v>
      </c>
      <c r="G1191" s="6">
        <v>32</v>
      </c>
      <c r="H1191" s="6">
        <v>6</v>
      </c>
      <c r="I1191" s="7">
        <v>1428.3</v>
      </c>
    </row>
    <row r="1192" spans="1:9" ht="18">
      <c r="A1192" s="2">
        <v>276</v>
      </c>
      <c r="B1192" s="5" t="s">
        <v>21</v>
      </c>
      <c r="C1192" s="4" t="s">
        <v>10</v>
      </c>
      <c r="D1192" s="4">
        <f t="shared" si="18"/>
        <v>0</v>
      </c>
      <c r="E1192" s="5">
        <v>1</v>
      </c>
      <c r="F1192" s="5">
        <v>40</v>
      </c>
      <c r="G1192" s="5">
        <v>20</v>
      </c>
      <c r="H1192" s="5">
        <v>10</v>
      </c>
      <c r="I1192" s="5">
        <v>1420</v>
      </c>
    </row>
    <row r="1193" spans="1:9" ht="18">
      <c r="A1193" s="2">
        <v>257</v>
      </c>
      <c r="B1193" s="5" t="s">
        <v>30</v>
      </c>
      <c r="C1193" s="5" t="s">
        <v>26</v>
      </c>
      <c r="D1193" s="4">
        <f t="shared" si="18"/>
        <v>0</v>
      </c>
      <c r="E1193" s="5">
        <v>2</v>
      </c>
      <c r="F1193" s="5">
        <v>55</v>
      </c>
      <c r="G1193" s="5">
        <v>30</v>
      </c>
      <c r="H1193" s="5">
        <v>8</v>
      </c>
      <c r="I1193" s="5">
        <v>1416.88</v>
      </c>
    </row>
    <row r="1194" spans="1:9" ht="18">
      <c r="A1194" s="2">
        <v>219</v>
      </c>
      <c r="B1194" s="5" t="s">
        <v>21</v>
      </c>
      <c r="C1194" s="4" t="s">
        <v>10</v>
      </c>
      <c r="D1194" s="4">
        <f t="shared" si="18"/>
        <v>0</v>
      </c>
      <c r="E1194" s="5">
        <v>2</v>
      </c>
      <c r="F1194" s="5">
        <v>62</v>
      </c>
      <c r="G1194" s="5">
        <v>30</v>
      </c>
      <c r="H1194" s="5">
        <v>10</v>
      </c>
      <c r="I1194" s="5">
        <v>1410.15</v>
      </c>
    </row>
    <row r="1195" spans="1:9" ht="18">
      <c r="A1195" s="2">
        <v>220</v>
      </c>
      <c r="B1195" s="5" t="s">
        <v>21</v>
      </c>
      <c r="C1195" s="4" t="s">
        <v>10</v>
      </c>
      <c r="D1195" s="4">
        <f t="shared" si="18"/>
        <v>0</v>
      </c>
      <c r="E1195" s="5">
        <v>2</v>
      </c>
      <c r="F1195" s="5">
        <v>62</v>
      </c>
      <c r="G1195" s="5">
        <v>30</v>
      </c>
      <c r="H1195" s="5">
        <v>10</v>
      </c>
      <c r="I1195" s="5">
        <v>1410.15</v>
      </c>
    </row>
    <row r="1196" spans="1:9" ht="18">
      <c r="A1196" s="2">
        <v>616</v>
      </c>
      <c r="B1196" s="5" t="s">
        <v>14</v>
      </c>
      <c r="C1196" s="4" t="s">
        <v>10</v>
      </c>
      <c r="D1196" s="4">
        <f t="shared" si="18"/>
        <v>0</v>
      </c>
      <c r="E1196" s="5">
        <v>3</v>
      </c>
      <c r="F1196" s="5">
        <v>35</v>
      </c>
      <c r="G1196" s="5">
        <v>18</v>
      </c>
      <c r="H1196" s="5">
        <v>9</v>
      </c>
      <c r="I1196" s="7">
        <v>1404</v>
      </c>
    </row>
    <row r="1197" spans="1:9" ht="18">
      <c r="A1197" s="2">
        <v>815</v>
      </c>
      <c r="B1197" s="5" t="s">
        <v>14</v>
      </c>
      <c r="C1197" s="4" t="s">
        <v>10</v>
      </c>
      <c r="D1197" s="4">
        <f t="shared" si="18"/>
        <v>0</v>
      </c>
      <c r="E1197" s="5">
        <v>3</v>
      </c>
      <c r="F1197" s="5">
        <v>46</v>
      </c>
      <c r="G1197" s="5">
        <v>27</v>
      </c>
      <c r="H1197" s="5">
        <v>6</v>
      </c>
      <c r="I1197" s="7">
        <v>1404</v>
      </c>
    </row>
    <row r="1198" spans="1:9" ht="18">
      <c r="A1198" s="2">
        <v>804</v>
      </c>
      <c r="B1198" s="5" t="s">
        <v>14</v>
      </c>
      <c r="C1198" s="5" t="s">
        <v>32</v>
      </c>
      <c r="D1198" s="4">
        <f t="shared" si="18"/>
        <v>0</v>
      </c>
      <c r="E1198" s="5">
        <v>3</v>
      </c>
      <c r="F1198" s="5">
        <v>45.1</v>
      </c>
      <c r="G1198" s="5">
        <v>27.4</v>
      </c>
      <c r="H1198" s="5">
        <v>6.1</v>
      </c>
      <c r="I1198" s="7">
        <v>1404</v>
      </c>
    </row>
    <row r="1199" spans="1:9" ht="18">
      <c r="A1199" s="2">
        <v>888</v>
      </c>
      <c r="B1199" s="5" t="s">
        <v>24</v>
      </c>
      <c r="C1199" s="5" t="s">
        <v>32</v>
      </c>
      <c r="D1199" s="4">
        <f t="shared" si="18"/>
        <v>0</v>
      </c>
      <c r="E1199" s="5">
        <v>2</v>
      </c>
      <c r="F1199" s="5">
        <v>50.5</v>
      </c>
      <c r="G1199" s="5">
        <v>35.5</v>
      </c>
      <c r="H1199" s="5">
        <v>6</v>
      </c>
      <c r="I1199" s="7">
        <v>1404</v>
      </c>
    </row>
    <row r="1200" spans="1:9" ht="18">
      <c r="A1200" s="2">
        <v>658</v>
      </c>
      <c r="B1200" s="5" t="s">
        <v>11</v>
      </c>
      <c r="C1200" s="5" t="s">
        <v>12</v>
      </c>
      <c r="D1200" s="4">
        <f t="shared" si="18"/>
        <v>1</v>
      </c>
      <c r="E1200" s="5">
        <v>2</v>
      </c>
      <c r="F1200" s="5">
        <v>40</v>
      </c>
      <c r="G1200" s="5">
        <v>20</v>
      </c>
      <c r="H1200" s="5">
        <v>10</v>
      </c>
      <c r="I1200" s="7">
        <v>1404</v>
      </c>
    </row>
    <row r="1201" spans="1:9" ht="18">
      <c r="A1201" s="2">
        <v>695</v>
      </c>
      <c r="B1201" s="5" t="s">
        <v>15</v>
      </c>
      <c r="C1201" s="5" t="s">
        <v>12</v>
      </c>
      <c r="D1201" s="4">
        <f t="shared" si="18"/>
        <v>1</v>
      </c>
      <c r="E1201" s="5">
        <v>3</v>
      </c>
      <c r="F1201" s="5">
        <v>40</v>
      </c>
      <c r="G1201" s="5">
        <v>20</v>
      </c>
      <c r="H1201" s="5">
        <v>10</v>
      </c>
      <c r="I1201" s="7">
        <v>1404</v>
      </c>
    </row>
    <row r="1202" spans="1:9" ht="18">
      <c r="A1202" s="2">
        <v>876</v>
      </c>
      <c r="B1202" s="5" t="s">
        <v>24</v>
      </c>
      <c r="C1202" s="5" t="s">
        <v>12</v>
      </c>
      <c r="D1202" s="4">
        <f t="shared" si="18"/>
        <v>1</v>
      </c>
      <c r="E1202" s="5">
        <v>2</v>
      </c>
      <c r="F1202" s="5">
        <v>50</v>
      </c>
      <c r="G1202" s="5">
        <v>20</v>
      </c>
      <c r="H1202" s="5">
        <v>13</v>
      </c>
      <c r="I1202" s="7">
        <v>1404</v>
      </c>
    </row>
    <row r="1203" spans="1:9" ht="18">
      <c r="A1203" s="2">
        <v>917</v>
      </c>
      <c r="B1203" s="5" t="s">
        <v>11</v>
      </c>
      <c r="C1203" s="5" t="s">
        <v>12</v>
      </c>
      <c r="D1203" s="4">
        <f t="shared" si="18"/>
        <v>1</v>
      </c>
      <c r="E1203" s="5">
        <v>2</v>
      </c>
      <c r="F1203" s="5">
        <v>53</v>
      </c>
      <c r="G1203" s="5">
        <v>32</v>
      </c>
      <c r="H1203" s="5">
        <v>9</v>
      </c>
      <c r="I1203" s="7">
        <v>1404</v>
      </c>
    </row>
    <row r="1204" spans="1:9" ht="18">
      <c r="A1204" s="2">
        <v>1085</v>
      </c>
      <c r="B1204" s="5" t="s">
        <v>13</v>
      </c>
      <c r="C1204" s="5" t="s">
        <v>12</v>
      </c>
      <c r="D1204" s="4">
        <f t="shared" si="18"/>
        <v>1</v>
      </c>
      <c r="E1204" s="5">
        <v>1</v>
      </c>
      <c r="F1204" s="5">
        <v>63</v>
      </c>
      <c r="G1204" s="5">
        <v>48.2</v>
      </c>
      <c r="H1204" s="5">
        <v>6.6</v>
      </c>
      <c r="I1204" s="7">
        <v>1404</v>
      </c>
    </row>
    <row r="1205" spans="1:9" ht="18">
      <c r="A1205" s="2">
        <v>1183</v>
      </c>
      <c r="B1205" s="5" t="s">
        <v>23</v>
      </c>
      <c r="C1205" s="5" t="s">
        <v>12</v>
      </c>
      <c r="D1205" s="4">
        <f t="shared" si="18"/>
        <v>1</v>
      </c>
      <c r="E1205" s="5">
        <v>1</v>
      </c>
      <c r="F1205" s="5">
        <v>70</v>
      </c>
      <c r="G1205" s="5">
        <v>43</v>
      </c>
      <c r="H1205" s="5">
        <v>9</v>
      </c>
      <c r="I1205" s="7">
        <v>1404</v>
      </c>
    </row>
    <row r="1206" spans="1:9" ht="18">
      <c r="A1206" s="2">
        <v>734</v>
      </c>
      <c r="B1206" s="5" t="s">
        <v>37</v>
      </c>
      <c r="C1206" s="4" t="s">
        <v>10</v>
      </c>
      <c r="D1206" s="4">
        <f t="shared" si="18"/>
        <v>0</v>
      </c>
      <c r="E1206" s="5">
        <v>3</v>
      </c>
      <c r="F1206" s="5">
        <v>42</v>
      </c>
      <c r="G1206" s="5">
        <v>20</v>
      </c>
      <c r="H1206" s="5">
        <v>10</v>
      </c>
      <c r="I1206" s="7">
        <v>1401.3</v>
      </c>
    </row>
    <row r="1207" spans="1:9" ht="18">
      <c r="A1207" s="2">
        <v>541</v>
      </c>
      <c r="B1207" s="5" t="s">
        <v>35</v>
      </c>
      <c r="C1207" s="5" t="s">
        <v>32</v>
      </c>
      <c r="D1207" s="4">
        <f t="shared" si="18"/>
        <v>0</v>
      </c>
      <c r="E1207" s="5">
        <v>1</v>
      </c>
      <c r="F1207" s="5">
        <v>32</v>
      </c>
      <c r="G1207" s="5">
        <v>18</v>
      </c>
      <c r="H1207" s="5">
        <v>7</v>
      </c>
      <c r="I1207" s="7">
        <v>1401.3</v>
      </c>
    </row>
    <row r="1208" spans="1:9" ht="18">
      <c r="A1208" s="2">
        <v>666</v>
      </c>
      <c r="B1208" s="5" t="s">
        <v>24</v>
      </c>
      <c r="C1208" s="5" t="s">
        <v>12</v>
      </c>
      <c r="D1208" s="4">
        <f t="shared" si="18"/>
        <v>1</v>
      </c>
      <c r="E1208" s="5">
        <v>2</v>
      </c>
      <c r="F1208" s="5">
        <v>40</v>
      </c>
      <c r="G1208" s="5">
        <v>20</v>
      </c>
      <c r="H1208" s="5">
        <v>10</v>
      </c>
      <c r="I1208" s="7">
        <v>1401.3</v>
      </c>
    </row>
    <row r="1209" spans="1:9" ht="18">
      <c r="A1209" s="2">
        <v>706</v>
      </c>
      <c r="B1209" s="5" t="s">
        <v>9</v>
      </c>
      <c r="C1209" s="5" t="s">
        <v>12</v>
      </c>
      <c r="D1209" s="4">
        <f t="shared" si="18"/>
        <v>1</v>
      </c>
      <c r="E1209" s="5">
        <v>5</v>
      </c>
      <c r="F1209" s="5">
        <v>40</v>
      </c>
      <c r="G1209" s="5">
        <v>20</v>
      </c>
      <c r="H1209" s="5">
        <v>10</v>
      </c>
      <c r="I1209" s="7">
        <v>1401.3</v>
      </c>
    </row>
    <row r="1210" spans="1:9" ht="18">
      <c r="A1210" s="2">
        <v>778</v>
      </c>
      <c r="B1210" s="5" t="s">
        <v>34</v>
      </c>
      <c r="C1210" s="5" t="s">
        <v>12</v>
      </c>
      <c r="D1210" s="4">
        <f t="shared" si="18"/>
        <v>1</v>
      </c>
      <c r="E1210" s="5">
        <v>1</v>
      </c>
      <c r="F1210" s="5">
        <v>45</v>
      </c>
      <c r="G1210" s="5">
        <v>18</v>
      </c>
      <c r="H1210" s="5">
        <v>15</v>
      </c>
      <c r="I1210" s="7">
        <v>1401.3</v>
      </c>
    </row>
    <row r="1211" spans="1:9" ht="18">
      <c r="A1211" s="2">
        <v>901</v>
      </c>
      <c r="B1211" s="5" t="s">
        <v>34</v>
      </c>
      <c r="C1211" s="5" t="s">
        <v>12</v>
      </c>
      <c r="D1211" s="4">
        <f t="shared" si="18"/>
        <v>1</v>
      </c>
      <c r="E1211" s="5">
        <v>1</v>
      </c>
      <c r="F1211" s="5">
        <v>52</v>
      </c>
      <c r="G1211" s="5">
        <v>24</v>
      </c>
      <c r="H1211" s="5">
        <v>18</v>
      </c>
      <c r="I1211" s="7">
        <v>1401.3</v>
      </c>
    </row>
    <row r="1212" spans="1:9" ht="18">
      <c r="A1212" s="2">
        <v>81</v>
      </c>
      <c r="B1212" s="3" t="s">
        <v>11</v>
      </c>
      <c r="C1212" s="4" t="s">
        <v>10</v>
      </c>
      <c r="D1212" s="4">
        <f t="shared" si="18"/>
        <v>0</v>
      </c>
      <c r="E1212" s="3">
        <v>2</v>
      </c>
      <c r="F1212" s="3">
        <v>46</v>
      </c>
      <c r="G1212" s="3">
        <v>30</v>
      </c>
      <c r="H1212" s="3">
        <v>6</v>
      </c>
      <c r="I1212" s="5">
        <v>1400</v>
      </c>
    </row>
    <row r="1213" spans="1:9" ht="18">
      <c r="A1213" s="2">
        <v>103</v>
      </c>
      <c r="B1213" s="5" t="s">
        <v>16</v>
      </c>
      <c r="C1213" s="4" t="s">
        <v>10</v>
      </c>
      <c r="D1213" s="4">
        <f t="shared" si="18"/>
        <v>0</v>
      </c>
      <c r="E1213" s="5">
        <v>1</v>
      </c>
      <c r="F1213" s="5">
        <v>40</v>
      </c>
      <c r="G1213" s="5">
        <v>20</v>
      </c>
      <c r="H1213" s="5">
        <v>10</v>
      </c>
      <c r="I1213" s="5">
        <v>1400</v>
      </c>
    </row>
    <row r="1214" spans="1:9" ht="18">
      <c r="A1214" s="2">
        <v>194</v>
      </c>
      <c r="B1214" s="5" t="s">
        <v>11</v>
      </c>
      <c r="C1214" s="5" t="s">
        <v>12</v>
      </c>
      <c r="D1214" s="4">
        <f t="shared" si="18"/>
        <v>1</v>
      </c>
      <c r="E1214" s="5">
        <v>2</v>
      </c>
      <c r="F1214" s="5">
        <v>45</v>
      </c>
      <c r="G1214" s="5">
        <v>30</v>
      </c>
      <c r="H1214" s="5">
        <v>6.5</v>
      </c>
      <c r="I1214" s="5">
        <v>1400</v>
      </c>
    </row>
    <row r="1215" spans="1:9" ht="18">
      <c r="A1215" s="2">
        <v>278</v>
      </c>
      <c r="B1215" s="5" t="s">
        <v>21</v>
      </c>
      <c r="C1215" s="5" t="s">
        <v>12</v>
      </c>
      <c r="D1215" s="4">
        <f t="shared" si="18"/>
        <v>1</v>
      </c>
      <c r="E1215" s="5">
        <v>1</v>
      </c>
      <c r="F1215" s="5">
        <v>36</v>
      </c>
      <c r="G1215" s="5">
        <v>18</v>
      </c>
      <c r="H1215" s="5">
        <v>8</v>
      </c>
      <c r="I1215" s="5">
        <v>1400</v>
      </c>
    </row>
    <row r="1216" spans="1:9" ht="18">
      <c r="A1216" s="2">
        <v>296</v>
      </c>
      <c r="B1216" s="5" t="s">
        <v>16</v>
      </c>
      <c r="C1216" s="5" t="s">
        <v>12</v>
      </c>
      <c r="D1216" s="4">
        <f t="shared" si="18"/>
        <v>1</v>
      </c>
      <c r="E1216" s="5">
        <v>1</v>
      </c>
      <c r="F1216" s="5">
        <v>34</v>
      </c>
      <c r="G1216" s="5">
        <v>8</v>
      </c>
      <c r="H1216" s="5">
        <v>6</v>
      </c>
      <c r="I1216" s="5">
        <v>1400</v>
      </c>
    </row>
    <row r="1217" spans="1:9" ht="18">
      <c r="A1217" s="2">
        <v>307</v>
      </c>
      <c r="B1217" s="5" t="s">
        <v>16</v>
      </c>
      <c r="C1217" s="5" t="s">
        <v>12</v>
      </c>
      <c r="D1217" s="4">
        <f t="shared" si="18"/>
        <v>1</v>
      </c>
      <c r="E1217" s="5">
        <v>1</v>
      </c>
      <c r="F1217" s="5">
        <v>45</v>
      </c>
      <c r="G1217" s="5">
        <v>18.3</v>
      </c>
      <c r="H1217" s="5">
        <v>14.8</v>
      </c>
      <c r="I1217" s="5">
        <v>1400</v>
      </c>
    </row>
    <row r="1218" spans="1:9" ht="18">
      <c r="A1218" s="2">
        <v>571</v>
      </c>
      <c r="B1218" s="5" t="s">
        <v>14</v>
      </c>
      <c r="C1218" s="4" t="s">
        <v>10</v>
      </c>
      <c r="D1218" s="4">
        <f t="shared" si="18"/>
        <v>0</v>
      </c>
      <c r="E1218" s="5">
        <v>3</v>
      </c>
      <c r="F1218" s="5">
        <v>33</v>
      </c>
      <c r="G1218" s="5">
        <v>17</v>
      </c>
      <c r="H1218" s="5">
        <v>6</v>
      </c>
      <c r="I1218" s="7">
        <v>1399.95</v>
      </c>
    </row>
    <row r="1219" spans="1:9" ht="18">
      <c r="A1219" s="2">
        <v>669</v>
      </c>
      <c r="B1219" s="5" t="s">
        <v>24</v>
      </c>
      <c r="C1219" s="5" t="s">
        <v>12</v>
      </c>
      <c r="D1219" s="4">
        <f t="shared" si="18"/>
        <v>1</v>
      </c>
      <c r="E1219" s="5">
        <v>2</v>
      </c>
      <c r="F1219" s="5">
        <v>40</v>
      </c>
      <c r="G1219" s="5">
        <v>20</v>
      </c>
      <c r="H1219" s="5">
        <v>10</v>
      </c>
      <c r="I1219" s="7">
        <v>1399.95</v>
      </c>
    </row>
    <row r="1220" spans="1:9" ht="18">
      <c r="A1220" s="2">
        <v>672</v>
      </c>
      <c r="B1220" s="5" t="s">
        <v>24</v>
      </c>
      <c r="C1220" s="5" t="s">
        <v>12</v>
      </c>
      <c r="D1220" s="4">
        <f t="shared" ref="D1220:D1283" si="19">IF(C1220="кирпичный",1,0)</f>
        <v>1</v>
      </c>
      <c r="E1220" s="5">
        <v>2</v>
      </c>
      <c r="F1220" s="5">
        <v>40</v>
      </c>
      <c r="G1220" s="5">
        <v>20</v>
      </c>
      <c r="H1220" s="5">
        <v>10</v>
      </c>
      <c r="I1220" s="7">
        <v>1399.95</v>
      </c>
    </row>
    <row r="1221" spans="1:9" ht="18">
      <c r="A1221" s="2">
        <v>396</v>
      </c>
      <c r="B1221" s="6" t="s">
        <v>24</v>
      </c>
      <c r="C1221" s="4" t="s">
        <v>10</v>
      </c>
      <c r="D1221" s="4">
        <f t="shared" si="19"/>
        <v>0</v>
      </c>
      <c r="E1221" s="6">
        <v>2</v>
      </c>
      <c r="F1221" s="6">
        <v>41</v>
      </c>
      <c r="G1221" s="6">
        <v>24</v>
      </c>
      <c r="H1221" s="6">
        <v>6</v>
      </c>
      <c r="I1221" s="7">
        <v>1399.95</v>
      </c>
    </row>
    <row r="1222" spans="1:9" ht="18">
      <c r="A1222" s="2">
        <v>456</v>
      </c>
      <c r="B1222" s="6" t="s">
        <v>31</v>
      </c>
      <c r="C1222" s="4" t="s">
        <v>10</v>
      </c>
      <c r="D1222" s="4">
        <f t="shared" si="19"/>
        <v>0</v>
      </c>
      <c r="E1222" s="6">
        <v>3</v>
      </c>
      <c r="F1222" s="6">
        <v>68</v>
      </c>
      <c r="G1222" s="6">
        <v>45</v>
      </c>
      <c r="H1222" s="6">
        <v>7</v>
      </c>
      <c r="I1222" s="7">
        <v>1399.95</v>
      </c>
    </row>
    <row r="1223" spans="1:9" ht="18">
      <c r="A1223" s="2">
        <v>650</v>
      </c>
      <c r="B1223" s="5" t="s">
        <v>21</v>
      </c>
      <c r="C1223" s="5" t="s">
        <v>12</v>
      </c>
      <c r="D1223" s="4">
        <f t="shared" si="19"/>
        <v>1</v>
      </c>
      <c r="E1223" s="5">
        <v>1</v>
      </c>
      <c r="F1223" s="5">
        <v>40</v>
      </c>
      <c r="G1223" s="5">
        <v>20</v>
      </c>
      <c r="H1223" s="5">
        <v>10</v>
      </c>
      <c r="I1223" s="7">
        <v>1390.5</v>
      </c>
    </row>
    <row r="1224" spans="1:9" ht="18">
      <c r="A1224" s="2">
        <v>279</v>
      </c>
      <c r="B1224" s="5" t="s">
        <v>21</v>
      </c>
      <c r="C1224" s="4" t="s">
        <v>10</v>
      </c>
      <c r="D1224" s="4">
        <f t="shared" si="19"/>
        <v>0</v>
      </c>
      <c r="E1224" s="5">
        <v>1</v>
      </c>
      <c r="F1224" s="5">
        <v>40</v>
      </c>
      <c r="G1224" s="5">
        <v>20</v>
      </c>
      <c r="H1224" s="5">
        <v>10</v>
      </c>
      <c r="I1224" s="5">
        <v>1390</v>
      </c>
    </row>
    <row r="1225" spans="1:9" ht="18">
      <c r="A1225" s="2">
        <v>284</v>
      </c>
      <c r="B1225" s="5" t="s">
        <v>16</v>
      </c>
      <c r="C1225" s="5" t="s">
        <v>12</v>
      </c>
      <c r="D1225" s="4">
        <f t="shared" si="19"/>
        <v>1</v>
      </c>
      <c r="E1225" s="5">
        <v>1</v>
      </c>
      <c r="F1225" s="5">
        <v>46</v>
      </c>
      <c r="G1225" s="5">
        <v>20</v>
      </c>
      <c r="H1225" s="5">
        <v>13</v>
      </c>
      <c r="I1225" s="5">
        <v>1390</v>
      </c>
    </row>
    <row r="1226" spans="1:9" ht="18">
      <c r="A1226" s="2">
        <v>200</v>
      </c>
      <c r="B1226" s="5" t="s">
        <v>21</v>
      </c>
      <c r="C1226" s="5" t="s">
        <v>12</v>
      </c>
      <c r="D1226" s="4">
        <f t="shared" si="19"/>
        <v>1</v>
      </c>
      <c r="E1226" s="5">
        <v>2</v>
      </c>
      <c r="F1226" s="5">
        <v>66</v>
      </c>
      <c r="G1226" s="5">
        <v>32</v>
      </c>
      <c r="H1226" s="5">
        <v>15</v>
      </c>
      <c r="I1226" s="5">
        <v>1386</v>
      </c>
    </row>
    <row r="1227" spans="1:9" ht="18">
      <c r="A1227" s="2">
        <v>1126</v>
      </c>
      <c r="B1227" s="5" t="s">
        <v>21</v>
      </c>
      <c r="C1227" s="5" t="s">
        <v>12</v>
      </c>
      <c r="D1227" s="4">
        <f t="shared" si="19"/>
        <v>1</v>
      </c>
      <c r="E1227" s="5">
        <v>1</v>
      </c>
      <c r="F1227" s="5">
        <v>66</v>
      </c>
      <c r="G1227" s="5">
        <v>30</v>
      </c>
      <c r="H1227" s="5">
        <v>14</v>
      </c>
      <c r="I1227" s="7">
        <v>1385.91</v>
      </c>
    </row>
    <row r="1228" spans="1:9" ht="18">
      <c r="A1228" s="2">
        <v>110</v>
      </c>
      <c r="B1228" s="5" t="s">
        <v>13</v>
      </c>
      <c r="C1228" s="5" t="s">
        <v>20</v>
      </c>
      <c r="D1228" s="4">
        <f t="shared" si="19"/>
        <v>0</v>
      </c>
      <c r="E1228" s="5">
        <v>1</v>
      </c>
      <c r="F1228" s="5">
        <v>50.5</v>
      </c>
      <c r="G1228" s="5">
        <v>20</v>
      </c>
      <c r="H1228" s="5">
        <v>12</v>
      </c>
      <c r="I1228" s="5">
        <v>1385</v>
      </c>
    </row>
    <row r="1229" spans="1:9" ht="18">
      <c r="A1229" s="2">
        <v>247</v>
      </c>
      <c r="B1229" s="5" t="s">
        <v>16</v>
      </c>
      <c r="C1229" s="5" t="s">
        <v>12</v>
      </c>
      <c r="D1229" s="4">
        <f t="shared" si="19"/>
        <v>1</v>
      </c>
      <c r="E1229" s="5">
        <v>2</v>
      </c>
      <c r="F1229" s="5">
        <v>46</v>
      </c>
      <c r="G1229" s="5">
        <v>30</v>
      </c>
      <c r="H1229" s="5">
        <v>6.5</v>
      </c>
      <c r="I1229" s="5">
        <v>1380</v>
      </c>
    </row>
    <row r="1230" spans="1:9" ht="18">
      <c r="A1230" s="2">
        <v>636</v>
      </c>
      <c r="B1230" s="5" t="s">
        <v>11</v>
      </c>
      <c r="C1230" s="5" t="s">
        <v>12</v>
      </c>
      <c r="D1230" s="4">
        <f t="shared" si="19"/>
        <v>1</v>
      </c>
      <c r="E1230" s="5">
        <v>2</v>
      </c>
      <c r="F1230" s="5">
        <v>38</v>
      </c>
      <c r="G1230" s="5">
        <v>18</v>
      </c>
      <c r="H1230" s="5">
        <v>10</v>
      </c>
      <c r="I1230" s="7">
        <v>1379.7</v>
      </c>
    </row>
    <row r="1231" spans="1:9" ht="18">
      <c r="A1231" s="2">
        <v>723</v>
      </c>
      <c r="B1231" s="5" t="s">
        <v>21</v>
      </c>
      <c r="C1231" s="5" t="s">
        <v>12</v>
      </c>
      <c r="D1231" s="4">
        <f t="shared" si="19"/>
        <v>1</v>
      </c>
      <c r="E1231" s="5">
        <v>1</v>
      </c>
      <c r="F1231" s="5">
        <v>42</v>
      </c>
      <c r="G1231" s="5">
        <v>26</v>
      </c>
      <c r="H1231" s="5">
        <v>6</v>
      </c>
      <c r="I1231" s="7">
        <v>1377</v>
      </c>
    </row>
    <row r="1232" spans="1:9" ht="18">
      <c r="A1232" s="2">
        <v>297</v>
      </c>
      <c r="B1232" s="5" t="s">
        <v>16</v>
      </c>
      <c r="C1232" s="5" t="s">
        <v>12</v>
      </c>
      <c r="D1232" s="4">
        <f t="shared" si="19"/>
        <v>1</v>
      </c>
      <c r="E1232" s="5">
        <v>1</v>
      </c>
      <c r="F1232" s="5">
        <v>43</v>
      </c>
      <c r="G1232" s="5">
        <v>16</v>
      </c>
      <c r="H1232" s="5">
        <v>10</v>
      </c>
      <c r="I1232" s="5">
        <v>1370</v>
      </c>
    </row>
    <row r="1233" spans="1:9" ht="18">
      <c r="A1233" s="2">
        <v>367</v>
      </c>
      <c r="B1233" s="6" t="s">
        <v>24</v>
      </c>
      <c r="C1233" s="4" t="s">
        <v>10</v>
      </c>
      <c r="D1233" s="4">
        <f t="shared" si="19"/>
        <v>0</v>
      </c>
      <c r="E1233" s="6">
        <v>1</v>
      </c>
      <c r="F1233" s="6">
        <v>51</v>
      </c>
      <c r="G1233" s="6">
        <v>22</v>
      </c>
      <c r="H1233" s="6">
        <v>12</v>
      </c>
      <c r="I1233" s="7">
        <v>1369.98</v>
      </c>
    </row>
    <row r="1234" spans="1:9" ht="18">
      <c r="A1234" s="2">
        <v>535</v>
      </c>
      <c r="B1234" s="5" t="s">
        <v>15</v>
      </c>
      <c r="C1234" s="5" t="s">
        <v>12</v>
      </c>
      <c r="D1234" s="4">
        <f t="shared" si="19"/>
        <v>1</v>
      </c>
      <c r="E1234" s="5">
        <v>3</v>
      </c>
      <c r="F1234" s="5">
        <v>31</v>
      </c>
      <c r="G1234" s="5">
        <v>16</v>
      </c>
      <c r="H1234" s="5">
        <v>7</v>
      </c>
      <c r="I1234" s="7">
        <v>1366.2</v>
      </c>
    </row>
    <row r="1235" spans="1:9" ht="18">
      <c r="A1235" s="2">
        <v>671</v>
      </c>
      <c r="B1235" s="5" t="s">
        <v>24</v>
      </c>
      <c r="C1235" s="5" t="s">
        <v>12</v>
      </c>
      <c r="D1235" s="4">
        <f t="shared" si="19"/>
        <v>1</v>
      </c>
      <c r="E1235" s="5">
        <v>2</v>
      </c>
      <c r="F1235" s="5">
        <v>40</v>
      </c>
      <c r="G1235" s="5">
        <v>20</v>
      </c>
      <c r="H1235" s="5">
        <v>10</v>
      </c>
      <c r="I1235" s="7">
        <v>1359.99</v>
      </c>
    </row>
    <row r="1236" spans="1:9" ht="18">
      <c r="A1236" s="2">
        <v>268</v>
      </c>
      <c r="B1236" s="5" t="s">
        <v>21</v>
      </c>
      <c r="C1236" s="4" t="s">
        <v>10</v>
      </c>
      <c r="D1236" s="4">
        <f t="shared" si="19"/>
        <v>0</v>
      </c>
      <c r="E1236" s="5">
        <v>1</v>
      </c>
      <c r="F1236" s="5">
        <v>40</v>
      </c>
      <c r="G1236" s="5">
        <v>20</v>
      </c>
      <c r="H1236" s="5">
        <v>10</v>
      </c>
      <c r="I1236" s="5">
        <v>1358</v>
      </c>
    </row>
    <row r="1237" spans="1:9" ht="18">
      <c r="A1237" s="2">
        <v>469</v>
      </c>
      <c r="B1237" s="5" t="s">
        <v>14</v>
      </c>
      <c r="C1237" s="5" t="s">
        <v>12</v>
      </c>
      <c r="D1237" s="4">
        <f t="shared" si="19"/>
        <v>1</v>
      </c>
      <c r="E1237" s="5">
        <v>3</v>
      </c>
      <c r="F1237" s="5">
        <v>11</v>
      </c>
      <c r="G1237" s="5">
        <v>11</v>
      </c>
      <c r="H1237" s="5">
        <v>6</v>
      </c>
      <c r="I1237" s="7">
        <v>1351</v>
      </c>
    </row>
    <row r="1238" spans="1:9" ht="18">
      <c r="A1238" s="2">
        <v>272</v>
      </c>
      <c r="B1238" s="5" t="s">
        <v>21</v>
      </c>
      <c r="C1238" s="4" t="s">
        <v>10</v>
      </c>
      <c r="D1238" s="4">
        <f t="shared" si="19"/>
        <v>0</v>
      </c>
      <c r="E1238" s="5">
        <v>1</v>
      </c>
      <c r="F1238" s="5">
        <v>40</v>
      </c>
      <c r="G1238" s="5">
        <v>17.5</v>
      </c>
      <c r="H1238" s="5">
        <v>8</v>
      </c>
      <c r="I1238" s="5">
        <v>1350</v>
      </c>
    </row>
    <row r="1239" spans="1:9" ht="18">
      <c r="A1239" s="2">
        <v>287</v>
      </c>
      <c r="B1239" s="5" t="s">
        <v>16</v>
      </c>
      <c r="C1239" s="4" t="s">
        <v>10</v>
      </c>
      <c r="D1239" s="4">
        <f t="shared" si="19"/>
        <v>0</v>
      </c>
      <c r="E1239" s="5">
        <v>1</v>
      </c>
      <c r="F1239" s="5">
        <v>40</v>
      </c>
      <c r="G1239" s="5">
        <v>19</v>
      </c>
      <c r="H1239" s="5">
        <v>10</v>
      </c>
      <c r="I1239" s="5">
        <v>1350</v>
      </c>
    </row>
    <row r="1240" spans="1:9" ht="18">
      <c r="A1240" s="2">
        <v>507</v>
      </c>
      <c r="B1240" s="5" t="s">
        <v>36</v>
      </c>
      <c r="C1240" s="4" t="s">
        <v>10</v>
      </c>
      <c r="D1240" s="4">
        <f t="shared" si="19"/>
        <v>0</v>
      </c>
      <c r="E1240" s="5">
        <v>2</v>
      </c>
      <c r="F1240" s="5">
        <v>30.5</v>
      </c>
      <c r="G1240" s="5">
        <v>15</v>
      </c>
      <c r="H1240" s="5">
        <v>8.6</v>
      </c>
      <c r="I1240" s="7">
        <v>1350</v>
      </c>
    </row>
    <row r="1241" spans="1:9" ht="18">
      <c r="A1241" s="2">
        <v>524</v>
      </c>
      <c r="B1241" s="5" t="s">
        <v>14</v>
      </c>
      <c r="C1241" s="4" t="s">
        <v>10</v>
      </c>
      <c r="D1241" s="4">
        <f t="shared" si="19"/>
        <v>0</v>
      </c>
      <c r="E1241" s="5">
        <v>3</v>
      </c>
      <c r="F1241" s="5">
        <v>31</v>
      </c>
      <c r="G1241" s="5">
        <v>17</v>
      </c>
      <c r="H1241" s="5">
        <v>6.5</v>
      </c>
      <c r="I1241" s="7">
        <v>1350</v>
      </c>
    </row>
    <row r="1242" spans="1:9" ht="18">
      <c r="A1242" s="2">
        <v>593</v>
      </c>
      <c r="B1242" s="5" t="s">
        <v>14</v>
      </c>
      <c r="C1242" s="4" t="s">
        <v>10</v>
      </c>
      <c r="D1242" s="4">
        <f t="shared" si="19"/>
        <v>0</v>
      </c>
      <c r="E1242" s="5">
        <v>3</v>
      </c>
      <c r="F1242" s="5">
        <v>34</v>
      </c>
      <c r="G1242" s="5">
        <v>20</v>
      </c>
      <c r="H1242" s="5">
        <v>8</v>
      </c>
      <c r="I1242" s="7">
        <v>1350</v>
      </c>
    </row>
    <row r="1243" spans="1:9" ht="18">
      <c r="A1243" s="2">
        <v>601</v>
      </c>
      <c r="B1243" s="5" t="s">
        <v>9</v>
      </c>
      <c r="C1243" s="4" t="s">
        <v>10</v>
      </c>
      <c r="D1243" s="4">
        <f t="shared" si="19"/>
        <v>0</v>
      </c>
      <c r="E1243" s="5">
        <v>4</v>
      </c>
      <c r="F1243" s="5">
        <v>34</v>
      </c>
      <c r="G1243" s="5">
        <v>18</v>
      </c>
      <c r="H1243" s="5">
        <v>8</v>
      </c>
      <c r="I1243" s="7">
        <v>1350</v>
      </c>
    </row>
    <row r="1244" spans="1:9" ht="18">
      <c r="A1244" s="2">
        <v>624</v>
      </c>
      <c r="B1244" s="5" t="s">
        <v>15</v>
      </c>
      <c r="C1244" s="4" t="s">
        <v>10</v>
      </c>
      <c r="D1244" s="4">
        <f t="shared" si="19"/>
        <v>0</v>
      </c>
      <c r="E1244" s="5">
        <v>3</v>
      </c>
      <c r="F1244" s="5">
        <v>36</v>
      </c>
      <c r="G1244" s="5">
        <v>27</v>
      </c>
      <c r="H1244" s="5">
        <v>8</v>
      </c>
      <c r="I1244" s="7">
        <v>1350</v>
      </c>
    </row>
    <row r="1245" spans="1:9" ht="18">
      <c r="A1245" s="2">
        <v>697</v>
      </c>
      <c r="B1245" s="5" t="s">
        <v>37</v>
      </c>
      <c r="C1245" s="4" t="s">
        <v>10</v>
      </c>
      <c r="D1245" s="4">
        <f t="shared" si="19"/>
        <v>0</v>
      </c>
      <c r="E1245" s="5">
        <v>3</v>
      </c>
      <c r="F1245" s="5">
        <v>40</v>
      </c>
      <c r="G1245" s="5">
        <v>20</v>
      </c>
      <c r="H1245" s="5">
        <v>10</v>
      </c>
      <c r="I1245" s="7">
        <v>1350</v>
      </c>
    </row>
    <row r="1246" spans="1:9" ht="18">
      <c r="A1246" s="2">
        <v>700</v>
      </c>
      <c r="B1246" s="5" t="s">
        <v>9</v>
      </c>
      <c r="C1246" s="4" t="s">
        <v>10</v>
      </c>
      <c r="D1246" s="4">
        <f t="shared" si="19"/>
        <v>0</v>
      </c>
      <c r="E1246" s="5">
        <v>4</v>
      </c>
      <c r="F1246" s="5">
        <v>40</v>
      </c>
      <c r="G1246" s="5">
        <v>20</v>
      </c>
      <c r="H1246" s="5">
        <v>10</v>
      </c>
      <c r="I1246" s="7">
        <v>1350</v>
      </c>
    </row>
    <row r="1247" spans="1:9" ht="18">
      <c r="A1247" s="2">
        <v>701</v>
      </c>
      <c r="B1247" s="5" t="s">
        <v>9</v>
      </c>
      <c r="C1247" s="4" t="s">
        <v>10</v>
      </c>
      <c r="D1247" s="4">
        <f t="shared" si="19"/>
        <v>0</v>
      </c>
      <c r="E1247" s="5">
        <v>4</v>
      </c>
      <c r="F1247" s="5">
        <v>40</v>
      </c>
      <c r="G1247" s="5">
        <v>20</v>
      </c>
      <c r="H1247" s="5">
        <v>10</v>
      </c>
      <c r="I1247" s="7">
        <v>1350</v>
      </c>
    </row>
    <row r="1248" spans="1:9" ht="18">
      <c r="A1248" s="2">
        <v>718</v>
      </c>
      <c r="B1248" s="5" t="s">
        <v>9</v>
      </c>
      <c r="C1248" s="4" t="s">
        <v>10</v>
      </c>
      <c r="D1248" s="4">
        <f t="shared" si="19"/>
        <v>0</v>
      </c>
      <c r="E1248" s="5">
        <v>4</v>
      </c>
      <c r="F1248" s="5">
        <v>41</v>
      </c>
      <c r="G1248" s="5">
        <v>20</v>
      </c>
      <c r="H1248" s="5">
        <v>10</v>
      </c>
      <c r="I1248" s="7">
        <v>1350</v>
      </c>
    </row>
    <row r="1249" spans="1:9" ht="18">
      <c r="A1249" s="2">
        <v>722</v>
      </c>
      <c r="B1249" s="5" t="s">
        <v>15</v>
      </c>
      <c r="C1249" s="4" t="s">
        <v>10</v>
      </c>
      <c r="D1249" s="4">
        <f t="shared" si="19"/>
        <v>0</v>
      </c>
      <c r="E1249" s="5">
        <v>3</v>
      </c>
      <c r="F1249" s="5">
        <v>41.7</v>
      </c>
      <c r="G1249" s="5">
        <v>28</v>
      </c>
      <c r="H1249" s="5">
        <v>6</v>
      </c>
      <c r="I1249" s="7">
        <v>1350</v>
      </c>
    </row>
    <row r="1250" spans="1:9" ht="18">
      <c r="A1250" s="2">
        <v>727</v>
      </c>
      <c r="B1250" s="5" t="s">
        <v>24</v>
      </c>
      <c r="C1250" s="4" t="s">
        <v>10</v>
      </c>
      <c r="D1250" s="4">
        <f t="shared" si="19"/>
        <v>0</v>
      </c>
      <c r="E1250" s="5">
        <v>2</v>
      </c>
      <c r="F1250" s="5">
        <v>42</v>
      </c>
      <c r="G1250" s="5">
        <v>28</v>
      </c>
      <c r="H1250" s="5">
        <v>6</v>
      </c>
      <c r="I1250" s="7">
        <v>1350</v>
      </c>
    </row>
    <row r="1251" spans="1:9" ht="18">
      <c r="A1251" s="2">
        <v>856</v>
      </c>
      <c r="B1251" s="5" t="s">
        <v>23</v>
      </c>
      <c r="C1251" s="4" t="s">
        <v>10</v>
      </c>
      <c r="D1251" s="4">
        <f t="shared" si="19"/>
        <v>0</v>
      </c>
      <c r="E1251" s="5">
        <v>1</v>
      </c>
      <c r="F1251" s="5">
        <v>49</v>
      </c>
      <c r="G1251" s="5">
        <v>39</v>
      </c>
      <c r="H1251" s="5">
        <v>6</v>
      </c>
      <c r="I1251" s="7">
        <v>1350</v>
      </c>
    </row>
    <row r="1252" spans="1:9" ht="18">
      <c r="A1252" s="2">
        <v>937</v>
      </c>
      <c r="B1252" s="5" t="s">
        <v>24</v>
      </c>
      <c r="C1252" s="4" t="s">
        <v>10</v>
      </c>
      <c r="D1252" s="4">
        <f t="shared" si="19"/>
        <v>0</v>
      </c>
      <c r="E1252" s="5">
        <v>2</v>
      </c>
      <c r="F1252" s="5">
        <v>55</v>
      </c>
      <c r="G1252" s="5">
        <v>39</v>
      </c>
      <c r="H1252" s="5">
        <v>6</v>
      </c>
      <c r="I1252" s="7">
        <v>1350</v>
      </c>
    </row>
    <row r="1253" spans="1:9" ht="18">
      <c r="A1253" s="2">
        <v>119</v>
      </c>
      <c r="B1253" s="5" t="s">
        <v>24</v>
      </c>
      <c r="C1253" s="4" t="s">
        <v>10</v>
      </c>
      <c r="D1253" s="4">
        <f t="shared" si="19"/>
        <v>0</v>
      </c>
      <c r="E1253" s="5">
        <v>1</v>
      </c>
      <c r="F1253" s="5">
        <v>40</v>
      </c>
      <c r="G1253" s="5">
        <v>20</v>
      </c>
      <c r="H1253" s="5">
        <v>10</v>
      </c>
      <c r="I1253" s="5">
        <v>1350</v>
      </c>
    </row>
    <row r="1254" spans="1:9" ht="18">
      <c r="A1254" s="2">
        <v>496</v>
      </c>
      <c r="B1254" s="5" t="s">
        <v>24</v>
      </c>
      <c r="C1254" s="5" t="s">
        <v>32</v>
      </c>
      <c r="D1254" s="4">
        <f t="shared" si="19"/>
        <v>0</v>
      </c>
      <c r="E1254" s="5">
        <v>2</v>
      </c>
      <c r="F1254" s="5">
        <v>30</v>
      </c>
      <c r="G1254" s="5">
        <v>16.2</v>
      </c>
      <c r="H1254" s="5">
        <v>6.4</v>
      </c>
      <c r="I1254" s="7">
        <v>1350</v>
      </c>
    </row>
    <row r="1255" spans="1:9" ht="18">
      <c r="A1255" s="2">
        <v>520</v>
      </c>
      <c r="B1255" s="5" t="s">
        <v>24</v>
      </c>
      <c r="C1255" s="5" t="s">
        <v>32</v>
      </c>
      <c r="D1255" s="4">
        <f t="shared" si="19"/>
        <v>0</v>
      </c>
      <c r="E1255" s="5">
        <v>2</v>
      </c>
      <c r="F1255" s="5">
        <v>31</v>
      </c>
      <c r="G1255" s="5">
        <v>17</v>
      </c>
      <c r="H1255" s="5">
        <v>6</v>
      </c>
      <c r="I1255" s="7">
        <v>1350</v>
      </c>
    </row>
    <row r="1256" spans="1:9" ht="18">
      <c r="A1256" s="2">
        <v>521</v>
      </c>
      <c r="B1256" s="5" t="s">
        <v>24</v>
      </c>
      <c r="C1256" s="5" t="s">
        <v>32</v>
      </c>
      <c r="D1256" s="4">
        <f t="shared" si="19"/>
        <v>0</v>
      </c>
      <c r="E1256" s="5">
        <v>2</v>
      </c>
      <c r="F1256" s="5">
        <v>31</v>
      </c>
      <c r="G1256" s="5">
        <v>17</v>
      </c>
      <c r="H1256" s="5">
        <v>6</v>
      </c>
      <c r="I1256" s="7">
        <v>1350</v>
      </c>
    </row>
    <row r="1257" spans="1:9" ht="18">
      <c r="A1257" s="2">
        <v>689</v>
      </c>
      <c r="B1257" s="5" t="s">
        <v>14</v>
      </c>
      <c r="C1257" s="5" t="s">
        <v>32</v>
      </c>
      <c r="D1257" s="4">
        <f t="shared" si="19"/>
        <v>0</v>
      </c>
      <c r="E1257" s="5">
        <v>3</v>
      </c>
      <c r="F1257" s="5">
        <v>40</v>
      </c>
      <c r="G1257" s="5">
        <v>28</v>
      </c>
      <c r="H1257" s="5">
        <v>8</v>
      </c>
      <c r="I1257" s="7">
        <v>1350</v>
      </c>
    </row>
    <row r="1258" spans="1:9" ht="18">
      <c r="A1258" s="2">
        <v>690</v>
      </c>
      <c r="B1258" s="5" t="s">
        <v>15</v>
      </c>
      <c r="C1258" s="5" t="s">
        <v>32</v>
      </c>
      <c r="D1258" s="4">
        <f t="shared" si="19"/>
        <v>0</v>
      </c>
      <c r="E1258" s="5">
        <v>3</v>
      </c>
      <c r="F1258" s="5">
        <v>40</v>
      </c>
      <c r="G1258" s="5">
        <v>20</v>
      </c>
      <c r="H1258" s="5">
        <v>10</v>
      </c>
      <c r="I1258" s="7">
        <v>1350</v>
      </c>
    </row>
    <row r="1259" spans="1:9" ht="18">
      <c r="A1259" s="2">
        <v>759</v>
      </c>
      <c r="B1259" s="5" t="s">
        <v>11</v>
      </c>
      <c r="C1259" s="5" t="s">
        <v>32</v>
      </c>
      <c r="D1259" s="4">
        <f t="shared" si="19"/>
        <v>0</v>
      </c>
      <c r="E1259" s="5">
        <v>1</v>
      </c>
      <c r="F1259" s="5">
        <v>44</v>
      </c>
      <c r="G1259" s="5">
        <v>30</v>
      </c>
      <c r="H1259" s="5">
        <v>7</v>
      </c>
      <c r="I1259" s="7">
        <v>1350</v>
      </c>
    </row>
    <row r="1260" spans="1:9" ht="18">
      <c r="A1260" s="2">
        <v>761</v>
      </c>
      <c r="B1260" s="5" t="s">
        <v>24</v>
      </c>
      <c r="C1260" s="5" t="s">
        <v>32</v>
      </c>
      <c r="D1260" s="4">
        <f t="shared" si="19"/>
        <v>0</v>
      </c>
      <c r="E1260" s="5">
        <v>2</v>
      </c>
      <c r="F1260" s="5">
        <v>44</v>
      </c>
      <c r="G1260" s="5">
        <v>31</v>
      </c>
      <c r="H1260" s="5">
        <v>7</v>
      </c>
      <c r="I1260" s="7">
        <v>1350</v>
      </c>
    </row>
    <row r="1261" spans="1:9" ht="18">
      <c r="A1261" s="2">
        <v>115</v>
      </c>
      <c r="B1261" s="5" t="s">
        <v>22</v>
      </c>
      <c r="C1261" s="5" t="s">
        <v>12</v>
      </c>
      <c r="D1261" s="4">
        <f t="shared" si="19"/>
        <v>1</v>
      </c>
      <c r="E1261" s="5">
        <v>1</v>
      </c>
      <c r="F1261" s="5">
        <v>52</v>
      </c>
      <c r="G1261" s="5">
        <v>20</v>
      </c>
      <c r="H1261" s="5">
        <v>16</v>
      </c>
      <c r="I1261" s="5">
        <v>1350</v>
      </c>
    </row>
    <row r="1262" spans="1:9" ht="18">
      <c r="A1262" s="2">
        <v>303</v>
      </c>
      <c r="B1262" s="5" t="s">
        <v>16</v>
      </c>
      <c r="C1262" s="5" t="s">
        <v>12</v>
      </c>
      <c r="D1262" s="4">
        <f t="shared" si="19"/>
        <v>1</v>
      </c>
      <c r="E1262" s="5">
        <v>1</v>
      </c>
      <c r="F1262" s="5">
        <v>48</v>
      </c>
      <c r="G1262" s="5">
        <v>22</v>
      </c>
      <c r="H1262" s="5">
        <v>12</v>
      </c>
      <c r="I1262" s="5">
        <v>1350</v>
      </c>
    </row>
    <row r="1263" spans="1:9" ht="18">
      <c r="A1263" s="2">
        <v>548</v>
      </c>
      <c r="B1263" s="5" t="s">
        <v>15</v>
      </c>
      <c r="C1263" s="5" t="s">
        <v>12</v>
      </c>
      <c r="D1263" s="4">
        <f t="shared" si="19"/>
        <v>1</v>
      </c>
      <c r="E1263" s="5">
        <v>3</v>
      </c>
      <c r="F1263" s="5">
        <v>32</v>
      </c>
      <c r="G1263" s="5">
        <v>18</v>
      </c>
      <c r="H1263" s="5">
        <v>6</v>
      </c>
      <c r="I1263" s="7">
        <v>1350</v>
      </c>
    </row>
    <row r="1264" spans="1:9" ht="18">
      <c r="A1264" s="2">
        <v>591</v>
      </c>
      <c r="B1264" s="5" t="s">
        <v>14</v>
      </c>
      <c r="C1264" s="5" t="s">
        <v>12</v>
      </c>
      <c r="D1264" s="4">
        <f t="shared" si="19"/>
        <v>1</v>
      </c>
      <c r="E1264" s="5">
        <v>2</v>
      </c>
      <c r="F1264" s="5">
        <v>34</v>
      </c>
      <c r="G1264" s="5">
        <v>18</v>
      </c>
      <c r="H1264" s="5">
        <v>8</v>
      </c>
      <c r="I1264" s="7">
        <v>1350</v>
      </c>
    </row>
    <row r="1265" spans="1:9" ht="18">
      <c r="A1265" s="2">
        <v>599</v>
      </c>
      <c r="B1265" s="5" t="s">
        <v>15</v>
      </c>
      <c r="C1265" s="5" t="s">
        <v>12</v>
      </c>
      <c r="D1265" s="4">
        <f t="shared" si="19"/>
        <v>1</v>
      </c>
      <c r="E1265" s="5">
        <v>3</v>
      </c>
      <c r="F1265" s="5">
        <v>34</v>
      </c>
      <c r="G1265" s="5">
        <v>17</v>
      </c>
      <c r="H1265" s="5">
        <v>10</v>
      </c>
      <c r="I1265" s="7">
        <v>1350</v>
      </c>
    </row>
    <row r="1266" spans="1:9" ht="18">
      <c r="A1266" s="2">
        <v>604</v>
      </c>
      <c r="B1266" s="5" t="s">
        <v>9</v>
      </c>
      <c r="C1266" s="5" t="s">
        <v>12</v>
      </c>
      <c r="D1266" s="4">
        <f t="shared" si="19"/>
        <v>1</v>
      </c>
      <c r="E1266" s="5">
        <v>5</v>
      </c>
      <c r="F1266" s="5">
        <v>34</v>
      </c>
      <c r="G1266" s="5">
        <v>18</v>
      </c>
      <c r="H1266" s="5">
        <v>9</v>
      </c>
      <c r="I1266" s="7">
        <v>1350</v>
      </c>
    </row>
    <row r="1267" spans="1:9" ht="18">
      <c r="A1267" s="2">
        <v>639</v>
      </c>
      <c r="B1267" s="5" t="s">
        <v>14</v>
      </c>
      <c r="C1267" s="5" t="s">
        <v>12</v>
      </c>
      <c r="D1267" s="4">
        <f t="shared" si="19"/>
        <v>1</v>
      </c>
      <c r="E1267" s="5">
        <v>2</v>
      </c>
      <c r="F1267" s="5">
        <v>38</v>
      </c>
      <c r="G1267" s="5">
        <v>18</v>
      </c>
      <c r="H1267" s="5">
        <v>9</v>
      </c>
      <c r="I1267" s="7">
        <v>1350</v>
      </c>
    </row>
    <row r="1268" spans="1:9" ht="18">
      <c r="A1268" s="2">
        <v>668</v>
      </c>
      <c r="B1268" s="5" t="s">
        <v>24</v>
      </c>
      <c r="C1268" s="5" t="s">
        <v>12</v>
      </c>
      <c r="D1268" s="4">
        <f t="shared" si="19"/>
        <v>1</v>
      </c>
      <c r="E1268" s="5">
        <v>2</v>
      </c>
      <c r="F1268" s="5">
        <v>40</v>
      </c>
      <c r="G1268" s="5">
        <v>20</v>
      </c>
      <c r="H1268" s="5">
        <v>10</v>
      </c>
      <c r="I1268" s="7">
        <v>1350</v>
      </c>
    </row>
    <row r="1269" spans="1:9" ht="18">
      <c r="A1269" s="2">
        <v>698</v>
      </c>
      <c r="B1269" s="5" t="s">
        <v>37</v>
      </c>
      <c r="C1269" s="5" t="s">
        <v>12</v>
      </c>
      <c r="D1269" s="4">
        <f t="shared" si="19"/>
        <v>1</v>
      </c>
      <c r="E1269" s="5">
        <v>3</v>
      </c>
      <c r="F1269" s="5">
        <v>40</v>
      </c>
      <c r="G1269" s="5">
        <v>19</v>
      </c>
      <c r="H1269" s="5">
        <v>10</v>
      </c>
      <c r="I1269" s="7">
        <v>1350</v>
      </c>
    </row>
    <row r="1270" spans="1:9" ht="18">
      <c r="A1270" s="2">
        <v>699</v>
      </c>
      <c r="B1270" s="5" t="s">
        <v>37</v>
      </c>
      <c r="C1270" s="5" t="s">
        <v>12</v>
      </c>
      <c r="D1270" s="4">
        <f t="shared" si="19"/>
        <v>1</v>
      </c>
      <c r="E1270" s="5">
        <v>3</v>
      </c>
      <c r="F1270" s="5">
        <v>40</v>
      </c>
      <c r="G1270" s="5">
        <v>19</v>
      </c>
      <c r="H1270" s="5">
        <v>10</v>
      </c>
      <c r="I1270" s="7">
        <v>1350</v>
      </c>
    </row>
    <row r="1271" spans="1:9" ht="18">
      <c r="A1271" s="2">
        <v>820</v>
      </c>
      <c r="B1271" s="5" t="s">
        <v>15</v>
      </c>
      <c r="C1271" s="5" t="s">
        <v>12</v>
      </c>
      <c r="D1271" s="4">
        <f t="shared" si="19"/>
        <v>1</v>
      </c>
      <c r="E1271" s="5">
        <v>3</v>
      </c>
      <c r="F1271" s="5">
        <v>46</v>
      </c>
      <c r="G1271" s="5">
        <v>30</v>
      </c>
      <c r="H1271" s="5">
        <v>6</v>
      </c>
      <c r="I1271" s="7">
        <v>1350</v>
      </c>
    </row>
    <row r="1272" spans="1:9" ht="18">
      <c r="A1272" s="2">
        <v>875</v>
      </c>
      <c r="B1272" s="5" t="s">
        <v>24</v>
      </c>
      <c r="C1272" s="5" t="s">
        <v>12</v>
      </c>
      <c r="D1272" s="4">
        <f t="shared" si="19"/>
        <v>1</v>
      </c>
      <c r="E1272" s="5">
        <v>2</v>
      </c>
      <c r="F1272" s="5">
        <v>50</v>
      </c>
      <c r="G1272" s="5">
        <v>20</v>
      </c>
      <c r="H1272" s="5">
        <v>13</v>
      </c>
      <c r="I1272" s="7">
        <v>1350</v>
      </c>
    </row>
    <row r="1273" spans="1:9" ht="18">
      <c r="A1273" s="2">
        <v>316</v>
      </c>
      <c r="B1273" s="6" t="s">
        <v>24</v>
      </c>
      <c r="C1273" s="4" t="s">
        <v>10</v>
      </c>
      <c r="D1273" s="4">
        <f t="shared" si="19"/>
        <v>0</v>
      </c>
      <c r="E1273" s="6">
        <v>2</v>
      </c>
      <c r="F1273" s="6">
        <v>48</v>
      </c>
      <c r="G1273" s="6">
        <v>29</v>
      </c>
      <c r="H1273" s="6">
        <v>6</v>
      </c>
      <c r="I1273" s="7">
        <v>1350</v>
      </c>
    </row>
    <row r="1274" spans="1:9" ht="18">
      <c r="A1274" s="2">
        <v>321</v>
      </c>
      <c r="B1274" s="6" t="s">
        <v>24</v>
      </c>
      <c r="C1274" s="4" t="s">
        <v>10</v>
      </c>
      <c r="D1274" s="4">
        <f t="shared" si="19"/>
        <v>0</v>
      </c>
      <c r="E1274" s="6">
        <v>2</v>
      </c>
      <c r="F1274" s="6">
        <v>46</v>
      </c>
      <c r="G1274" s="6">
        <v>25</v>
      </c>
      <c r="H1274" s="6">
        <v>8</v>
      </c>
      <c r="I1274" s="7">
        <v>1350</v>
      </c>
    </row>
    <row r="1275" spans="1:9" ht="18">
      <c r="A1275" s="2">
        <v>357</v>
      </c>
      <c r="B1275" s="6" t="s">
        <v>24</v>
      </c>
      <c r="C1275" s="4" t="s">
        <v>10</v>
      </c>
      <c r="D1275" s="4">
        <f t="shared" si="19"/>
        <v>0</v>
      </c>
      <c r="E1275" s="6">
        <v>1</v>
      </c>
      <c r="F1275" s="6">
        <v>40</v>
      </c>
      <c r="G1275" s="6">
        <v>20</v>
      </c>
      <c r="H1275" s="6">
        <v>10</v>
      </c>
      <c r="I1275" s="7">
        <v>1350</v>
      </c>
    </row>
    <row r="1276" spans="1:9" ht="18">
      <c r="A1276" s="2">
        <v>359</v>
      </c>
      <c r="B1276" s="6" t="s">
        <v>24</v>
      </c>
      <c r="C1276" s="4" t="s">
        <v>10</v>
      </c>
      <c r="D1276" s="4">
        <f t="shared" si="19"/>
        <v>0</v>
      </c>
      <c r="E1276" s="6">
        <v>1</v>
      </c>
      <c r="F1276" s="6">
        <v>40</v>
      </c>
      <c r="G1276" s="6">
        <v>20</v>
      </c>
      <c r="H1276" s="6">
        <v>10</v>
      </c>
      <c r="I1276" s="7">
        <v>1350</v>
      </c>
    </row>
    <row r="1277" spans="1:9" ht="18">
      <c r="A1277" s="2">
        <v>368</v>
      </c>
      <c r="B1277" s="6" t="s">
        <v>24</v>
      </c>
      <c r="C1277" s="4" t="s">
        <v>10</v>
      </c>
      <c r="D1277" s="4">
        <f t="shared" si="19"/>
        <v>0</v>
      </c>
      <c r="E1277" s="6">
        <v>1</v>
      </c>
      <c r="F1277" s="6">
        <v>40</v>
      </c>
      <c r="G1277" s="6">
        <v>20</v>
      </c>
      <c r="H1277" s="6">
        <v>10</v>
      </c>
      <c r="I1277" s="7">
        <v>1350</v>
      </c>
    </row>
    <row r="1278" spans="1:9" ht="18">
      <c r="A1278" s="2">
        <v>390</v>
      </c>
      <c r="B1278" s="6" t="s">
        <v>24</v>
      </c>
      <c r="C1278" s="4" t="s">
        <v>10</v>
      </c>
      <c r="D1278" s="4">
        <f t="shared" si="19"/>
        <v>0</v>
      </c>
      <c r="E1278" s="6">
        <v>2</v>
      </c>
      <c r="F1278" s="6">
        <v>42</v>
      </c>
      <c r="G1278" s="6">
        <v>28</v>
      </c>
      <c r="H1278" s="6">
        <v>6</v>
      </c>
      <c r="I1278" s="7">
        <v>1350</v>
      </c>
    </row>
    <row r="1279" spans="1:9" ht="18">
      <c r="A1279" s="2">
        <v>393</v>
      </c>
      <c r="B1279" s="6" t="s">
        <v>24</v>
      </c>
      <c r="C1279" s="4" t="s">
        <v>10</v>
      </c>
      <c r="D1279" s="4">
        <f t="shared" si="19"/>
        <v>0</v>
      </c>
      <c r="E1279" s="6">
        <v>2</v>
      </c>
      <c r="F1279" s="6">
        <v>44</v>
      </c>
      <c r="G1279" s="6">
        <v>31</v>
      </c>
      <c r="H1279" s="6">
        <v>7</v>
      </c>
      <c r="I1279" s="7">
        <v>1350</v>
      </c>
    </row>
    <row r="1280" spans="1:9" ht="18">
      <c r="A1280" s="2">
        <v>404</v>
      </c>
      <c r="B1280" s="6" t="s">
        <v>24</v>
      </c>
      <c r="C1280" s="4" t="s">
        <v>10</v>
      </c>
      <c r="D1280" s="4">
        <f t="shared" si="19"/>
        <v>0</v>
      </c>
      <c r="E1280" s="6">
        <v>2</v>
      </c>
      <c r="F1280" s="6">
        <v>45</v>
      </c>
      <c r="G1280" s="6">
        <v>30</v>
      </c>
      <c r="H1280" s="6">
        <v>6</v>
      </c>
      <c r="I1280" s="7">
        <v>1350</v>
      </c>
    </row>
    <row r="1281" spans="1:9" ht="18">
      <c r="A1281" s="2">
        <v>406</v>
      </c>
      <c r="B1281" s="6" t="s">
        <v>24</v>
      </c>
      <c r="C1281" s="4" t="s">
        <v>10</v>
      </c>
      <c r="D1281" s="4">
        <f t="shared" si="19"/>
        <v>0</v>
      </c>
      <c r="E1281" s="6">
        <v>2</v>
      </c>
      <c r="F1281" s="6">
        <v>45</v>
      </c>
      <c r="G1281" s="6">
        <v>33</v>
      </c>
      <c r="H1281" s="6">
        <v>6</v>
      </c>
      <c r="I1281" s="7">
        <v>1350</v>
      </c>
    </row>
    <row r="1282" spans="1:9" ht="18">
      <c r="A1282" s="2">
        <v>408</v>
      </c>
      <c r="B1282" s="6" t="s">
        <v>24</v>
      </c>
      <c r="C1282" s="4" t="s">
        <v>10</v>
      </c>
      <c r="D1282" s="4">
        <f t="shared" si="19"/>
        <v>0</v>
      </c>
      <c r="E1282" s="6">
        <v>2</v>
      </c>
      <c r="F1282" s="6">
        <v>44</v>
      </c>
      <c r="G1282" s="6">
        <v>30</v>
      </c>
      <c r="H1282" s="6">
        <v>6</v>
      </c>
      <c r="I1282" s="7">
        <v>1350</v>
      </c>
    </row>
    <row r="1283" spans="1:9" ht="18">
      <c r="A1283" s="2">
        <v>57</v>
      </c>
      <c r="B1283" s="3" t="s">
        <v>13</v>
      </c>
      <c r="C1283" s="4" t="s">
        <v>10</v>
      </c>
      <c r="D1283" s="4">
        <f t="shared" si="19"/>
        <v>0</v>
      </c>
      <c r="E1283" s="3">
        <v>3</v>
      </c>
      <c r="F1283" s="3">
        <v>51</v>
      </c>
      <c r="G1283" s="3">
        <v>29</v>
      </c>
      <c r="H1283" s="3">
        <v>8</v>
      </c>
      <c r="I1283" s="5">
        <v>1348.2</v>
      </c>
    </row>
    <row r="1284" spans="1:9" ht="18">
      <c r="A1284" s="2">
        <v>40</v>
      </c>
      <c r="B1284" s="3" t="s">
        <v>14</v>
      </c>
      <c r="C1284" s="4" t="s">
        <v>10</v>
      </c>
      <c r="D1284" s="4">
        <f t="shared" ref="D1284:D1347" si="20">IF(C1284="кирпичный",1,0)</f>
        <v>0</v>
      </c>
      <c r="E1284" s="3">
        <v>1</v>
      </c>
      <c r="F1284" s="3">
        <v>37</v>
      </c>
      <c r="G1284" s="3">
        <v>17</v>
      </c>
      <c r="H1284" s="3">
        <v>8</v>
      </c>
      <c r="I1284" s="5">
        <v>1344</v>
      </c>
    </row>
    <row r="1285" spans="1:9" ht="18">
      <c r="A1285" s="2">
        <v>231</v>
      </c>
      <c r="B1285" s="5" t="s">
        <v>16</v>
      </c>
      <c r="C1285" s="4" t="s">
        <v>10</v>
      </c>
      <c r="D1285" s="4">
        <f t="shared" si="20"/>
        <v>0</v>
      </c>
      <c r="E1285" s="5">
        <v>2</v>
      </c>
      <c r="F1285" s="5">
        <v>54</v>
      </c>
      <c r="G1285" s="5">
        <v>30</v>
      </c>
      <c r="H1285" s="5">
        <v>9</v>
      </c>
      <c r="I1285" s="5">
        <v>1336.68</v>
      </c>
    </row>
    <row r="1286" spans="1:9" ht="18">
      <c r="A1286" s="2">
        <v>738</v>
      </c>
      <c r="B1286" s="5" t="s">
        <v>21</v>
      </c>
      <c r="C1286" s="5" t="s">
        <v>12</v>
      </c>
      <c r="D1286" s="4">
        <f t="shared" si="20"/>
        <v>1</v>
      </c>
      <c r="E1286" s="5">
        <v>1</v>
      </c>
      <c r="F1286" s="5">
        <v>43</v>
      </c>
      <c r="G1286" s="5">
        <v>27</v>
      </c>
      <c r="H1286" s="5">
        <v>6</v>
      </c>
      <c r="I1286" s="7">
        <v>1331.1</v>
      </c>
    </row>
    <row r="1287" spans="1:9" ht="18">
      <c r="A1287" s="2">
        <v>894</v>
      </c>
      <c r="B1287" s="5" t="s">
        <v>14</v>
      </c>
      <c r="C1287" s="5" t="s">
        <v>32</v>
      </c>
      <c r="D1287" s="4">
        <f t="shared" si="20"/>
        <v>0</v>
      </c>
      <c r="E1287" s="5">
        <v>3</v>
      </c>
      <c r="F1287" s="5">
        <v>51</v>
      </c>
      <c r="G1287" s="5">
        <v>21</v>
      </c>
      <c r="H1287" s="5">
        <v>11</v>
      </c>
      <c r="I1287" s="7">
        <v>1325.7</v>
      </c>
    </row>
    <row r="1288" spans="1:9" ht="18">
      <c r="A1288" s="2">
        <v>687</v>
      </c>
      <c r="B1288" s="5" t="s">
        <v>14</v>
      </c>
      <c r="C1288" s="4" t="s">
        <v>10</v>
      </c>
      <c r="D1288" s="4">
        <f t="shared" si="20"/>
        <v>0</v>
      </c>
      <c r="E1288" s="5">
        <v>3</v>
      </c>
      <c r="F1288" s="5">
        <v>40</v>
      </c>
      <c r="G1288" s="5">
        <v>20</v>
      </c>
      <c r="H1288" s="5">
        <v>10</v>
      </c>
      <c r="I1288" s="7">
        <v>1323</v>
      </c>
    </row>
    <row r="1289" spans="1:9" ht="18">
      <c r="A1289" s="2">
        <v>578</v>
      </c>
      <c r="B1289" s="5" t="s">
        <v>15</v>
      </c>
      <c r="C1289" s="5" t="s">
        <v>12</v>
      </c>
      <c r="D1289" s="4">
        <f t="shared" si="20"/>
        <v>1</v>
      </c>
      <c r="E1289" s="5">
        <v>3</v>
      </c>
      <c r="F1289" s="5">
        <v>33</v>
      </c>
      <c r="G1289" s="5">
        <v>19.5</v>
      </c>
      <c r="H1289" s="5">
        <v>6.5</v>
      </c>
      <c r="I1289" s="7">
        <v>1323</v>
      </c>
    </row>
    <row r="1290" spans="1:9" ht="18">
      <c r="A1290" s="2">
        <v>611</v>
      </c>
      <c r="B1290" s="5" t="s">
        <v>14</v>
      </c>
      <c r="C1290" s="5" t="s">
        <v>12</v>
      </c>
      <c r="D1290" s="4">
        <f t="shared" si="20"/>
        <v>1</v>
      </c>
      <c r="E1290" s="5">
        <v>2</v>
      </c>
      <c r="F1290" s="5">
        <v>35</v>
      </c>
      <c r="G1290" s="5">
        <v>27</v>
      </c>
      <c r="H1290" s="5">
        <v>7</v>
      </c>
      <c r="I1290" s="7">
        <v>1323</v>
      </c>
    </row>
    <row r="1291" spans="1:9" ht="18">
      <c r="A1291" s="2">
        <v>311</v>
      </c>
      <c r="B1291" s="6" t="s">
        <v>24</v>
      </c>
      <c r="C1291" s="4" t="s">
        <v>10</v>
      </c>
      <c r="D1291" s="4">
        <f t="shared" si="20"/>
        <v>0</v>
      </c>
      <c r="E1291" s="6">
        <v>2</v>
      </c>
      <c r="F1291" s="6">
        <v>46</v>
      </c>
      <c r="G1291" s="6">
        <v>29</v>
      </c>
      <c r="H1291" s="6">
        <v>7</v>
      </c>
      <c r="I1291" s="7">
        <v>1323</v>
      </c>
    </row>
    <row r="1292" spans="1:9" ht="18">
      <c r="A1292" s="2">
        <v>353</v>
      </c>
      <c r="B1292" s="6" t="s">
        <v>24</v>
      </c>
      <c r="C1292" s="4" t="s">
        <v>10</v>
      </c>
      <c r="D1292" s="4">
        <f t="shared" si="20"/>
        <v>0</v>
      </c>
      <c r="E1292" s="6">
        <v>1</v>
      </c>
      <c r="F1292" s="6">
        <v>45</v>
      </c>
      <c r="G1292" s="6"/>
      <c r="H1292" s="6"/>
      <c r="I1292" s="7">
        <v>1323</v>
      </c>
    </row>
    <row r="1293" spans="1:9" ht="18">
      <c r="A1293" s="2">
        <v>400</v>
      </c>
      <c r="B1293" s="6" t="s">
        <v>24</v>
      </c>
      <c r="C1293" s="4" t="s">
        <v>10</v>
      </c>
      <c r="D1293" s="4">
        <f t="shared" si="20"/>
        <v>0</v>
      </c>
      <c r="E1293" s="6">
        <v>2</v>
      </c>
      <c r="F1293" s="6">
        <v>48</v>
      </c>
      <c r="G1293" s="6">
        <v>32</v>
      </c>
      <c r="H1293" s="6">
        <v>7</v>
      </c>
      <c r="I1293" s="7">
        <v>1323</v>
      </c>
    </row>
    <row r="1294" spans="1:9" ht="18">
      <c r="A1294" s="2">
        <v>649</v>
      </c>
      <c r="B1294" s="5" t="s">
        <v>37</v>
      </c>
      <c r="C1294" s="4" t="s">
        <v>10</v>
      </c>
      <c r="D1294" s="4">
        <f t="shared" si="20"/>
        <v>0</v>
      </c>
      <c r="E1294" s="5">
        <v>3</v>
      </c>
      <c r="F1294" s="5">
        <v>39</v>
      </c>
      <c r="G1294" s="5">
        <v>20</v>
      </c>
      <c r="H1294" s="5">
        <v>8</v>
      </c>
      <c r="I1294" s="7">
        <v>1309.5</v>
      </c>
    </row>
    <row r="1295" spans="1:9" ht="18">
      <c r="A1295" s="2">
        <v>513</v>
      </c>
      <c r="B1295" s="5" t="s">
        <v>11</v>
      </c>
      <c r="C1295" s="5" t="s">
        <v>12</v>
      </c>
      <c r="D1295" s="4">
        <f t="shared" si="20"/>
        <v>1</v>
      </c>
      <c r="E1295" s="5">
        <v>1</v>
      </c>
      <c r="F1295" s="5">
        <v>31</v>
      </c>
      <c r="G1295" s="5">
        <v>15</v>
      </c>
      <c r="H1295" s="5">
        <v>8</v>
      </c>
      <c r="I1295" s="7">
        <v>1309.5</v>
      </c>
    </row>
    <row r="1296" spans="1:9" ht="18">
      <c r="A1296" s="2">
        <v>1234</v>
      </c>
      <c r="B1296" s="5" t="s">
        <v>21</v>
      </c>
      <c r="C1296" s="5" t="s">
        <v>12</v>
      </c>
      <c r="D1296" s="4">
        <f t="shared" si="20"/>
        <v>1</v>
      </c>
      <c r="E1296" s="5">
        <v>1</v>
      </c>
      <c r="F1296" s="5">
        <v>71</v>
      </c>
      <c r="G1296" s="5">
        <v>36</v>
      </c>
      <c r="H1296" s="5">
        <v>11</v>
      </c>
      <c r="I1296" s="7">
        <v>1309.5</v>
      </c>
    </row>
    <row r="1297" spans="1:9" ht="18">
      <c r="A1297" s="2">
        <v>447</v>
      </c>
      <c r="B1297" s="6" t="s">
        <v>31</v>
      </c>
      <c r="C1297" s="4" t="s">
        <v>10</v>
      </c>
      <c r="D1297" s="4">
        <f t="shared" si="20"/>
        <v>0</v>
      </c>
      <c r="E1297" s="6">
        <v>2</v>
      </c>
      <c r="F1297" s="6">
        <v>58</v>
      </c>
      <c r="G1297" s="6">
        <v>39</v>
      </c>
      <c r="H1297" s="6">
        <v>8</v>
      </c>
      <c r="I1297" s="7">
        <v>1309.5</v>
      </c>
    </row>
    <row r="1298" spans="1:9" ht="18">
      <c r="A1298" s="2">
        <v>1235</v>
      </c>
      <c r="B1298" s="5" t="s">
        <v>21</v>
      </c>
      <c r="C1298" s="5" t="s">
        <v>12</v>
      </c>
      <c r="D1298" s="4">
        <f t="shared" si="20"/>
        <v>1</v>
      </c>
      <c r="E1298" s="5">
        <v>1</v>
      </c>
      <c r="F1298" s="5">
        <v>71</v>
      </c>
      <c r="G1298" s="5">
        <v>36</v>
      </c>
      <c r="H1298" s="5">
        <v>11</v>
      </c>
      <c r="I1298" s="7">
        <v>1306.8</v>
      </c>
    </row>
    <row r="1299" spans="1:9" ht="18">
      <c r="A1299" s="2">
        <v>603</v>
      </c>
      <c r="B1299" s="5" t="s">
        <v>9</v>
      </c>
      <c r="C1299" s="4" t="s">
        <v>10</v>
      </c>
      <c r="D1299" s="4">
        <f t="shared" si="20"/>
        <v>0</v>
      </c>
      <c r="E1299" s="5">
        <v>4</v>
      </c>
      <c r="F1299" s="5">
        <v>34</v>
      </c>
      <c r="G1299" s="5">
        <v>19</v>
      </c>
      <c r="H1299" s="5">
        <v>15</v>
      </c>
      <c r="I1299" s="7">
        <v>1301.4000000000001</v>
      </c>
    </row>
    <row r="1300" spans="1:9" ht="18">
      <c r="A1300" s="2">
        <v>681</v>
      </c>
      <c r="B1300" s="5" t="s">
        <v>14</v>
      </c>
      <c r="C1300" s="4" t="s">
        <v>10</v>
      </c>
      <c r="D1300" s="4">
        <f t="shared" si="20"/>
        <v>0</v>
      </c>
      <c r="E1300" s="5">
        <v>3</v>
      </c>
      <c r="F1300" s="5">
        <v>40</v>
      </c>
      <c r="G1300" s="5">
        <v>25</v>
      </c>
      <c r="H1300" s="5">
        <v>12</v>
      </c>
      <c r="I1300" s="7">
        <v>1301.4000000000001</v>
      </c>
    </row>
    <row r="1301" spans="1:9" ht="18">
      <c r="A1301" s="2">
        <v>1192</v>
      </c>
      <c r="B1301" s="5" t="s">
        <v>11</v>
      </c>
      <c r="C1301" s="4" t="s">
        <v>10</v>
      </c>
      <c r="D1301" s="4">
        <f t="shared" si="20"/>
        <v>0</v>
      </c>
      <c r="E1301" s="5">
        <v>2</v>
      </c>
      <c r="F1301" s="5">
        <v>70</v>
      </c>
      <c r="G1301" s="5">
        <v>34</v>
      </c>
      <c r="H1301" s="5">
        <v>16</v>
      </c>
      <c r="I1301" s="7">
        <v>1301.4000000000001</v>
      </c>
    </row>
    <row r="1302" spans="1:9" ht="18">
      <c r="A1302" s="2">
        <v>553</v>
      </c>
      <c r="B1302" s="5" t="s">
        <v>15</v>
      </c>
      <c r="C1302" s="5" t="s">
        <v>32</v>
      </c>
      <c r="D1302" s="4">
        <f t="shared" si="20"/>
        <v>0</v>
      </c>
      <c r="E1302" s="5">
        <v>3</v>
      </c>
      <c r="F1302" s="5">
        <v>32</v>
      </c>
      <c r="G1302" s="5">
        <v>18</v>
      </c>
      <c r="H1302" s="5">
        <v>6</v>
      </c>
      <c r="I1302" s="7">
        <v>1301.4000000000001</v>
      </c>
    </row>
    <row r="1303" spans="1:9" ht="18">
      <c r="A1303" s="2">
        <v>554</v>
      </c>
      <c r="B1303" s="5" t="s">
        <v>15</v>
      </c>
      <c r="C1303" s="5" t="s">
        <v>32</v>
      </c>
      <c r="D1303" s="4">
        <f t="shared" si="20"/>
        <v>0</v>
      </c>
      <c r="E1303" s="5">
        <v>3</v>
      </c>
      <c r="F1303" s="5">
        <v>32</v>
      </c>
      <c r="G1303" s="5">
        <v>18</v>
      </c>
      <c r="H1303" s="5">
        <v>6</v>
      </c>
      <c r="I1303" s="7">
        <v>1301.4000000000001</v>
      </c>
    </row>
    <row r="1304" spans="1:9" ht="18">
      <c r="A1304" s="2">
        <v>631</v>
      </c>
      <c r="B1304" s="5" t="s">
        <v>24</v>
      </c>
      <c r="C1304" s="5" t="s">
        <v>32</v>
      </c>
      <c r="D1304" s="4">
        <f t="shared" si="20"/>
        <v>0</v>
      </c>
      <c r="E1304" s="5">
        <v>2</v>
      </c>
      <c r="F1304" s="5">
        <v>37</v>
      </c>
      <c r="G1304" s="5">
        <v>19</v>
      </c>
      <c r="H1304" s="5">
        <v>8</v>
      </c>
      <c r="I1304" s="7">
        <v>1301.4000000000001</v>
      </c>
    </row>
    <row r="1305" spans="1:9" ht="18">
      <c r="A1305" s="2">
        <v>497</v>
      </c>
      <c r="B1305" s="5" t="s">
        <v>14</v>
      </c>
      <c r="C1305" s="5" t="s">
        <v>12</v>
      </c>
      <c r="D1305" s="4">
        <f t="shared" si="20"/>
        <v>1</v>
      </c>
      <c r="E1305" s="5">
        <v>3</v>
      </c>
      <c r="F1305" s="5">
        <v>30</v>
      </c>
      <c r="G1305" s="5">
        <v>18</v>
      </c>
      <c r="H1305" s="5">
        <v>6</v>
      </c>
      <c r="I1305" s="7">
        <v>1301.4000000000001</v>
      </c>
    </row>
    <row r="1306" spans="1:9" ht="18">
      <c r="A1306" s="2">
        <v>502</v>
      </c>
      <c r="B1306" s="5" t="s">
        <v>14</v>
      </c>
      <c r="C1306" s="5" t="s">
        <v>12</v>
      </c>
      <c r="D1306" s="4">
        <f t="shared" si="20"/>
        <v>1</v>
      </c>
      <c r="E1306" s="5">
        <v>3</v>
      </c>
      <c r="F1306" s="5">
        <v>30</v>
      </c>
      <c r="G1306" s="5">
        <v>18</v>
      </c>
      <c r="H1306" s="5">
        <v>6</v>
      </c>
      <c r="I1306" s="7">
        <v>1301.4000000000001</v>
      </c>
    </row>
    <row r="1307" spans="1:9" ht="18">
      <c r="A1307" s="2">
        <v>547</v>
      </c>
      <c r="B1307" s="5" t="s">
        <v>14</v>
      </c>
      <c r="C1307" s="4" t="s">
        <v>10</v>
      </c>
      <c r="D1307" s="4">
        <f t="shared" si="20"/>
        <v>0</v>
      </c>
      <c r="E1307" s="5">
        <v>3</v>
      </c>
      <c r="F1307" s="5">
        <v>32</v>
      </c>
      <c r="G1307" s="5">
        <v>20</v>
      </c>
      <c r="H1307" s="5">
        <v>6</v>
      </c>
      <c r="I1307" s="7">
        <v>1300.05</v>
      </c>
    </row>
    <row r="1308" spans="1:9" ht="18">
      <c r="A1308" s="2">
        <v>714</v>
      </c>
      <c r="B1308" s="5" t="s">
        <v>14</v>
      </c>
      <c r="C1308" s="4" t="s">
        <v>10</v>
      </c>
      <c r="D1308" s="4">
        <f t="shared" si="20"/>
        <v>0</v>
      </c>
      <c r="E1308" s="5">
        <v>3</v>
      </c>
      <c r="F1308" s="5">
        <v>41</v>
      </c>
      <c r="G1308" s="5">
        <v>29</v>
      </c>
      <c r="H1308" s="5">
        <v>6</v>
      </c>
      <c r="I1308" s="7">
        <v>1300.05</v>
      </c>
    </row>
    <row r="1309" spans="1:9" ht="18">
      <c r="A1309" s="2">
        <v>892</v>
      </c>
      <c r="B1309" s="5" t="s">
        <v>14</v>
      </c>
      <c r="C1309" s="4" t="s">
        <v>10</v>
      </c>
      <c r="D1309" s="4">
        <f t="shared" si="20"/>
        <v>0</v>
      </c>
      <c r="E1309" s="5">
        <v>2</v>
      </c>
      <c r="F1309" s="5">
        <v>51</v>
      </c>
      <c r="G1309" s="5">
        <v>29</v>
      </c>
      <c r="H1309" s="5">
        <v>8</v>
      </c>
      <c r="I1309" s="7">
        <v>1300.05</v>
      </c>
    </row>
    <row r="1310" spans="1:9" ht="18">
      <c r="A1310" s="2">
        <v>517</v>
      </c>
      <c r="B1310" s="5" t="s">
        <v>24</v>
      </c>
      <c r="C1310" s="5" t="s">
        <v>32</v>
      </c>
      <c r="D1310" s="4">
        <f t="shared" si="20"/>
        <v>0</v>
      </c>
      <c r="E1310" s="5">
        <v>2</v>
      </c>
      <c r="F1310" s="5">
        <v>31</v>
      </c>
      <c r="G1310" s="5">
        <v>19</v>
      </c>
      <c r="H1310" s="5">
        <v>6</v>
      </c>
      <c r="I1310" s="7">
        <v>1300.05</v>
      </c>
    </row>
    <row r="1311" spans="1:9" ht="18">
      <c r="A1311" s="2">
        <v>518</v>
      </c>
      <c r="B1311" s="5" t="s">
        <v>24</v>
      </c>
      <c r="C1311" s="5" t="s">
        <v>32</v>
      </c>
      <c r="D1311" s="4">
        <f t="shared" si="20"/>
        <v>0</v>
      </c>
      <c r="E1311" s="5">
        <v>2</v>
      </c>
      <c r="F1311" s="5">
        <v>31</v>
      </c>
      <c r="G1311" s="5">
        <v>19</v>
      </c>
      <c r="H1311" s="5">
        <v>6</v>
      </c>
      <c r="I1311" s="7">
        <v>1300.05</v>
      </c>
    </row>
    <row r="1312" spans="1:9" ht="18">
      <c r="A1312" s="2">
        <v>550</v>
      </c>
      <c r="B1312" s="5" t="s">
        <v>15</v>
      </c>
      <c r="C1312" s="5" t="s">
        <v>32</v>
      </c>
      <c r="D1312" s="4">
        <f t="shared" si="20"/>
        <v>0</v>
      </c>
      <c r="E1312" s="5">
        <v>3</v>
      </c>
      <c r="F1312" s="5">
        <v>32</v>
      </c>
      <c r="G1312" s="5">
        <v>18</v>
      </c>
      <c r="H1312" s="5">
        <v>6</v>
      </c>
      <c r="I1312" s="7">
        <v>1300.05</v>
      </c>
    </row>
    <row r="1313" spans="1:9" ht="18">
      <c r="A1313" s="2">
        <v>551</v>
      </c>
      <c r="B1313" s="5" t="s">
        <v>15</v>
      </c>
      <c r="C1313" s="5" t="s">
        <v>32</v>
      </c>
      <c r="D1313" s="4">
        <f t="shared" si="20"/>
        <v>0</v>
      </c>
      <c r="E1313" s="5">
        <v>3</v>
      </c>
      <c r="F1313" s="5">
        <v>32</v>
      </c>
      <c r="G1313" s="5">
        <v>17</v>
      </c>
      <c r="H1313" s="5">
        <v>6</v>
      </c>
      <c r="I1313" s="7">
        <v>1300.05</v>
      </c>
    </row>
    <row r="1314" spans="1:9" ht="18">
      <c r="A1314" s="2">
        <v>555</v>
      </c>
      <c r="B1314" s="5" t="s">
        <v>15</v>
      </c>
      <c r="C1314" s="5" t="s">
        <v>32</v>
      </c>
      <c r="D1314" s="4">
        <f t="shared" si="20"/>
        <v>0</v>
      </c>
      <c r="E1314" s="5">
        <v>3</v>
      </c>
      <c r="F1314" s="5">
        <v>32</v>
      </c>
      <c r="G1314" s="5">
        <v>17</v>
      </c>
      <c r="H1314" s="5">
        <v>6</v>
      </c>
      <c r="I1314" s="7">
        <v>1300.05</v>
      </c>
    </row>
    <row r="1315" spans="1:9" ht="18">
      <c r="A1315" s="2">
        <v>473</v>
      </c>
      <c r="B1315" s="5" t="s">
        <v>33</v>
      </c>
      <c r="C1315" s="5" t="s">
        <v>12</v>
      </c>
      <c r="D1315" s="4">
        <f t="shared" si="20"/>
        <v>1</v>
      </c>
      <c r="E1315" s="5">
        <v>1</v>
      </c>
      <c r="F1315" s="5">
        <v>25</v>
      </c>
      <c r="G1315" s="5">
        <v>18</v>
      </c>
      <c r="H1315" s="5">
        <v>6</v>
      </c>
      <c r="I1315" s="7">
        <v>1300.05</v>
      </c>
    </row>
    <row r="1316" spans="1:9" ht="18">
      <c r="A1316" s="2">
        <v>511</v>
      </c>
      <c r="B1316" s="5" t="s">
        <v>33</v>
      </c>
      <c r="C1316" s="5" t="s">
        <v>12</v>
      </c>
      <c r="D1316" s="4">
        <f t="shared" si="20"/>
        <v>1</v>
      </c>
      <c r="E1316" s="5">
        <v>1</v>
      </c>
      <c r="F1316" s="5">
        <v>31</v>
      </c>
      <c r="G1316" s="5">
        <v>17</v>
      </c>
      <c r="H1316" s="5">
        <v>6</v>
      </c>
      <c r="I1316" s="7">
        <v>1300.05</v>
      </c>
    </row>
    <row r="1317" spans="1:9" ht="18">
      <c r="A1317" s="2">
        <v>640</v>
      </c>
      <c r="B1317" s="5" t="s">
        <v>9</v>
      </c>
      <c r="C1317" s="5" t="s">
        <v>12</v>
      </c>
      <c r="D1317" s="4">
        <f t="shared" si="20"/>
        <v>1</v>
      </c>
      <c r="E1317" s="5">
        <v>5</v>
      </c>
      <c r="F1317" s="5">
        <v>38</v>
      </c>
      <c r="G1317" s="5">
        <v>18</v>
      </c>
      <c r="H1317" s="5">
        <v>11</v>
      </c>
      <c r="I1317" s="7">
        <v>1300.05</v>
      </c>
    </row>
    <row r="1318" spans="1:9" ht="18">
      <c r="A1318" s="2">
        <v>641</v>
      </c>
      <c r="B1318" s="5" t="s">
        <v>9</v>
      </c>
      <c r="C1318" s="5" t="s">
        <v>12</v>
      </c>
      <c r="D1318" s="4">
        <f t="shared" si="20"/>
        <v>1</v>
      </c>
      <c r="E1318" s="5">
        <v>5</v>
      </c>
      <c r="F1318" s="5">
        <v>38</v>
      </c>
      <c r="G1318" s="5">
        <v>18</v>
      </c>
      <c r="H1318" s="5">
        <v>11</v>
      </c>
      <c r="I1318" s="7">
        <v>1300.05</v>
      </c>
    </row>
    <row r="1319" spans="1:9" ht="18">
      <c r="A1319" s="2">
        <v>765</v>
      </c>
      <c r="B1319" s="5" t="s">
        <v>24</v>
      </c>
      <c r="C1319" s="5" t="s">
        <v>12</v>
      </c>
      <c r="D1319" s="4">
        <f t="shared" si="20"/>
        <v>1</v>
      </c>
      <c r="E1319" s="5">
        <v>2</v>
      </c>
      <c r="F1319" s="5">
        <v>44</v>
      </c>
      <c r="G1319" s="5">
        <v>20</v>
      </c>
      <c r="H1319" s="5">
        <v>11</v>
      </c>
      <c r="I1319" s="7">
        <v>1300.05</v>
      </c>
    </row>
    <row r="1320" spans="1:9" ht="18">
      <c r="A1320" s="2">
        <v>851</v>
      </c>
      <c r="B1320" s="5" t="s">
        <v>15</v>
      </c>
      <c r="C1320" s="5" t="s">
        <v>12</v>
      </c>
      <c r="D1320" s="4">
        <f t="shared" si="20"/>
        <v>1</v>
      </c>
      <c r="E1320" s="5">
        <v>3</v>
      </c>
      <c r="F1320" s="5">
        <v>48</v>
      </c>
      <c r="G1320" s="5">
        <v>15</v>
      </c>
      <c r="H1320" s="5">
        <v>10</v>
      </c>
      <c r="I1320" s="7">
        <v>1300.05</v>
      </c>
    </row>
    <row r="1321" spans="1:9" ht="18">
      <c r="A1321" s="2">
        <v>450</v>
      </c>
      <c r="B1321" s="6" t="s">
        <v>31</v>
      </c>
      <c r="C1321" s="4" t="s">
        <v>10</v>
      </c>
      <c r="D1321" s="4">
        <f t="shared" si="20"/>
        <v>0</v>
      </c>
      <c r="E1321" s="6">
        <v>2</v>
      </c>
      <c r="F1321" s="6">
        <v>46</v>
      </c>
      <c r="G1321" s="6">
        <v>28</v>
      </c>
      <c r="H1321" s="6">
        <v>6</v>
      </c>
      <c r="I1321" s="7">
        <v>1300.05</v>
      </c>
    </row>
    <row r="1322" spans="1:9" ht="18">
      <c r="A1322" s="2">
        <v>465</v>
      </c>
      <c r="B1322" s="6" t="s">
        <v>31</v>
      </c>
      <c r="C1322" s="4" t="s">
        <v>10</v>
      </c>
      <c r="D1322" s="4">
        <f t="shared" si="20"/>
        <v>0</v>
      </c>
      <c r="E1322" s="6">
        <v>4</v>
      </c>
      <c r="F1322" s="6">
        <v>80</v>
      </c>
      <c r="G1322" s="6">
        <v>51</v>
      </c>
      <c r="H1322" s="6">
        <v>8</v>
      </c>
      <c r="I1322" s="7">
        <v>1300.05</v>
      </c>
    </row>
    <row r="1323" spans="1:9" ht="18">
      <c r="A1323" s="2">
        <v>224</v>
      </c>
      <c r="B1323" s="5" t="s">
        <v>21</v>
      </c>
      <c r="C1323" s="4" t="s">
        <v>10</v>
      </c>
      <c r="D1323" s="4">
        <f t="shared" si="20"/>
        <v>0</v>
      </c>
      <c r="E1323" s="5">
        <v>2</v>
      </c>
      <c r="F1323" s="5">
        <v>50</v>
      </c>
      <c r="G1323" s="5">
        <v>30</v>
      </c>
      <c r="H1323" s="5">
        <v>9</v>
      </c>
      <c r="I1323" s="5">
        <v>1300</v>
      </c>
    </row>
    <row r="1324" spans="1:9" ht="18">
      <c r="A1324" s="2">
        <v>289</v>
      </c>
      <c r="B1324" s="5" t="s">
        <v>16</v>
      </c>
      <c r="C1324" s="4" t="s">
        <v>10</v>
      </c>
      <c r="D1324" s="4">
        <f t="shared" si="20"/>
        <v>0</v>
      </c>
      <c r="E1324" s="5">
        <v>1</v>
      </c>
      <c r="F1324" s="5">
        <v>40</v>
      </c>
      <c r="G1324" s="5">
        <v>19</v>
      </c>
      <c r="H1324" s="5">
        <v>10</v>
      </c>
      <c r="I1324" s="5">
        <v>1300</v>
      </c>
    </row>
    <row r="1325" spans="1:9" ht="18">
      <c r="A1325" s="2">
        <v>118</v>
      </c>
      <c r="B1325" s="5" t="s">
        <v>23</v>
      </c>
      <c r="C1325" s="4" t="s">
        <v>10</v>
      </c>
      <c r="D1325" s="4">
        <f t="shared" si="20"/>
        <v>0</v>
      </c>
      <c r="E1325" s="5">
        <v>1</v>
      </c>
      <c r="F1325" s="5">
        <v>34</v>
      </c>
      <c r="G1325" s="5">
        <v>20</v>
      </c>
      <c r="H1325" s="5">
        <v>7.5</v>
      </c>
      <c r="I1325" s="5">
        <v>1300</v>
      </c>
    </row>
    <row r="1326" spans="1:9" ht="18">
      <c r="A1326" s="2">
        <v>123</v>
      </c>
      <c r="B1326" s="5" t="s">
        <v>25</v>
      </c>
      <c r="C1326" s="4" t="s">
        <v>10</v>
      </c>
      <c r="D1326" s="4">
        <f t="shared" si="20"/>
        <v>0</v>
      </c>
      <c r="E1326" s="5">
        <v>1</v>
      </c>
      <c r="F1326" s="5">
        <v>42</v>
      </c>
      <c r="G1326" s="5">
        <v>22</v>
      </c>
      <c r="H1326" s="5">
        <v>10</v>
      </c>
      <c r="I1326" s="5">
        <v>1300</v>
      </c>
    </row>
    <row r="1327" spans="1:9" ht="18">
      <c r="A1327" s="2">
        <v>124</v>
      </c>
      <c r="B1327" s="5" t="s">
        <v>24</v>
      </c>
      <c r="C1327" s="5" t="s">
        <v>12</v>
      </c>
      <c r="D1327" s="4">
        <f t="shared" si="20"/>
        <v>1</v>
      </c>
      <c r="E1327" s="5">
        <v>1</v>
      </c>
      <c r="F1327" s="5">
        <v>32</v>
      </c>
      <c r="G1327" s="5">
        <v>17</v>
      </c>
      <c r="H1327" s="5">
        <v>11</v>
      </c>
      <c r="I1327" s="5">
        <v>1300</v>
      </c>
    </row>
    <row r="1328" spans="1:9" ht="18">
      <c r="A1328" s="2">
        <v>298</v>
      </c>
      <c r="B1328" s="5" t="s">
        <v>16</v>
      </c>
      <c r="C1328" s="5" t="s">
        <v>12</v>
      </c>
      <c r="D1328" s="4">
        <f t="shared" si="20"/>
        <v>1</v>
      </c>
      <c r="E1328" s="5">
        <v>1</v>
      </c>
      <c r="F1328" s="5">
        <v>40.799999999999997</v>
      </c>
      <c r="G1328" s="5">
        <v>19.8</v>
      </c>
      <c r="H1328" s="5">
        <v>12</v>
      </c>
      <c r="I1328" s="5">
        <v>1300</v>
      </c>
    </row>
    <row r="1329" spans="1:9" ht="18">
      <c r="A1329" s="2">
        <v>308</v>
      </c>
      <c r="B1329" s="5" t="s">
        <v>16</v>
      </c>
      <c r="C1329" s="5" t="s">
        <v>12</v>
      </c>
      <c r="D1329" s="4">
        <f t="shared" si="20"/>
        <v>1</v>
      </c>
      <c r="E1329" s="5">
        <v>1</v>
      </c>
      <c r="F1329" s="5">
        <v>40.799999999999997</v>
      </c>
      <c r="G1329" s="5">
        <v>19.8</v>
      </c>
      <c r="H1329" s="5">
        <v>12</v>
      </c>
      <c r="I1329" s="5">
        <v>1300</v>
      </c>
    </row>
    <row r="1330" spans="1:9" ht="18">
      <c r="A1330" s="2">
        <v>572</v>
      </c>
      <c r="B1330" s="5" t="s">
        <v>14</v>
      </c>
      <c r="C1330" s="4" t="s">
        <v>10</v>
      </c>
      <c r="D1330" s="4">
        <f t="shared" si="20"/>
        <v>0</v>
      </c>
      <c r="E1330" s="5">
        <v>3</v>
      </c>
      <c r="F1330" s="5">
        <v>33</v>
      </c>
      <c r="G1330" s="5">
        <v>18</v>
      </c>
      <c r="H1330" s="5">
        <v>7</v>
      </c>
      <c r="I1330" s="7">
        <v>1296</v>
      </c>
    </row>
    <row r="1331" spans="1:9" ht="18">
      <c r="A1331" s="2">
        <v>660</v>
      </c>
      <c r="B1331" s="5" t="s">
        <v>36</v>
      </c>
      <c r="C1331" s="4" t="s">
        <v>10</v>
      </c>
      <c r="D1331" s="4">
        <f t="shared" si="20"/>
        <v>0</v>
      </c>
      <c r="E1331" s="5">
        <v>2</v>
      </c>
      <c r="F1331" s="5">
        <v>40</v>
      </c>
      <c r="G1331" s="5">
        <v>20</v>
      </c>
      <c r="H1331" s="5">
        <v>8</v>
      </c>
      <c r="I1331" s="7">
        <v>1296</v>
      </c>
    </row>
    <row r="1332" spans="1:9" ht="18">
      <c r="A1332" s="2">
        <v>822</v>
      </c>
      <c r="B1332" s="5" t="s">
        <v>15</v>
      </c>
      <c r="C1332" s="4" t="s">
        <v>10</v>
      </c>
      <c r="D1332" s="4">
        <f t="shared" si="20"/>
        <v>0</v>
      </c>
      <c r="E1332" s="5">
        <v>3</v>
      </c>
      <c r="F1332" s="5">
        <v>46</v>
      </c>
      <c r="G1332" s="5">
        <v>32</v>
      </c>
      <c r="H1332" s="5">
        <v>6</v>
      </c>
      <c r="I1332" s="7">
        <v>1296</v>
      </c>
    </row>
    <row r="1333" spans="1:9" ht="18">
      <c r="A1333" s="2">
        <v>569</v>
      </c>
      <c r="B1333" s="5" t="s">
        <v>24</v>
      </c>
      <c r="C1333" s="5" t="s">
        <v>32</v>
      </c>
      <c r="D1333" s="4">
        <f t="shared" si="20"/>
        <v>0</v>
      </c>
      <c r="E1333" s="5">
        <v>2</v>
      </c>
      <c r="F1333" s="5">
        <v>33</v>
      </c>
      <c r="G1333" s="5">
        <v>17</v>
      </c>
      <c r="H1333" s="5">
        <v>6</v>
      </c>
      <c r="I1333" s="7">
        <v>1296</v>
      </c>
    </row>
    <row r="1334" spans="1:9" ht="18">
      <c r="A1334" s="2">
        <v>719</v>
      </c>
      <c r="B1334" s="5" t="s">
        <v>35</v>
      </c>
      <c r="C1334" s="5" t="s">
        <v>32</v>
      </c>
      <c r="D1334" s="4">
        <f t="shared" si="20"/>
        <v>0</v>
      </c>
      <c r="E1334" s="5">
        <v>1</v>
      </c>
      <c r="F1334" s="5">
        <v>41.3</v>
      </c>
      <c r="G1334" s="5">
        <v>22</v>
      </c>
      <c r="H1334" s="5">
        <v>10</v>
      </c>
      <c r="I1334" s="7">
        <v>1296</v>
      </c>
    </row>
    <row r="1335" spans="1:9" ht="18">
      <c r="A1335" s="2">
        <v>561</v>
      </c>
      <c r="B1335" s="5" t="s">
        <v>15</v>
      </c>
      <c r="C1335" s="5" t="s">
        <v>12</v>
      </c>
      <c r="D1335" s="4">
        <f t="shared" si="20"/>
        <v>1</v>
      </c>
      <c r="E1335" s="5">
        <v>3</v>
      </c>
      <c r="F1335" s="5">
        <v>32</v>
      </c>
      <c r="G1335" s="5">
        <v>17.2</v>
      </c>
      <c r="H1335" s="5">
        <v>6.5</v>
      </c>
      <c r="I1335" s="7">
        <v>1296</v>
      </c>
    </row>
    <row r="1336" spans="1:9" ht="18">
      <c r="A1336" s="2">
        <v>129</v>
      </c>
      <c r="B1336" s="5" t="s">
        <v>9</v>
      </c>
      <c r="C1336" s="4" t="s">
        <v>10</v>
      </c>
      <c r="D1336" s="4">
        <f t="shared" si="20"/>
        <v>0</v>
      </c>
      <c r="E1336" s="5">
        <v>1</v>
      </c>
      <c r="F1336" s="5">
        <v>40</v>
      </c>
      <c r="G1336" s="5">
        <v>20</v>
      </c>
      <c r="H1336" s="5">
        <v>10</v>
      </c>
      <c r="I1336" s="5">
        <v>1280</v>
      </c>
    </row>
    <row r="1337" spans="1:9" ht="18">
      <c r="A1337" s="2">
        <v>1233</v>
      </c>
      <c r="B1337" s="5" t="s">
        <v>21</v>
      </c>
      <c r="C1337" s="5" t="s">
        <v>12</v>
      </c>
      <c r="D1337" s="4">
        <f t="shared" si="20"/>
        <v>1</v>
      </c>
      <c r="E1337" s="5">
        <v>1</v>
      </c>
      <c r="F1337" s="5">
        <v>71</v>
      </c>
      <c r="G1337" s="5">
        <v>36</v>
      </c>
      <c r="H1337" s="5">
        <v>11</v>
      </c>
      <c r="I1337" s="7">
        <v>1279.8</v>
      </c>
    </row>
    <row r="1338" spans="1:9" ht="18">
      <c r="A1338" s="2">
        <v>320</v>
      </c>
      <c r="B1338" s="6" t="s">
        <v>24</v>
      </c>
      <c r="C1338" s="4" t="s">
        <v>10</v>
      </c>
      <c r="D1338" s="4">
        <f t="shared" si="20"/>
        <v>0</v>
      </c>
      <c r="E1338" s="6">
        <v>2</v>
      </c>
      <c r="F1338" s="6">
        <v>45</v>
      </c>
      <c r="G1338" s="6">
        <v>30</v>
      </c>
      <c r="H1338" s="6">
        <v>6</v>
      </c>
      <c r="I1338" s="7">
        <v>1279.8</v>
      </c>
    </row>
    <row r="1339" spans="1:9" ht="18">
      <c r="A1339" s="2">
        <v>710</v>
      </c>
      <c r="B1339" s="5" t="s">
        <v>23</v>
      </c>
      <c r="C1339" s="4" t="s">
        <v>10</v>
      </c>
      <c r="D1339" s="4">
        <f t="shared" si="20"/>
        <v>0</v>
      </c>
      <c r="E1339" s="5">
        <v>1</v>
      </c>
      <c r="F1339" s="5">
        <v>40.299999999999997</v>
      </c>
      <c r="G1339" s="5">
        <v>21.3</v>
      </c>
      <c r="H1339" s="5">
        <v>11.6</v>
      </c>
      <c r="I1339" s="7">
        <v>1269</v>
      </c>
    </row>
    <row r="1340" spans="1:9" ht="18">
      <c r="A1340" s="2">
        <v>688</v>
      </c>
      <c r="B1340" s="5" t="s">
        <v>14</v>
      </c>
      <c r="C1340" s="5" t="s">
        <v>32</v>
      </c>
      <c r="D1340" s="4">
        <f t="shared" si="20"/>
        <v>0</v>
      </c>
      <c r="E1340" s="5">
        <v>3</v>
      </c>
      <c r="F1340" s="5">
        <v>40</v>
      </c>
      <c r="G1340" s="5">
        <v>23</v>
      </c>
      <c r="H1340" s="5">
        <v>12</v>
      </c>
      <c r="I1340" s="7">
        <v>1269</v>
      </c>
    </row>
    <row r="1341" spans="1:9" ht="18">
      <c r="A1341" s="2">
        <v>879</v>
      </c>
      <c r="B1341" s="5" t="s">
        <v>14</v>
      </c>
      <c r="C1341" s="4" t="s">
        <v>10</v>
      </c>
      <c r="D1341" s="4">
        <f t="shared" si="20"/>
        <v>0</v>
      </c>
      <c r="E1341" s="5">
        <v>3</v>
      </c>
      <c r="F1341" s="5">
        <v>50</v>
      </c>
      <c r="G1341" s="5">
        <v>35</v>
      </c>
      <c r="H1341" s="5">
        <v>8</v>
      </c>
      <c r="I1341" s="7">
        <v>1260.9000000000001</v>
      </c>
    </row>
    <row r="1342" spans="1:9" ht="18">
      <c r="A1342" s="2">
        <v>566</v>
      </c>
      <c r="B1342" s="5" t="s">
        <v>11</v>
      </c>
      <c r="C1342" s="5" t="s">
        <v>12</v>
      </c>
      <c r="D1342" s="4">
        <f t="shared" si="20"/>
        <v>1</v>
      </c>
      <c r="E1342" s="5">
        <v>2</v>
      </c>
      <c r="F1342" s="5">
        <v>33</v>
      </c>
      <c r="G1342" s="5">
        <v>19</v>
      </c>
      <c r="H1342" s="5">
        <v>7</v>
      </c>
      <c r="I1342" s="7">
        <v>1260.9000000000001</v>
      </c>
    </row>
    <row r="1343" spans="1:9" ht="18">
      <c r="A1343" s="2">
        <v>267</v>
      </c>
      <c r="B1343" s="5" t="s">
        <v>21</v>
      </c>
      <c r="C1343" s="5" t="s">
        <v>12</v>
      </c>
      <c r="D1343" s="4">
        <f t="shared" si="20"/>
        <v>1</v>
      </c>
      <c r="E1343" s="5">
        <v>1</v>
      </c>
      <c r="F1343" s="5">
        <v>40</v>
      </c>
      <c r="G1343" s="5">
        <v>18</v>
      </c>
      <c r="H1343" s="5">
        <v>12</v>
      </c>
      <c r="I1343" s="5">
        <v>1256.47</v>
      </c>
    </row>
    <row r="1344" spans="1:9" ht="18">
      <c r="A1344" s="2">
        <v>534</v>
      </c>
      <c r="B1344" s="5" t="s">
        <v>15</v>
      </c>
      <c r="C1344" s="5" t="s">
        <v>12</v>
      </c>
      <c r="D1344" s="4">
        <f t="shared" si="20"/>
        <v>1</v>
      </c>
      <c r="E1344" s="5">
        <v>3</v>
      </c>
      <c r="F1344" s="5">
        <v>31</v>
      </c>
      <c r="G1344" s="5">
        <v>18.5</v>
      </c>
      <c r="H1344" s="5">
        <v>6.5</v>
      </c>
      <c r="I1344" s="7">
        <v>1255.5</v>
      </c>
    </row>
    <row r="1345" spans="1:9" ht="18">
      <c r="A1345" s="2">
        <v>446</v>
      </c>
      <c r="B1345" s="6" t="s">
        <v>31</v>
      </c>
      <c r="C1345" s="4" t="s">
        <v>10</v>
      </c>
      <c r="D1345" s="4">
        <f t="shared" si="20"/>
        <v>0</v>
      </c>
      <c r="E1345" s="6">
        <v>2</v>
      </c>
      <c r="F1345" s="6">
        <v>65</v>
      </c>
      <c r="G1345" s="6">
        <v>30</v>
      </c>
      <c r="H1345" s="6">
        <v>14</v>
      </c>
      <c r="I1345" s="7">
        <v>1255.5</v>
      </c>
    </row>
    <row r="1346" spans="1:9" ht="18">
      <c r="A1346" s="2">
        <v>713</v>
      </c>
      <c r="B1346" s="5" t="s">
        <v>14</v>
      </c>
      <c r="C1346" s="4" t="s">
        <v>10</v>
      </c>
      <c r="D1346" s="4">
        <f t="shared" si="20"/>
        <v>0</v>
      </c>
      <c r="E1346" s="5">
        <v>3</v>
      </c>
      <c r="F1346" s="5">
        <v>41</v>
      </c>
      <c r="G1346" s="5">
        <v>26</v>
      </c>
      <c r="H1346" s="5">
        <v>9</v>
      </c>
      <c r="I1346" s="7">
        <v>1254.1500000000001</v>
      </c>
    </row>
    <row r="1347" spans="1:9" ht="18">
      <c r="A1347" s="2">
        <v>439</v>
      </c>
      <c r="B1347" s="6" t="s">
        <v>31</v>
      </c>
      <c r="C1347" s="4" t="s">
        <v>10</v>
      </c>
      <c r="D1347" s="4">
        <f t="shared" si="20"/>
        <v>0</v>
      </c>
      <c r="E1347" s="6">
        <v>2</v>
      </c>
      <c r="F1347" s="6">
        <v>62</v>
      </c>
      <c r="G1347" s="6">
        <v>30</v>
      </c>
      <c r="H1347" s="6">
        <v>12</v>
      </c>
      <c r="I1347" s="7">
        <v>1252.8</v>
      </c>
    </row>
    <row r="1348" spans="1:9" ht="18">
      <c r="A1348" s="2">
        <v>615</v>
      </c>
      <c r="B1348" s="5" t="s">
        <v>14</v>
      </c>
      <c r="C1348" s="4" t="s">
        <v>10</v>
      </c>
      <c r="D1348" s="4">
        <f t="shared" ref="D1348:D1411" si="21">IF(C1348="кирпичный",1,0)</f>
        <v>0</v>
      </c>
      <c r="E1348" s="5">
        <v>3</v>
      </c>
      <c r="F1348" s="5">
        <v>35</v>
      </c>
      <c r="G1348" s="5">
        <v>18</v>
      </c>
      <c r="H1348" s="5">
        <v>7</v>
      </c>
      <c r="I1348" s="7">
        <v>1250.0999999999999</v>
      </c>
    </row>
    <row r="1349" spans="1:9" ht="18">
      <c r="A1349" s="2">
        <v>625</v>
      </c>
      <c r="B1349" s="5" t="s">
        <v>37</v>
      </c>
      <c r="C1349" s="4" t="s">
        <v>10</v>
      </c>
      <c r="D1349" s="4">
        <f t="shared" si="21"/>
        <v>0</v>
      </c>
      <c r="E1349" s="5">
        <v>3</v>
      </c>
      <c r="F1349" s="5">
        <v>36</v>
      </c>
      <c r="G1349" s="5">
        <v>16</v>
      </c>
      <c r="H1349" s="5">
        <v>9</v>
      </c>
      <c r="I1349" s="7">
        <v>1250.0999999999999</v>
      </c>
    </row>
    <row r="1350" spans="1:9" ht="18">
      <c r="A1350" s="2">
        <v>632</v>
      </c>
      <c r="B1350" s="5" t="s">
        <v>14</v>
      </c>
      <c r="C1350" s="4" t="s">
        <v>10</v>
      </c>
      <c r="D1350" s="4">
        <f t="shared" si="21"/>
        <v>0</v>
      </c>
      <c r="E1350" s="5">
        <v>3</v>
      </c>
      <c r="F1350" s="5">
        <v>37</v>
      </c>
      <c r="G1350" s="5">
        <v>18</v>
      </c>
      <c r="H1350" s="5">
        <v>8</v>
      </c>
      <c r="I1350" s="7">
        <v>1250.0999999999999</v>
      </c>
    </row>
    <row r="1351" spans="1:9" ht="18">
      <c r="A1351" s="2">
        <v>769</v>
      </c>
      <c r="B1351" s="5" t="s">
        <v>14</v>
      </c>
      <c r="C1351" s="4" t="s">
        <v>10</v>
      </c>
      <c r="D1351" s="4">
        <f t="shared" si="21"/>
        <v>0</v>
      </c>
      <c r="E1351" s="5">
        <v>3</v>
      </c>
      <c r="F1351" s="5">
        <v>44</v>
      </c>
      <c r="G1351" s="5">
        <v>21</v>
      </c>
      <c r="H1351" s="5">
        <v>11</v>
      </c>
      <c r="I1351" s="7">
        <v>1250.0999999999999</v>
      </c>
    </row>
    <row r="1352" spans="1:9" ht="18">
      <c r="A1352" s="2">
        <v>516</v>
      </c>
      <c r="B1352" s="5" t="s">
        <v>24</v>
      </c>
      <c r="C1352" s="5" t="s">
        <v>32</v>
      </c>
      <c r="D1352" s="4">
        <f t="shared" si="21"/>
        <v>0</v>
      </c>
      <c r="E1352" s="5">
        <v>2</v>
      </c>
      <c r="F1352" s="5">
        <v>31</v>
      </c>
      <c r="G1352" s="5">
        <v>17</v>
      </c>
      <c r="H1352" s="5">
        <v>6</v>
      </c>
      <c r="I1352" s="7">
        <v>1250.0999999999999</v>
      </c>
    </row>
    <row r="1353" spans="1:9" ht="18">
      <c r="A1353" s="2">
        <v>527</v>
      </c>
      <c r="B1353" s="5" t="s">
        <v>15</v>
      </c>
      <c r="C1353" s="5" t="s">
        <v>32</v>
      </c>
      <c r="D1353" s="4">
        <f t="shared" si="21"/>
        <v>0</v>
      </c>
      <c r="E1353" s="5">
        <v>3</v>
      </c>
      <c r="F1353" s="5">
        <v>31</v>
      </c>
      <c r="G1353" s="5">
        <v>17</v>
      </c>
      <c r="H1353" s="5">
        <v>7</v>
      </c>
      <c r="I1353" s="7">
        <v>1250.0999999999999</v>
      </c>
    </row>
    <row r="1354" spans="1:9" ht="18">
      <c r="A1354" s="2">
        <v>528</v>
      </c>
      <c r="B1354" s="5" t="s">
        <v>15</v>
      </c>
      <c r="C1354" s="5" t="s">
        <v>32</v>
      </c>
      <c r="D1354" s="4">
        <f t="shared" si="21"/>
        <v>0</v>
      </c>
      <c r="E1354" s="5">
        <v>3</v>
      </c>
      <c r="F1354" s="5">
        <v>31</v>
      </c>
      <c r="G1354" s="5">
        <v>17</v>
      </c>
      <c r="H1354" s="5">
        <v>7</v>
      </c>
      <c r="I1354" s="7">
        <v>1250.0999999999999</v>
      </c>
    </row>
    <row r="1355" spans="1:9" ht="18">
      <c r="A1355" s="2">
        <v>529</v>
      </c>
      <c r="B1355" s="5" t="s">
        <v>15</v>
      </c>
      <c r="C1355" s="5" t="s">
        <v>32</v>
      </c>
      <c r="D1355" s="4">
        <f t="shared" si="21"/>
        <v>0</v>
      </c>
      <c r="E1355" s="5">
        <v>3</v>
      </c>
      <c r="F1355" s="5">
        <v>31</v>
      </c>
      <c r="G1355" s="5">
        <v>17</v>
      </c>
      <c r="H1355" s="5">
        <v>6</v>
      </c>
      <c r="I1355" s="7">
        <v>1250.0999999999999</v>
      </c>
    </row>
    <row r="1356" spans="1:9" ht="18">
      <c r="A1356" s="2">
        <v>556</v>
      </c>
      <c r="B1356" s="5" t="s">
        <v>15</v>
      </c>
      <c r="C1356" s="5" t="s">
        <v>32</v>
      </c>
      <c r="D1356" s="4">
        <f t="shared" si="21"/>
        <v>0</v>
      </c>
      <c r="E1356" s="5">
        <v>3</v>
      </c>
      <c r="F1356" s="5">
        <v>32</v>
      </c>
      <c r="G1356" s="5">
        <v>17</v>
      </c>
      <c r="H1356" s="5">
        <v>6</v>
      </c>
      <c r="I1356" s="7">
        <v>1250.0999999999999</v>
      </c>
    </row>
    <row r="1357" spans="1:9" ht="18">
      <c r="A1357" s="2">
        <v>613</v>
      </c>
      <c r="B1357" s="5" t="s">
        <v>14</v>
      </c>
      <c r="C1357" s="5" t="s">
        <v>32</v>
      </c>
      <c r="D1357" s="4">
        <f t="shared" si="21"/>
        <v>0</v>
      </c>
      <c r="E1357" s="5">
        <v>3</v>
      </c>
      <c r="F1357" s="5">
        <v>35</v>
      </c>
      <c r="G1357" s="5">
        <v>18</v>
      </c>
      <c r="H1357" s="5">
        <v>6</v>
      </c>
      <c r="I1357" s="7">
        <v>1250.0999999999999</v>
      </c>
    </row>
    <row r="1358" spans="1:9" ht="18">
      <c r="A1358" s="2">
        <v>614</v>
      </c>
      <c r="B1358" s="5" t="s">
        <v>14</v>
      </c>
      <c r="C1358" s="5" t="s">
        <v>32</v>
      </c>
      <c r="D1358" s="4">
        <f t="shared" si="21"/>
        <v>0</v>
      </c>
      <c r="E1358" s="5">
        <v>3</v>
      </c>
      <c r="F1358" s="5">
        <v>35</v>
      </c>
      <c r="G1358" s="5">
        <v>18</v>
      </c>
      <c r="H1358" s="5">
        <v>6</v>
      </c>
      <c r="I1358" s="7">
        <v>1250.0999999999999</v>
      </c>
    </row>
    <row r="1359" spans="1:9" ht="18">
      <c r="A1359" s="2">
        <v>617</v>
      </c>
      <c r="B1359" s="5" t="s">
        <v>23</v>
      </c>
      <c r="C1359" s="5" t="s">
        <v>32</v>
      </c>
      <c r="D1359" s="4">
        <f t="shared" si="21"/>
        <v>0</v>
      </c>
      <c r="E1359" s="5">
        <v>1</v>
      </c>
      <c r="F1359" s="5">
        <v>36</v>
      </c>
      <c r="G1359" s="5">
        <v>18.7</v>
      </c>
      <c r="H1359" s="5">
        <v>10.8</v>
      </c>
      <c r="I1359" s="7">
        <v>1250.0999999999999</v>
      </c>
    </row>
    <row r="1360" spans="1:9" ht="18">
      <c r="A1360" s="2">
        <v>519</v>
      </c>
      <c r="B1360" s="5" t="s">
        <v>24</v>
      </c>
      <c r="C1360" s="5" t="s">
        <v>12</v>
      </c>
      <c r="D1360" s="4">
        <f t="shared" si="21"/>
        <v>1</v>
      </c>
      <c r="E1360" s="5">
        <v>2</v>
      </c>
      <c r="F1360" s="5">
        <v>31</v>
      </c>
      <c r="G1360" s="5">
        <v>17</v>
      </c>
      <c r="H1360" s="5">
        <v>6</v>
      </c>
      <c r="I1360" s="7">
        <v>1250.0999999999999</v>
      </c>
    </row>
    <row r="1361" spans="1:9" ht="18">
      <c r="A1361" s="2">
        <v>531</v>
      </c>
      <c r="B1361" s="5" t="s">
        <v>15</v>
      </c>
      <c r="C1361" s="5" t="s">
        <v>12</v>
      </c>
      <c r="D1361" s="4">
        <f t="shared" si="21"/>
        <v>1</v>
      </c>
      <c r="E1361" s="5">
        <v>3</v>
      </c>
      <c r="F1361" s="5">
        <v>31</v>
      </c>
      <c r="G1361" s="5">
        <v>17</v>
      </c>
      <c r="H1361" s="5">
        <v>7</v>
      </c>
      <c r="I1361" s="7">
        <v>1250.0999999999999</v>
      </c>
    </row>
    <row r="1362" spans="1:9" ht="18">
      <c r="A1362" s="2">
        <v>538</v>
      </c>
      <c r="B1362" s="5" t="s">
        <v>21</v>
      </c>
      <c r="C1362" s="5" t="s">
        <v>12</v>
      </c>
      <c r="D1362" s="4">
        <f t="shared" si="21"/>
        <v>1</v>
      </c>
      <c r="E1362" s="5">
        <v>1</v>
      </c>
      <c r="F1362" s="5">
        <v>32</v>
      </c>
      <c r="G1362" s="5">
        <v>18</v>
      </c>
      <c r="H1362" s="5">
        <v>9</v>
      </c>
      <c r="I1362" s="7">
        <v>1250.0999999999999</v>
      </c>
    </row>
    <row r="1363" spans="1:9" ht="18">
      <c r="A1363" s="2">
        <v>588</v>
      </c>
      <c r="B1363" s="5" t="s">
        <v>11</v>
      </c>
      <c r="C1363" s="5" t="s">
        <v>12</v>
      </c>
      <c r="D1363" s="4">
        <f t="shared" si="21"/>
        <v>1</v>
      </c>
      <c r="E1363" s="5">
        <v>1</v>
      </c>
      <c r="F1363" s="5">
        <v>34</v>
      </c>
      <c r="G1363" s="5">
        <v>19</v>
      </c>
      <c r="H1363" s="5">
        <v>7</v>
      </c>
      <c r="I1363" s="7">
        <v>1250.0999999999999</v>
      </c>
    </row>
    <row r="1364" spans="1:9" ht="18">
      <c r="A1364" s="2">
        <v>673</v>
      </c>
      <c r="B1364" s="5" t="s">
        <v>24</v>
      </c>
      <c r="C1364" s="5" t="s">
        <v>12</v>
      </c>
      <c r="D1364" s="4">
        <f t="shared" si="21"/>
        <v>1</v>
      </c>
      <c r="E1364" s="5">
        <v>2</v>
      </c>
      <c r="F1364" s="5">
        <v>40</v>
      </c>
      <c r="G1364" s="5">
        <v>20</v>
      </c>
      <c r="H1364" s="5">
        <v>10</v>
      </c>
      <c r="I1364" s="7">
        <v>1250.0999999999999</v>
      </c>
    </row>
    <row r="1365" spans="1:9" ht="18">
      <c r="A1365" s="2">
        <v>363</v>
      </c>
      <c r="B1365" s="6" t="s">
        <v>24</v>
      </c>
      <c r="C1365" s="4" t="s">
        <v>10</v>
      </c>
      <c r="D1365" s="4">
        <f t="shared" si="21"/>
        <v>0</v>
      </c>
      <c r="E1365" s="6">
        <v>1</v>
      </c>
      <c r="F1365" s="6">
        <v>32</v>
      </c>
      <c r="G1365" s="6">
        <v>17</v>
      </c>
      <c r="H1365" s="6">
        <v>6</v>
      </c>
      <c r="I1365" s="7">
        <v>1250.0999999999999</v>
      </c>
    </row>
    <row r="1366" spans="1:9" ht="18">
      <c r="A1366" s="2">
        <v>452</v>
      </c>
      <c r="B1366" s="6" t="s">
        <v>31</v>
      </c>
      <c r="C1366" s="4" t="s">
        <v>10</v>
      </c>
      <c r="D1366" s="4">
        <f t="shared" si="21"/>
        <v>0</v>
      </c>
      <c r="E1366" s="6">
        <v>2</v>
      </c>
      <c r="F1366" s="6">
        <v>56</v>
      </c>
      <c r="G1366" s="6">
        <v>39</v>
      </c>
      <c r="H1366" s="6">
        <v>9</v>
      </c>
      <c r="I1366" s="7">
        <v>1250.0999999999999</v>
      </c>
    </row>
    <row r="1367" spans="1:9" ht="18">
      <c r="A1367" s="2">
        <v>299</v>
      </c>
      <c r="B1367" s="5" t="s">
        <v>16</v>
      </c>
      <c r="C1367" s="4" t="s">
        <v>10</v>
      </c>
      <c r="D1367" s="4">
        <f t="shared" si="21"/>
        <v>0</v>
      </c>
      <c r="E1367" s="5">
        <v>1</v>
      </c>
      <c r="F1367" s="5">
        <v>40</v>
      </c>
      <c r="G1367" s="5">
        <v>20</v>
      </c>
      <c r="H1367" s="5">
        <v>10</v>
      </c>
      <c r="I1367" s="5">
        <v>1250</v>
      </c>
    </row>
    <row r="1368" spans="1:9" ht="18">
      <c r="A1368" s="2">
        <v>105</v>
      </c>
      <c r="B1368" s="5" t="s">
        <v>18</v>
      </c>
      <c r="C1368" s="4" t="s">
        <v>10</v>
      </c>
      <c r="D1368" s="4">
        <f t="shared" si="21"/>
        <v>0</v>
      </c>
      <c r="E1368" s="5">
        <v>1</v>
      </c>
      <c r="F1368" s="5">
        <v>40</v>
      </c>
      <c r="G1368" s="5">
        <v>20</v>
      </c>
      <c r="H1368" s="5">
        <v>10</v>
      </c>
      <c r="I1368" s="5">
        <v>1250</v>
      </c>
    </row>
    <row r="1369" spans="1:9" ht="18">
      <c r="A1369" s="2">
        <v>116</v>
      </c>
      <c r="B1369" s="5" t="s">
        <v>23</v>
      </c>
      <c r="C1369" s="4" t="s">
        <v>10</v>
      </c>
      <c r="D1369" s="4">
        <f t="shared" si="21"/>
        <v>0</v>
      </c>
      <c r="E1369" s="5">
        <v>1</v>
      </c>
      <c r="F1369" s="5">
        <v>30</v>
      </c>
      <c r="G1369" s="5">
        <v>15</v>
      </c>
      <c r="H1369" s="5">
        <v>7</v>
      </c>
      <c r="I1369" s="5">
        <v>1250</v>
      </c>
    </row>
    <row r="1370" spans="1:9" ht="18">
      <c r="A1370" s="2">
        <v>121</v>
      </c>
      <c r="B1370" s="5" t="s">
        <v>11</v>
      </c>
      <c r="C1370" s="5" t="s">
        <v>12</v>
      </c>
      <c r="D1370" s="4">
        <f t="shared" si="21"/>
        <v>1</v>
      </c>
      <c r="E1370" s="5">
        <v>1</v>
      </c>
      <c r="F1370" s="5">
        <v>33</v>
      </c>
      <c r="G1370" s="5">
        <v>19.5</v>
      </c>
      <c r="H1370" s="5">
        <v>6.5</v>
      </c>
      <c r="I1370" s="5">
        <v>1250</v>
      </c>
    </row>
    <row r="1371" spans="1:9" ht="18">
      <c r="A1371" s="2">
        <v>128</v>
      </c>
      <c r="B1371" s="5" t="s">
        <v>15</v>
      </c>
      <c r="C1371" s="5" t="s">
        <v>12</v>
      </c>
      <c r="D1371" s="4">
        <f t="shared" si="21"/>
        <v>1</v>
      </c>
      <c r="E1371" s="5">
        <v>1</v>
      </c>
      <c r="F1371" s="5">
        <v>30</v>
      </c>
      <c r="G1371" s="5">
        <v>17</v>
      </c>
      <c r="H1371" s="5">
        <v>6.5</v>
      </c>
      <c r="I1371" s="5">
        <v>1250</v>
      </c>
    </row>
    <row r="1372" spans="1:9" ht="18">
      <c r="A1372" s="2">
        <v>269</v>
      </c>
      <c r="B1372" s="5" t="s">
        <v>21</v>
      </c>
      <c r="C1372" s="5" t="s">
        <v>12</v>
      </c>
      <c r="D1372" s="4">
        <f t="shared" si="21"/>
        <v>1</v>
      </c>
      <c r="E1372" s="5">
        <v>1</v>
      </c>
      <c r="F1372" s="5">
        <v>47.3</v>
      </c>
      <c r="G1372" s="5">
        <v>20</v>
      </c>
      <c r="H1372" s="5">
        <v>12</v>
      </c>
      <c r="I1372" s="5">
        <v>1250</v>
      </c>
    </row>
    <row r="1373" spans="1:9" ht="18">
      <c r="A1373" s="2">
        <v>274</v>
      </c>
      <c r="B1373" s="5" t="s">
        <v>21</v>
      </c>
      <c r="C1373" s="5" t="s">
        <v>12</v>
      </c>
      <c r="D1373" s="4">
        <f t="shared" si="21"/>
        <v>1</v>
      </c>
      <c r="E1373" s="5">
        <v>1</v>
      </c>
      <c r="F1373" s="5">
        <v>35</v>
      </c>
      <c r="G1373" s="5">
        <v>23</v>
      </c>
      <c r="H1373" s="5">
        <v>7</v>
      </c>
      <c r="I1373" s="5">
        <v>1250</v>
      </c>
    </row>
    <row r="1374" spans="1:9" ht="18">
      <c r="A1374" s="2">
        <v>562</v>
      </c>
      <c r="B1374" s="5" t="s">
        <v>14</v>
      </c>
      <c r="C1374" s="4" t="s">
        <v>10</v>
      </c>
      <c r="D1374" s="4">
        <f t="shared" si="21"/>
        <v>0</v>
      </c>
      <c r="E1374" s="5">
        <v>3</v>
      </c>
      <c r="F1374" s="5">
        <v>32.5</v>
      </c>
      <c r="G1374" s="5">
        <v>17.399999999999999</v>
      </c>
      <c r="H1374" s="5">
        <v>6.7</v>
      </c>
      <c r="I1374" s="7">
        <v>1242</v>
      </c>
    </row>
    <row r="1375" spans="1:9" ht="18">
      <c r="A1375" s="2">
        <v>486</v>
      </c>
      <c r="B1375" s="5" t="s">
        <v>14</v>
      </c>
      <c r="C1375" s="5" t="s">
        <v>32</v>
      </c>
      <c r="D1375" s="4">
        <f t="shared" si="21"/>
        <v>0</v>
      </c>
      <c r="E1375" s="5">
        <v>3</v>
      </c>
      <c r="F1375" s="5">
        <v>28.3</v>
      </c>
      <c r="G1375" s="5">
        <v>25.7</v>
      </c>
      <c r="H1375" s="5">
        <v>2.6</v>
      </c>
      <c r="I1375" s="7">
        <v>1242</v>
      </c>
    </row>
    <row r="1376" spans="1:9" ht="18">
      <c r="A1376" s="2">
        <v>505</v>
      </c>
      <c r="B1376" s="5" t="s">
        <v>15</v>
      </c>
      <c r="C1376" s="5" t="s">
        <v>32</v>
      </c>
      <c r="D1376" s="4">
        <f t="shared" si="21"/>
        <v>0</v>
      </c>
      <c r="E1376" s="5">
        <v>3</v>
      </c>
      <c r="F1376" s="5">
        <v>30</v>
      </c>
      <c r="G1376" s="5">
        <v>18</v>
      </c>
      <c r="H1376" s="5">
        <v>6</v>
      </c>
      <c r="I1376" s="7">
        <v>1242</v>
      </c>
    </row>
    <row r="1377" spans="1:9" ht="18">
      <c r="A1377" s="2">
        <v>629</v>
      </c>
      <c r="B1377" s="5" t="s">
        <v>14</v>
      </c>
      <c r="C1377" s="5" t="s">
        <v>32</v>
      </c>
      <c r="D1377" s="4">
        <f t="shared" si="21"/>
        <v>0</v>
      </c>
      <c r="E1377" s="5">
        <v>3</v>
      </c>
      <c r="F1377" s="5">
        <v>36.700000000000003</v>
      </c>
      <c r="G1377" s="5">
        <v>22.4</v>
      </c>
      <c r="H1377" s="5">
        <v>6</v>
      </c>
      <c r="I1377" s="7">
        <v>1242</v>
      </c>
    </row>
    <row r="1378" spans="1:9" ht="18">
      <c r="A1378" s="2">
        <v>916</v>
      </c>
      <c r="B1378" s="5" t="s">
        <v>35</v>
      </c>
      <c r="C1378" s="5" t="s">
        <v>32</v>
      </c>
      <c r="D1378" s="4">
        <f t="shared" si="21"/>
        <v>0</v>
      </c>
      <c r="E1378" s="5">
        <v>1</v>
      </c>
      <c r="F1378" s="5">
        <v>53</v>
      </c>
      <c r="G1378" s="5">
        <v>31</v>
      </c>
      <c r="H1378" s="5">
        <v>15</v>
      </c>
      <c r="I1378" s="7">
        <v>1242</v>
      </c>
    </row>
    <row r="1379" spans="1:9" ht="18">
      <c r="A1379" s="2">
        <v>975</v>
      </c>
      <c r="B1379" s="5" t="s">
        <v>14</v>
      </c>
      <c r="C1379" s="5" t="s">
        <v>32</v>
      </c>
      <c r="D1379" s="4">
        <f t="shared" si="21"/>
        <v>0</v>
      </c>
      <c r="E1379" s="5">
        <v>3</v>
      </c>
      <c r="F1379" s="5">
        <v>57.7</v>
      </c>
      <c r="G1379" s="5">
        <v>39.6</v>
      </c>
      <c r="H1379" s="5">
        <v>6</v>
      </c>
      <c r="I1379" s="7">
        <v>1242</v>
      </c>
    </row>
    <row r="1380" spans="1:9" ht="18">
      <c r="A1380" s="2">
        <v>608</v>
      </c>
      <c r="B1380" s="5" t="s">
        <v>11</v>
      </c>
      <c r="C1380" s="5" t="s">
        <v>12</v>
      </c>
      <c r="D1380" s="4">
        <f t="shared" si="21"/>
        <v>1</v>
      </c>
      <c r="E1380" s="5">
        <v>2</v>
      </c>
      <c r="F1380" s="5">
        <v>35</v>
      </c>
      <c r="G1380" s="5">
        <v>18</v>
      </c>
      <c r="H1380" s="5">
        <v>9</v>
      </c>
      <c r="I1380" s="7">
        <v>1242</v>
      </c>
    </row>
    <row r="1381" spans="1:9" ht="18">
      <c r="A1381" s="2">
        <v>399</v>
      </c>
      <c r="B1381" s="6" t="s">
        <v>24</v>
      </c>
      <c r="C1381" s="4" t="s">
        <v>10</v>
      </c>
      <c r="D1381" s="4">
        <f t="shared" si="21"/>
        <v>0</v>
      </c>
      <c r="E1381" s="6">
        <v>2</v>
      </c>
      <c r="F1381" s="6">
        <v>43</v>
      </c>
      <c r="G1381" s="6">
        <v>28</v>
      </c>
      <c r="H1381" s="6">
        <v>6</v>
      </c>
      <c r="I1381" s="7">
        <v>1242</v>
      </c>
    </row>
    <row r="1382" spans="1:9" ht="18">
      <c r="A1382" s="2">
        <v>533</v>
      </c>
      <c r="B1382" s="5" t="s">
        <v>15</v>
      </c>
      <c r="C1382" s="5" t="s">
        <v>12</v>
      </c>
      <c r="D1382" s="4">
        <f t="shared" si="21"/>
        <v>1</v>
      </c>
      <c r="E1382" s="5">
        <v>3</v>
      </c>
      <c r="F1382" s="5">
        <v>31</v>
      </c>
      <c r="G1382" s="5">
        <v>17.5</v>
      </c>
      <c r="H1382" s="5">
        <v>6.7</v>
      </c>
      <c r="I1382" s="7">
        <v>1236.5999999999999</v>
      </c>
    </row>
    <row r="1383" spans="1:9" ht="18">
      <c r="A1383" s="2">
        <v>285</v>
      </c>
      <c r="B1383" s="5" t="s">
        <v>16</v>
      </c>
      <c r="C1383" s="4" t="s">
        <v>10</v>
      </c>
      <c r="D1383" s="4">
        <f t="shared" si="21"/>
        <v>0</v>
      </c>
      <c r="E1383" s="5">
        <v>1</v>
      </c>
      <c r="F1383" s="5">
        <v>40</v>
      </c>
      <c r="G1383" s="5">
        <v>20</v>
      </c>
      <c r="H1383" s="5">
        <v>10</v>
      </c>
      <c r="I1383" s="5">
        <v>1230</v>
      </c>
    </row>
    <row r="1384" spans="1:9" ht="18">
      <c r="A1384" s="2">
        <v>565</v>
      </c>
      <c r="B1384" s="5" t="s">
        <v>11</v>
      </c>
      <c r="C1384" s="5" t="s">
        <v>12</v>
      </c>
      <c r="D1384" s="4">
        <f t="shared" si="21"/>
        <v>1</v>
      </c>
      <c r="E1384" s="5">
        <v>1</v>
      </c>
      <c r="F1384" s="5">
        <v>33</v>
      </c>
      <c r="G1384" s="5">
        <v>18</v>
      </c>
      <c r="H1384" s="5">
        <v>6</v>
      </c>
      <c r="I1384" s="7">
        <v>1228.5</v>
      </c>
    </row>
    <row r="1385" spans="1:9" ht="18">
      <c r="A1385" s="2">
        <v>558</v>
      </c>
      <c r="B1385" s="5" t="s">
        <v>15</v>
      </c>
      <c r="C1385" s="5" t="s">
        <v>12</v>
      </c>
      <c r="D1385" s="4">
        <f t="shared" si="21"/>
        <v>1</v>
      </c>
      <c r="E1385" s="5">
        <v>3</v>
      </c>
      <c r="F1385" s="5">
        <v>32</v>
      </c>
      <c r="G1385" s="5">
        <v>18</v>
      </c>
      <c r="H1385" s="5">
        <v>7</v>
      </c>
      <c r="I1385" s="7">
        <v>1220.4000000000001</v>
      </c>
    </row>
    <row r="1386" spans="1:9" ht="18">
      <c r="A1386" s="2">
        <v>530</v>
      </c>
      <c r="B1386" s="5" t="s">
        <v>15</v>
      </c>
      <c r="C1386" s="5" t="s">
        <v>32</v>
      </c>
      <c r="D1386" s="4">
        <f t="shared" si="21"/>
        <v>0</v>
      </c>
      <c r="E1386" s="5">
        <v>3</v>
      </c>
      <c r="F1386" s="5">
        <v>31</v>
      </c>
      <c r="G1386" s="5">
        <v>17</v>
      </c>
      <c r="H1386" s="5">
        <v>6</v>
      </c>
      <c r="I1386" s="7">
        <v>1217.7</v>
      </c>
    </row>
    <row r="1387" spans="1:9" ht="18">
      <c r="A1387" s="2">
        <v>609</v>
      </c>
      <c r="B1387" s="5" t="s">
        <v>36</v>
      </c>
      <c r="C1387" s="4" t="s">
        <v>10</v>
      </c>
      <c r="D1387" s="4">
        <f t="shared" si="21"/>
        <v>0</v>
      </c>
      <c r="E1387" s="5">
        <v>2</v>
      </c>
      <c r="F1387" s="5">
        <v>35</v>
      </c>
      <c r="G1387" s="5">
        <v>17</v>
      </c>
      <c r="H1387" s="5">
        <v>7</v>
      </c>
      <c r="I1387" s="7">
        <v>1215</v>
      </c>
    </row>
    <row r="1388" spans="1:9" ht="18">
      <c r="A1388" s="2">
        <v>664</v>
      </c>
      <c r="B1388" s="5" t="s">
        <v>24</v>
      </c>
      <c r="C1388" s="4" t="s">
        <v>10</v>
      </c>
      <c r="D1388" s="4">
        <f t="shared" si="21"/>
        <v>0</v>
      </c>
      <c r="E1388" s="5">
        <v>2</v>
      </c>
      <c r="F1388" s="5">
        <v>40</v>
      </c>
      <c r="G1388" s="5">
        <v>20</v>
      </c>
      <c r="H1388" s="5">
        <v>10</v>
      </c>
      <c r="I1388" s="7">
        <v>1215</v>
      </c>
    </row>
    <row r="1389" spans="1:9" ht="18">
      <c r="A1389" s="2">
        <v>862</v>
      </c>
      <c r="B1389" s="5" t="s">
        <v>13</v>
      </c>
      <c r="C1389" s="4" t="s">
        <v>10</v>
      </c>
      <c r="D1389" s="4">
        <f t="shared" si="21"/>
        <v>0</v>
      </c>
      <c r="E1389" s="5">
        <v>1</v>
      </c>
      <c r="F1389" s="5">
        <v>50</v>
      </c>
      <c r="G1389" s="5">
        <v>32</v>
      </c>
      <c r="H1389" s="5">
        <v>9</v>
      </c>
      <c r="I1389" s="7">
        <v>1215</v>
      </c>
    </row>
    <row r="1390" spans="1:9" ht="18">
      <c r="A1390" s="2">
        <v>495</v>
      </c>
      <c r="B1390" s="5" t="s">
        <v>24</v>
      </c>
      <c r="C1390" s="5" t="s">
        <v>32</v>
      </c>
      <c r="D1390" s="4">
        <f t="shared" si="21"/>
        <v>0</v>
      </c>
      <c r="E1390" s="5">
        <v>2</v>
      </c>
      <c r="F1390" s="5">
        <v>30</v>
      </c>
      <c r="G1390" s="5">
        <v>17</v>
      </c>
      <c r="H1390" s="5">
        <v>6.5</v>
      </c>
      <c r="I1390" s="7">
        <v>1215</v>
      </c>
    </row>
    <row r="1391" spans="1:9" ht="18">
      <c r="A1391" s="2">
        <v>731</v>
      </c>
      <c r="B1391" s="5" t="s">
        <v>14</v>
      </c>
      <c r="C1391" s="5" t="s">
        <v>32</v>
      </c>
      <c r="D1391" s="4">
        <f t="shared" si="21"/>
        <v>0</v>
      </c>
      <c r="E1391" s="5">
        <v>3</v>
      </c>
      <c r="F1391" s="5">
        <v>42</v>
      </c>
      <c r="G1391" s="5">
        <v>17</v>
      </c>
      <c r="H1391" s="5">
        <v>11</v>
      </c>
      <c r="I1391" s="7">
        <v>1215</v>
      </c>
    </row>
    <row r="1392" spans="1:9" ht="18">
      <c r="A1392" s="2">
        <v>847</v>
      </c>
      <c r="B1392" s="5" t="s">
        <v>14</v>
      </c>
      <c r="C1392" s="5" t="s">
        <v>32</v>
      </c>
      <c r="D1392" s="4">
        <f t="shared" si="21"/>
        <v>0</v>
      </c>
      <c r="E1392" s="5">
        <v>3</v>
      </c>
      <c r="F1392" s="5">
        <v>48</v>
      </c>
      <c r="G1392" s="5">
        <v>24</v>
      </c>
      <c r="H1392" s="5">
        <v>14</v>
      </c>
      <c r="I1392" s="7">
        <v>1215</v>
      </c>
    </row>
    <row r="1393" spans="1:9" ht="18">
      <c r="A1393" s="2">
        <v>526</v>
      </c>
      <c r="B1393" s="5" t="s">
        <v>15</v>
      </c>
      <c r="C1393" s="5" t="s">
        <v>12</v>
      </c>
      <c r="D1393" s="4">
        <f t="shared" si="21"/>
        <v>1</v>
      </c>
      <c r="E1393" s="5">
        <v>3</v>
      </c>
      <c r="F1393" s="5">
        <v>31</v>
      </c>
      <c r="G1393" s="5">
        <v>17</v>
      </c>
      <c r="H1393" s="5">
        <v>6</v>
      </c>
      <c r="I1393" s="7">
        <v>1215</v>
      </c>
    </row>
    <row r="1394" spans="1:9" ht="18">
      <c r="A1394" s="2">
        <v>637</v>
      </c>
      <c r="B1394" s="5" t="s">
        <v>24</v>
      </c>
      <c r="C1394" s="5" t="s">
        <v>12</v>
      </c>
      <c r="D1394" s="4">
        <f t="shared" si="21"/>
        <v>1</v>
      </c>
      <c r="E1394" s="5">
        <v>2</v>
      </c>
      <c r="F1394" s="5">
        <v>38</v>
      </c>
      <c r="G1394" s="5">
        <v>18</v>
      </c>
      <c r="H1394" s="5">
        <v>11</v>
      </c>
      <c r="I1394" s="7">
        <v>1215</v>
      </c>
    </row>
    <row r="1395" spans="1:9" ht="18">
      <c r="A1395" s="2">
        <v>319</v>
      </c>
      <c r="B1395" s="6" t="s">
        <v>24</v>
      </c>
      <c r="C1395" s="4" t="s">
        <v>10</v>
      </c>
      <c r="D1395" s="4">
        <f t="shared" si="21"/>
        <v>0</v>
      </c>
      <c r="E1395" s="6">
        <v>2</v>
      </c>
      <c r="F1395" s="6">
        <v>41</v>
      </c>
      <c r="G1395" s="6">
        <v>26</v>
      </c>
      <c r="H1395" s="6">
        <v>6</v>
      </c>
      <c r="I1395" s="7">
        <v>1215</v>
      </c>
    </row>
    <row r="1396" spans="1:9" ht="18">
      <c r="A1396" s="2">
        <v>442</v>
      </c>
      <c r="B1396" s="6" t="s">
        <v>31</v>
      </c>
      <c r="C1396" s="4" t="s">
        <v>10</v>
      </c>
      <c r="D1396" s="4">
        <f t="shared" si="21"/>
        <v>0</v>
      </c>
      <c r="E1396" s="6">
        <v>2</v>
      </c>
      <c r="F1396" s="6">
        <v>48</v>
      </c>
      <c r="G1396" s="6">
        <v>30</v>
      </c>
      <c r="H1396" s="6">
        <v>6</v>
      </c>
      <c r="I1396" s="7">
        <v>1215</v>
      </c>
    </row>
    <row r="1397" spans="1:9" ht="18">
      <c r="A1397" s="2">
        <v>539</v>
      </c>
      <c r="B1397" s="5" t="s">
        <v>33</v>
      </c>
      <c r="C1397" s="5" t="s">
        <v>12</v>
      </c>
      <c r="D1397" s="4">
        <f t="shared" si="21"/>
        <v>1</v>
      </c>
      <c r="E1397" s="5">
        <v>1</v>
      </c>
      <c r="F1397" s="5">
        <v>32</v>
      </c>
      <c r="G1397" s="5">
        <v>17</v>
      </c>
      <c r="H1397" s="5">
        <v>6</v>
      </c>
      <c r="I1397" s="7">
        <v>1209.5999999999999</v>
      </c>
    </row>
    <row r="1398" spans="1:9" ht="18">
      <c r="A1398" s="2">
        <v>360</v>
      </c>
      <c r="B1398" s="6" t="s">
        <v>24</v>
      </c>
      <c r="C1398" s="4" t="s">
        <v>10</v>
      </c>
      <c r="D1398" s="4">
        <f t="shared" si="21"/>
        <v>0</v>
      </c>
      <c r="E1398" s="6">
        <v>1</v>
      </c>
      <c r="F1398" s="6">
        <v>40</v>
      </c>
      <c r="G1398" s="6">
        <v>20</v>
      </c>
      <c r="H1398" s="6">
        <v>10</v>
      </c>
      <c r="I1398" s="7">
        <v>1206.9000000000001</v>
      </c>
    </row>
    <row r="1399" spans="1:9" ht="18">
      <c r="A1399" s="2">
        <v>461</v>
      </c>
      <c r="B1399" s="6" t="s">
        <v>31</v>
      </c>
      <c r="C1399" s="4" t="s">
        <v>10</v>
      </c>
      <c r="D1399" s="4">
        <f t="shared" si="21"/>
        <v>0</v>
      </c>
      <c r="E1399" s="6">
        <v>3</v>
      </c>
      <c r="F1399" s="6">
        <v>62</v>
      </c>
      <c r="G1399" s="6">
        <v>43</v>
      </c>
      <c r="H1399" s="6">
        <v>9</v>
      </c>
      <c r="I1399" s="7">
        <v>1205.28</v>
      </c>
    </row>
    <row r="1400" spans="1:9" ht="18">
      <c r="A1400" s="2">
        <v>620</v>
      </c>
      <c r="B1400" s="5" t="s">
        <v>14</v>
      </c>
      <c r="C1400" s="4" t="s">
        <v>10</v>
      </c>
      <c r="D1400" s="4">
        <f t="shared" si="21"/>
        <v>0</v>
      </c>
      <c r="E1400" s="5">
        <v>3</v>
      </c>
      <c r="F1400" s="5">
        <v>36</v>
      </c>
      <c r="G1400" s="5">
        <v>18</v>
      </c>
      <c r="H1400" s="5">
        <v>8</v>
      </c>
      <c r="I1400" s="7">
        <v>1201.5</v>
      </c>
    </row>
    <row r="1401" spans="1:9" ht="18">
      <c r="A1401" s="2">
        <v>494</v>
      </c>
      <c r="B1401" s="5" t="s">
        <v>35</v>
      </c>
      <c r="C1401" s="5" t="s">
        <v>32</v>
      </c>
      <c r="D1401" s="4">
        <f t="shared" si="21"/>
        <v>0</v>
      </c>
      <c r="E1401" s="5">
        <v>1</v>
      </c>
      <c r="F1401" s="5">
        <v>30</v>
      </c>
      <c r="G1401" s="5">
        <v>17</v>
      </c>
      <c r="H1401" s="5">
        <v>6</v>
      </c>
      <c r="I1401" s="7">
        <v>1201.5</v>
      </c>
    </row>
    <row r="1402" spans="1:9" ht="18">
      <c r="A1402" s="2">
        <v>515</v>
      </c>
      <c r="B1402" s="5" t="s">
        <v>24</v>
      </c>
      <c r="C1402" s="5" t="s">
        <v>32</v>
      </c>
      <c r="D1402" s="4">
        <f t="shared" si="21"/>
        <v>0</v>
      </c>
      <c r="E1402" s="5">
        <v>2</v>
      </c>
      <c r="F1402" s="5">
        <v>31</v>
      </c>
      <c r="G1402" s="5">
        <v>17</v>
      </c>
      <c r="H1402" s="5">
        <v>7</v>
      </c>
      <c r="I1402" s="7">
        <v>1201.5</v>
      </c>
    </row>
    <row r="1403" spans="1:9" ht="18">
      <c r="A1403" s="2">
        <v>684</v>
      </c>
      <c r="B1403" s="5" t="s">
        <v>14</v>
      </c>
      <c r="C1403" s="5" t="s">
        <v>32</v>
      </c>
      <c r="D1403" s="4">
        <f t="shared" si="21"/>
        <v>0</v>
      </c>
      <c r="E1403" s="5">
        <v>3</v>
      </c>
      <c r="F1403" s="5">
        <v>40</v>
      </c>
      <c r="G1403" s="5">
        <v>17</v>
      </c>
      <c r="H1403" s="5">
        <v>7</v>
      </c>
      <c r="I1403" s="7">
        <v>1201.5</v>
      </c>
    </row>
    <row r="1404" spans="1:9" ht="18">
      <c r="A1404" s="2">
        <v>686</v>
      </c>
      <c r="B1404" s="5" t="s">
        <v>14</v>
      </c>
      <c r="C1404" s="5" t="s">
        <v>32</v>
      </c>
      <c r="D1404" s="4">
        <f t="shared" si="21"/>
        <v>0</v>
      </c>
      <c r="E1404" s="5">
        <v>3</v>
      </c>
      <c r="F1404" s="5">
        <v>40</v>
      </c>
      <c r="G1404" s="5">
        <v>18</v>
      </c>
      <c r="H1404" s="5">
        <v>8</v>
      </c>
      <c r="I1404" s="7">
        <v>1201.5</v>
      </c>
    </row>
    <row r="1405" spans="1:9" ht="18">
      <c r="A1405" s="2">
        <v>474</v>
      </c>
      <c r="B1405" s="5" t="s">
        <v>14</v>
      </c>
      <c r="C1405" s="5" t="s">
        <v>12</v>
      </c>
      <c r="D1405" s="4">
        <f t="shared" si="21"/>
        <v>1</v>
      </c>
      <c r="E1405" s="5">
        <v>3</v>
      </c>
      <c r="F1405" s="5">
        <v>25</v>
      </c>
      <c r="G1405" s="5">
        <v>13</v>
      </c>
      <c r="H1405" s="5">
        <v>6</v>
      </c>
      <c r="I1405" s="7">
        <v>1201.5</v>
      </c>
    </row>
    <row r="1406" spans="1:9" ht="18">
      <c r="A1406" s="2">
        <v>522</v>
      </c>
      <c r="B1406" s="5" t="s">
        <v>14</v>
      </c>
      <c r="C1406" s="5" t="s">
        <v>12</v>
      </c>
      <c r="D1406" s="4">
        <f t="shared" si="21"/>
        <v>1</v>
      </c>
      <c r="E1406" s="5">
        <v>2</v>
      </c>
      <c r="F1406" s="5">
        <v>31</v>
      </c>
      <c r="G1406" s="5">
        <v>17</v>
      </c>
      <c r="H1406" s="5">
        <v>7</v>
      </c>
      <c r="I1406" s="7">
        <v>1201.5</v>
      </c>
    </row>
    <row r="1407" spans="1:9" ht="18">
      <c r="A1407" s="2">
        <v>598</v>
      </c>
      <c r="B1407" s="5" t="s">
        <v>15</v>
      </c>
      <c r="C1407" s="5" t="s">
        <v>12</v>
      </c>
      <c r="D1407" s="4">
        <f t="shared" si="21"/>
        <v>1</v>
      </c>
      <c r="E1407" s="5">
        <v>3</v>
      </c>
      <c r="F1407" s="5">
        <v>34</v>
      </c>
      <c r="G1407" s="5">
        <v>17</v>
      </c>
      <c r="H1407" s="5">
        <v>8</v>
      </c>
      <c r="I1407" s="7">
        <v>1201.5</v>
      </c>
    </row>
    <row r="1408" spans="1:9" ht="18">
      <c r="A1408" s="2">
        <v>506</v>
      </c>
      <c r="B1408" s="5" t="s">
        <v>15</v>
      </c>
      <c r="C1408" s="5" t="s">
        <v>12</v>
      </c>
      <c r="D1408" s="4">
        <f t="shared" si="21"/>
        <v>1</v>
      </c>
      <c r="E1408" s="5">
        <v>3</v>
      </c>
      <c r="F1408" s="5">
        <v>30</v>
      </c>
      <c r="G1408" s="5">
        <v>18</v>
      </c>
      <c r="H1408" s="5">
        <v>8</v>
      </c>
      <c r="I1408" s="7">
        <v>1200.1500000000001</v>
      </c>
    </row>
    <row r="1409" spans="1:9" ht="18">
      <c r="A1409" s="2">
        <v>438</v>
      </c>
      <c r="B1409" s="6" t="s">
        <v>31</v>
      </c>
      <c r="C1409" s="4" t="s">
        <v>10</v>
      </c>
      <c r="D1409" s="4">
        <f t="shared" si="21"/>
        <v>0</v>
      </c>
      <c r="E1409" s="6">
        <v>2</v>
      </c>
      <c r="F1409" s="6">
        <v>51</v>
      </c>
      <c r="G1409" s="6">
        <v>31</v>
      </c>
      <c r="H1409" s="6">
        <v>7</v>
      </c>
      <c r="I1409" s="7">
        <v>1200.1500000000001</v>
      </c>
    </row>
    <row r="1410" spans="1:9" ht="18">
      <c r="A1410" s="2">
        <v>262</v>
      </c>
      <c r="B1410" s="5" t="s">
        <v>21</v>
      </c>
      <c r="C1410" s="4" t="s">
        <v>10</v>
      </c>
      <c r="D1410" s="4">
        <f t="shared" si="21"/>
        <v>0</v>
      </c>
      <c r="E1410" s="5">
        <v>1</v>
      </c>
      <c r="F1410" s="5">
        <v>54</v>
      </c>
      <c r="G1410" s="5">
        <v>23</v>
      </c>
      <c r="H1410" s="5">
        <v>12</v>
      </c>
      <c r="I1410" s="5">
        <v>1200</v>
      </c>
    </row>
    <row r="1411" spans="1:9" ht="18">
      <c r="A1411" s="2">
        <v>277</v>
      </c>
      <c r="B1411" s="5" t="s">
        <v>21</v>
      </c>
      <c r="C1411" s="4" t="s">
        <v>10</v>
      </c>
      <c r="D1411" s="4">
        <f t="shared" si="21"/>
        <v>0</v>
      </c>
      <c r="E1411" s="5">
        <v>1</v>
      </c>
      <c r="F1411" s="5">
        <v>32</v>
      </c>
      <c r="G1411" s="5">
        <v>17</v>
      </c>
      <c r="H1411" s="5">
        <v>8</v>
      </c>
      <c r="I1411" s="5">
        <v>1200</v>
      </c>
    </row>
    <row r="1412" spans="1:9" ht="18">
      <c r="A1412" s="2">
        <v>120</v>
      </c>
      <c r="B1412" s="5" t="s">
        <v>24</v>
      </c>
      <c r="C1412" s="5" t="s">
        <v>12</v>
      </c>
      <c r="D1412" s="4">
        <f t="shared" ref="D1412:D1475" si="22">IF(C1412="кирпичный",1,0)</f>
        <v>1</v>
      </c>
      <c r="E1412" s="5">
        <v>1</v>
      </c>
      <c r="F1412" s="5">
        <v>30</v>
      </c>
      <c r="G1412" s="5">
        <v>17</v>
      </c>
      <c r="H1412" s="5">
        <v>6</v>
      </c>
      <c r="I1412" s="5">
        <v>1200</v>
      </c>
    </row>
    <row r="1413" spans="1:9" ht="18">
      <c r="A1413" s="2">
        <v>256</v>
      </c>
      <c r="B1413" s="5" t="s">
        <v>30</v>
      </c>
      <c r="C1413" s="5" t="s">
        <v>12</v>
      </c>
      <c r="D1413" s="4">
        <f t="shared" si="22"/>
        <v>1</v>
      </c>
      <c r="E1413" s="5">
        <v>2</v>
      </c>
      <c r="F1413" s="5">
        <v>51.3</v>
      </c>
      <c r="G1413" s="5">
        <v>31</v>
      </c>
      <c r="H1413" s="5">
        <v>7</v>
      </c>
      <c r="I1413" s="5">
        <v>1200</v>
      </c>
    </row>
    <row r="1414" spans="1:9" ht="18">
      <c r="A1414" s="2">
        <v>275</v>
      </c>
      <c r="B1414" s="5" t="s">
        <v>21</v>
      </c>
      <c r="C1414" s="5" t="s">
        <v>12</v>
      </c>
      <c r="D1414" s="4">
        <f t="shared" si="22"/>
        <v>1</v>
      </c>
      <c r="E1414" s="5">
        <v>1</v>
      </c>
      <c r="F1414" s="5">
        <v>32</v>
      </c>
      <c r="G1414" s="5">
        <v>17</v>
      </c>
      <c r="H1414" s="5">
        <v>10</v>
      </c>
      <c r="I1414" s="5">
        <v>1200</v>
      </c>
    </row>
    <row r="1415" spans="1:9" ht="18">
      <c r="A1415" s="2">
        <v>300</v>
      </c>
      <c r="B1415" s="5" t="s">
        <v>16</v>
      </c>
      <c r="C1415" s="5" t="s">
        <v>12</v>
      </c>
      <c r="D1415" s="4">
        <f t="shared" si="22"/>
        <v>1</v>
      </c>
      <c r="E1415" s="5">
        <v>1</v>
      </c>
      <c r="F1415" s="5">
        <v>31</v>
      </c>
      <c r="G1415" s="5">
        <v>18</v>
      </c>
      <c r="H1415" s="5">
        <v>6</v>
      </c>
      <c r="I1415" s="5">
        <v>1200</v>
      </c>
    </row>
    <row r="1416" spans="1:9" ht="18">
      <c r="A1416" s="2">
        <v>301</v>
      </c>
      <c r="B1416" s="5" t="s">
        <v>16</v>
      </c>
      <c r="C1416" s="5" t="s">
        <v>12</v>
      </c>
      <c r="D1416" s="4">
        <f t="shared" si="22"/>
        <v>1</v>
      </c>
      <c r="E1416" s="5">
        <v>1</v>
      </c>
      <c r="F1416" s="5">
        <v>37</v>
      </c>
      <c r="G1416" s="5">
        <v>19</v>
      </c>
      <c r="H1416" s="5">
        <v>12</v>
      </c>
      <c r="I1416" s="5">
        <v>1200</v>
      </c>
    </row>
    <row r="1417" spans="1:9" ht="18">
      <c r="A1417" s="2">
        <v>309</v>
      </c>
      <c r="B1417" s="5" t="s">
        <v>16</v>
      </c>
      <c r="C1417" s="5" t="s">
        <v>12</v>
      </c>
      <c r="D1417" s="4">
        <f t="shared" si="22"/>
        <v>1</v>
      </c>
      <c r="E1417" s="5">
        <v>1</v>
      </c>
      <c r="F1417" s="5">
        <v>31</v>
      </c>
      <c r="G1417" s="5">
        <v>18</v>
      </c>
      <c r="H1417" s="5">
        <v>6</v>
      </c>
      <c r="I1417" s="5">
        <v>1200</v>
      </c>
    </row>
    <row r="1418" spans="1:9" ht="18">
      <c r="A1418" s="2">
        <v>503</v>
      </c>
      <c r="B1418" s="5" t="s">
        <v>14</v>
      </c>
      <c r="C1418" s="4" t="s">
        <v>10</v>
      </c>
      <c r="D1418" s="4">
        <f t="shared" si="22"/>
        <v>0</v>
      </c>
      <c r="E1418" s="5">
        <v>3</v>
      </c>
      <c r="F1418" s="5">
        <v>30</v>
      </c>
      <c r="G1418" s="5">
        <v>27</v>
      </c>
      <c r="H1418" s="5">
        <v>7</v>
      </c>
      <c r="I1418" s="7">
        <v>1198.8</v>
      </c>
    </row>
    <row r="1419" spans="1:9" ht="18">
      <c r="A1419" s="2">
        <v>942</v>
      </c>
      <c r="B1419" s="5" t="s">
        <v>13</v>
      </c>
      <c r="C1419" s="4" t="s">
        <v>10</v>
      </c>
      <c r="D1419" s="4">
        <f t="shared" si="22"/>
        <v>0</v>
      </c>
      <c r="E1419" s="5">
        <v>1</v>
      </c>
      <c r="F1419" s="5">
        <v>56</v>
      </c>
      <c r="G1419" s="5">
        <v>30</v>
      </c>
      <c r="H1419" s="5">
        <v>10</v>
      </c>
      <c r="I1419" s="7">
        <v>1198.8</v>
      </c>
    </row>
    <row r="1420" spans="1:9" ht="18">
      <c r="A1420" s="2">
        <v>545</v>
      </c>
      <c r="B1420" s="5" t="s">
        <v>24</v>
      </c>
      <c r="C1420" s="5" t="s">
        <v>32</v>
      </c>
      <c r="D1420" s="4">
        <f t="shared" si="22"/>
        <v>0</v>
      </c>
      <c r="E1420" s="5">
        <v>2</v>
      </c>
      <c r="F1420" s="5">
        <v>32</v>
      </c>
      <c r="G1420" s="5">
        <v>17</v>
      </c>
      <c r="H1420" s="5">
        <v>6</v>
      </c>
      <c r="I1420" s="7">
        <v>1198.8</v>
      </c>
    </row>
    <row r="1421" spans="1:9" ht="18">
      <c r="A1421" s="2">
        <v>552</v>
      </c>
      <c r="B1421" s="5" t="s">
        <v>15</v>
      </c>
      <c r="C1421" s="5" t="s">
        <v>32</v>
      </c>
      <c r="D1421" s="4">
        <f t="shared" si="22"/>
        <v>0</v>
      </c>
      <c r="E1421" s="5">
        <v>3</v>
      </c>
      <c r="F1421" s="5">
        <v>32</v>
      </c>
      <c r="G1421" s="5">
        <v>17</v>
      </c>
      <c r="H1421" s="5">
        <v>6</v>
      </c>
      <c r="I1421" s="7">
        <v>1198.8</v>
      </c>
    </row>
    <row r="1422" spans="1:9" ht="18">
      <c r="A1422" s="2">
        <v>577</v>
      </c>
      <c r="B1422" s="5" t="s">
        <v>15</v>
      </c>
      <c r="C1422" s="5" t="s">
        <v>32</v>
      </c>
      <c r="D1422" s="4">
        <f t="shared" si="22"/>
        <v>0</v>
      </c>
      <c r="E1422" s="5">
        <v>3</v>
      </c>
      <c r="F1422" s="5">
        <v>33</v>
      </c>
      <c r="G1422" s="5">
        <v>18</v>
      </c>
      <c r="H1422" s="5">
        <v>8</v>
      </c>
      <c r="I1422" s="7">
        <v>1198.8</v>
      </c>
    </row>
    <row r="1423" spans="1:9" ht="18">
      <c r="A1423" s="2">
        <v>559</v>
      </c>
      <c r="B1423" s="5" t="s">
        <v>15</v>
      </c>
      <c r="C1423" s="5" t="s">
        <v>12</v>
      </c>
      <c r="D1423" s="4">
        <f t="shared" si="22"/>
        <v>1</v>
      </c>
      <c r="E1423" s="5">
        <v>3</v>
      </c>
      <c r="F1423" s="5">
        <v>32</v>
      </c>
      <c r="G1423" s="5">
        <v>18</v>
      </c>
      <c r="H1423" s="5">
        <v>6</v>
      </c>
      <c r="I1423" s="7">
        <v>1198.8</v>
      </c>
    </row>
    <row r="1424" spans="1:9" ht="18">
      <c r="A1424" s="2">
        <v>568</v>
      </c>
      <c r="B1424" s="5" t="s">
        <v>11</v>
      </c>
      <c r="C1424" s="5" t="s">
        <v>12</v>
      </c>
      <c r="D1424" s="4">
        <f t="shared" si="22"/>
        <v>1</v>
      </c>
      <c r="E1424" s="5">
        <v>2</v>
      </c>
      <c r="F1424" s="5">
        <v>33</v>
      </c>
      <c r="G1424" s="5">
        <v>18</v>
      </c>
      <c r="H1424" s="5">
        <v>11</v>
      </c>
      <c r="I1424" s="7">
        <v>1198.8</v>
      </c>
    </row>
    <row r="1425" spans="1:9" ht="18">
      <c r="A1425" s="2">
        <v>694</v>
      </c>
      <c r="B1425" s="5" t="s">
        <v>15</v>
      </c>
      <c r="C1425" s="5" t="s">
        <v>12</v>
      </c>
      <c r="D1425" s="4">
        <f t="shared" si="22"/>
        <v>1</v>
      </c>
      <c r="E1425" s="5">
        <v>3</v>
      </c>
      <c r="F1425" s="5">
        <v>40</v>
      </c>
      <c r="G1425" s="5">
        <v>20</v>
      </c>
      <c r="H1425" s="5">
        <v>10</v>
      </c>
      <c r="I1425" s="7">
        <v>1198.8</v>
      </c>
    </row>
    <row r="1426" spans="1:9" ht="18">
      <c r="A1426" s="2">
        <v>441</v>
      </c>
      <c r="B1426" s="6" t="s">
        <v>31</v>
      </c>
      <c r="C1426" s="4" t="s">
        <v>10</v>
      </c>
      <c r="D1426" s="4">
        <f t="shared" si="22"/>
        <v>0</v>
      </c>
      <c r="E1426" s="6">
        <v>2</v>
      </c>
      <c r="F1426" s="6">
        <v>45</v>
      </c>
      <c r="G1426" s="6">
        <v>28</v>
      </c>
      <c r="H1426" s="6">
        <v>8</v>
      </c>
      <c r="I1426" s="7">
        <v>1198.8</v>
      </c>
    </row>
    <row r="1427" spans="1:9" ht="18">
      <c r="A1427" s="2">
        <v>453</v>
      </c>
      <c r="B1427" s="6" t="s">
        <v>31</v>
      </c>
      <c r="C1427" s="4" t="s">
        <v>10</v>
      </c>
      <c r="D1427" s="4">
        <f t="shared" si="22"/>
        <v>0</v>
      </c>
      <c r="E1427" s="6">
        <v>2</v>
      </c>
      <c r="F1427" s="6">
        <v>45</v>
      </c>
      <c r="G1427" s="6">
        <v>30</v>
      </c>
      <c r="H1427" s="6">
        <v>5</v>
      </c>
      <c r="I1427" s="7">
        <v>1198.8</v>
      </c>
    </row>
    <row r="1428" spans="1:9" ht="18">
      <c r="A1428" s="2">
        <v>821</v>
      </c>
      <c r="B1428" s="5" t="s">
        <v>15</v>
      </c>
      <c r="C1428" s="4" t="s">
        <v>10</v>
      </c>
      <c r="D1428" s="4">
        <f t="shared" si="22"/>
        <v>0</v>
      </c>
      <c r="E1428" s="5">
        <v>3</v>
      </c>
      <c r="F1428" s="5">
        <v>46</v>
      </c>
      <c r="G1428" s="5">
        <v>30</v>
      </c>
      <c r="H1428" s="5">
        <v>6</v>
      </c>
      <c r="I1428" s="7">
        <v>1188</v>
      </c>
    </row>
    <row r="1429" spans="1:9" ht="18">
      <c r="A1429" s="2">
        <v>542</v>
      </c>
      <c r="B1429" s="5" t="s">
        <v>35</v>
      </c>
      <c r="C1429" s="5" t="s">
        <v>32</v>
      </c>
      <c r="D1429" s="4">
        <f t="shared" si="22"/>
        <v>0</v>
      </c>
      <c r="E1429" s="5">
        <v>1</v>
      </c>
      <c r="F1429" s="5">
        <v>32</v>
      </c>
      <c r="G1429" s="5">
        <v>18</v>
      </c>
      <c r="H1429" s="5">
        <v>7</v>
      </c>
      <c r="I1429" s="7">
        <v>1188</v>
      </c>
    </row>
    <row r="1430" spans="1:9" ht="18">
      <c r="A1430" s="2">
        <v>582</v>
      </c>
      <c r="B1430" s="5" t="s">
        <v>23</v>
      </c>
      <c r="C1430" s="5" t="s">
        <v>32</v>
      </c>
      <c r="D1430" s="4">
        <f t="shared" si="22"/>
        <v>0</v>
      </c>
      <c r="E1430" s="5">
        <v>1</v>
      </c>
      <c r="F1430" s="5">
        <v>34</v>
      </c>
      <c r="G1430" s="5">
        <v>19.5</v>
      </c>
      <c r="H1430" s="5">
        <v>7</v>
      </c>
      <c r="I1430" s="7">
        <v>1188</v>
      </c>
    </row>
    <row r="1431" spans="1:9" ht="18">
      <c r="A1431" s="2">
        <v>783</v>
      </c>
      <c r="B1431" s="5" t="s">
        <v>24</v>
      </c>
      <c r="C1431" s="5" t="s">
        <v>32</v>
      </c>
      <c r="D1431" s="4">
        <f t="shared" si="22"/>
        <v>0</v>
      </c>
      <c r="E1431" s="5">
        <v>2</v>
      </c>
      <c r="F1431" s="5">
        <v>45</v>
      </c>
      <c r="G1431" s="5">
        <v>32</v>
      </c>
      <c r="H1431" s="5">
        <v>6</v>
      </c>
      <c r="I1431" s="7">
        <v>1188</v>
      </c>
    </row>
    <row r="1432" spans="1:9" ht="18">
      <c r="A1432" s="2">
        <v>501</v>
      </c>
      <c r="B1432" s="5" t="s">
        <v>14</v>
      </c>
      <c r="C1432" s="5" t="s">
        <v>12</v>
      </c>
      <c r="D1432" s="4">
        <f t="shared" si="22"/>
        <v>1</v>
      </c>
      <c r="E1432" s="5">
        <v>3</v>
      </c>
      <c r="F1432" s="5">
        <v>30</v>
      </c>
      <c r="G1432" s="5">
        <v>17</v>
      </c>
      <c r="H1432" s="5">
        <v>6</v>
      </c>
      <c r="I1432" s="7">
        <v>1188</v>
      </c>
    </row>
    <row r="1433" spans="1:9" ht="18">
      <c r="A1433" s="2">
        <v>540</v>
      </c>
      <c r="B1433" s="5" t="s">
        <v>33</v>
      </c>
      <c r="C1433" s="5" t="s">
        <v>12</v>
      </c>
      <c r="D1433" s="4">
        <f t="shared" si="22"/>
        <v>1</v>
      </c>
      <c r="E1433" s="5">
        <v>1</v>
      </c>
      <c r="F1433" s="5">
        <v>32</v>
      </c>
      <c r="G1433" s="5">
        <v>18</v>
      </c>
      <c r="H1433" s="5">
        <v>6</v>
      </c>
      <c r="I1433" s="7">
        <v>1188</v>
      </c>
    </row>
    <row r="1434" spans="1:9" ht="18">
      <c r="A1434" s="2">
        <v>313</v>
      </c>
      <c r="B1434" s="6" t="s">
        <v>24</v>
      </c>
      <c r="C1434" s="4" t="s">
        <v>10</v>
      </c>
      <c r="D1434" s="4">
        <f t="shared" si="22"/>
        <v>0</v>
      </c>
      <c r="E1434" s="6">
        <v>2</v>
      </c>
      <c r="F1434" s="6">
        <v>45</v>
      </c>
      <c r="G1434" s="6">
        <v>32</v>
      </c>
      <c r="H1434" s="6">
        <v>6</v>
      </c>
      <c r="I1434" s="7">
        <v>1188</v>
      </c>
    </row>
    <row r="1435" spans="1:9" ht="18">
      <c r="A1435" s="2">
        <v>331</v>
      </c>
      <c r="B1435" s="6" t="s">
        <v>24</v>
      </c>
      <c r="C1435" s="4" t="s">
        <v>10</v>
      </c>
      <c r="D1435" s="4">
        <f t="shared" si="22"/>
        <v>0</v>
      </c>
      <c r="E1435" s="6">
        <v>3</v>
      </c>
      <c r="F1435" s="6">
        <v>46</v>
      </c>
      <c r="G1435" s="6">
        <v>34</v>
      </c>
      <c r="H1435" s="6">
        <v>6</v>
      </c>
      <c r="I1435" s="7">
        <v>1188</v>
      </c>
    </row>
    <row r="1436" spans="1:9" ht="18">
      <c r="A1436" s="2">
        <v>618</v>
      </c>
      <c r="B1436" s="5" t="s">
        <v>33</v>
      </c>
      <c r="C1436" s="5" t="s">
        <v>12</v>
      </c>
      <c r="D1436" s="4">
        <f t="shared" si="22"/>
        <v>1</v>
      </c>
      <c r="E1436" s="5">
        <v>1</v>
      </c>
      <c r="F1436" s="5">
        <v>36</v>
      </c>
      <c r="G1436" s="5">
        <v>18</v>
      </c>
      <c r="H1436" s="5">
        <v>10</v>
      </c>
      <c r="I1436" s="7">
        <v>1179.9000000000001</v>
      </c>
    </row>
    <row r="1437" spans="1:9" ht="18">
      <c r="A1437" s="2">
        <v>79</v>
      </c>
      <c r="B1437" s="3" t="s">
        <v>11</v>
      </c>
      <c r="C1437" s="4" t="s">
        <v>12</v>
      </c>
      <c r="D1437" s="4">
        <f t="shared" si="22"/>
        <v>1</v>
      </c>
      <c r="E1437" s="3">
        <v>1</v>
      </c>
      <c r="F1437" s="3">
        <v>34</v>
      </c>
      <c r="G1437" s="3">
        <v>17</v>
      </c>
      <c r="H1437" s="3">
        <v>12</v>
      </c>
      <c r="I1437" s="5">
        <v>1176</v>
      </c>
    </row>
    <row r="1438" spans="1:9" ht="18">
      <c r="A1438" s="2">
        <v>504</v>
      </c>
      <c r="B1438" s="5" t="s">
        <v>14</v>
      </c>
      <c r="C1438" s="5" t="s">
        <v>32</v>
      </c>
      <c r="D1438" s="4">
        <f t="shared" si="22"/>
        <v>0</v>
      </c>
      <c r="E1438" s="5">
        <v>3</v>
      </c>
      <c r="F1438" s="5">
        <v>30</v>
      </c>
      <c r="G1438" s="5">
        <v>26</v>
      </c>
      <c r="H1438" s="5">
        <v>4</v>
      </c>
      <c r="I1438" s="7">
        <v>1174.5</v>
      </c>
    </row>
    <row r="1439" spans="1:9" ht="18">
      <c r="A1439" s="2">
        <v>648</v>
      </c>
      <c r="B1439" s="5" t="s">
        <v>15</v>
      </c>
      <c r="C1439" s="5" t="s">
        <v>32</v>
      </c>
      <c r="D1439" s="4">
        <f t="shared" si="22"/>
        <v>0</v>
      </c>
      <c r="E1439" s="5">
        <v>3</v>
      </c>
      <c r="F1439" s="5">
        <v>39</v>
      </c>
      <c r="G1439" s="5">
        <v>18</v>
      </c>
      <c r="H1439" s="5">
        <v>11</v>
      </c>
      <c r="I1439" s="7">
        <v>1174.5</v>
      </c>
    </row>
    <row r="1440" spans="1:9" ht="18">
      <c r="A1440" s="2">
        <v>806</v>
      </c>
      <c r="B1440" s="5" t="s">
        <v>14</v>
      </c>
      <c r="C1440" s="5" t="s">
        <v>32</v>
      </c>
      <c r="D1440" s="4">
        <f t="shared" si="22"/>
        <v>0</v>
      </c>
      <c r="E1440" s="5">
        <v>3</v>
      </c>
      <c r="F1440" s="5">
        <v>45.5</v>
      </c>
      <c r="G1440" s="5">
        <v>37.4</v>
      </c>
      <c r="H1440" s="5">
        <v>8.1</v>
      </c>
      <c r="I1440" s="7">
        <v>1174.5</v>
      </c>
    </row>
    <row r="1441" spans="1:9" ht="18">
      <c r="A1441" s="2">
        <v>310</v>
      </c>
      <c r="B1441" s="6" t="s">
        <v>24</v>
      </c>
      <c r="C1441" s="4" t="s">
        <v>10</v>
      </c>
      <c r="D1441" s="4">
        <f t="shared" si="22"/>
        <v>0</v>
      </c>
      <c r="E1441" s="6">
        <v>2</v>
      </c>
      <c r="F1441" s="6">
        <v>45</v>
      </c>
      <c r="G1441" s="6">
        <v>32</v>
      </c>
      <c r="H1441" s="6">
        <v>6</v>
      </c>
      <c r="I1441" s="7">
        <v>1174.5</v>
      </c>
    </row>
    <row r="1442" spans="1:9" ht="18">
      <c r="A1442" s="2">
        <v>468</v>
      </c>
      <c r="B1442" s="6" t="s">
        <v>31</v>
      </c>
      <c r="C1442" s="4" t="s">
        <v>10</v>
      </c>
      <c r="D1442" s="4">
        <f t="shared" si="22"/>
        <v>0</v>
      </c>
      <c r="E1442" s="6">
        <v>4</v>
      </c>
      <c r="F1442" s="6">
        <v>81</v>
      </c>
      <c r="G1442" s="6">
        <v>54</v>
      </c>
      <c r="H1442" s="6">
        <v>9</v>
      </c>
      <c r="I1442" s="7">
        <v>1169.0999999999999</v>
      </c>
    </row>
    <row r="1443" spans="1:9" ht="18">
      <c r="A1443" s="2">
        <v>472</v>
      </c>
      <c r="B1443" s="5" t="s">
        <v>23</v>
      </c>
      <c r="C1443" s="5" t="s">
        <v>32</v>
      </c>
      <c r="D1443" s="4">
        <f t="shared" si="22"/>
        <v>0</v>
      </c>
      <c r="E1443" s="5">
        <v>1</v>
      </c>
      <c r="F1443" s="5">
        <v>23</v>
      </c>
      <c r="G1443" s="5">
        <v>12</v>
      </c>
      <c r="H1443" s="5">
        <v>5</v>
      </c>
      <c r="I1443" s="7">
        <v>1161</v>
      </c>
    </row>
    <row r="1444" spans="1:9" ht="18">
      <c r="A1444" s="2">
        <v>597</v>
      </c>
      <c r="B1444" s="5" t="s">
        <v>15</v>
      </c>
      <c r="C1444" s="5" t="s">
        <v>32</v>
      </c>
      <c r="D1444" s="4">
        <f t="shared" si="22"/>
        <v>0</v>
      </c>
      <c r="E1444" s="5">
        <v>3</v>
      </c>
      <c r="F1444" s="5">
        <v>34</v>
      </c>
      <c r="G1444" s="5">
        <v>19</v>
      </c>
      <c r="H1444" s="5">
        <v>10</v>
      </c>
      <c r="I1444" s="7">
        <v>1161</v>
      </c>
    </row>
    <row r="1445" spans="1:9" ht="18">
      <c r="A1445" s="2">
        <v>481</v>
      </c>
      <c r="B1445" s="5" t="s">
        <v>15</v>
      </c>
      <c r="C1445" s="5" t="s">
        <v>12</v>
      </c>
      <c r="D1445" s="4">
        <f t="shared" si="22"/>
        <v>1</v>
      </c>
      <c r="E1445" s="5">
        <v>3</v>
      </c>
      <c r="F1445" s="5">
        <v>27.7</v>
      </c>
      <c r="G1445" s="5">
        <v>17.8</v>
      </c>
      <c r="H1445" s="5">
        <v>4.3</v>
      </c>
      <c r="I1445" s="7">
        <v>1161</v>
      </c>
    </row>
    <row r="1446" spans="1:9" ht="18">
      <c r="A1446" s="2">
        <v>364</v>
      </c>
      <c r="B1446" s="6" t="s">
        <v>24</v>
      </c>
      <c r="C1446" s="4" t="s">
        <v>10</v>
      </c>
      <c r="D1446" s="4">
        <f t="shared" si="22"/>
        <v>0</v>
      </c>
      <c r="E1446" s="6">
        <v>1</v>
      </c>
      <c r="F1446" s="6">
        <v>30</v>
      </c>
      <c r="G1446" s="6">
        <v>15</v>
      </c>
      <c r="H1446" s="6">
        <v>8</v>
      </c>
      <c r="I1446" s="7">
        <v>1161</v>
      </c>
    </row>
    <row r="1447" spans="1:9" ht="18">
      <c r="A1447" s="2">
        <v>493</v>
      </c>
      <c r="B1447" s="5" t="s">
        <v>33</v>
      </c>
      <c r="C1447" s="5" t="s">
        <v>12</v>
      </c>
      <c r="D1447" s="4">
        <f t="shared" si="22"/>
        <v>1</v>
      </c>
      <c r="E1447" s="5">
        <v>1</v>
      </c>
      <c r="F1447" s="5">
        <v>30</v>
      </c>
      <c r="G1447" s="5">
        <v>16</v>
      </c>
      <c r="H1447" s="5">
        <v>6</v>
      </c>
      <c r="I1447" s="7">
        <v>1150.2</v>
      </c>
    </row>
    <row r="1448" spans="1:9" ht="18">
      <c r="A1448" s="2">
        <v>532</v>
      </c>
      <c r="B1448" s="5" t="s">
        <v>15</v>
      </c>
      <c r="C1448" s="5" t="s">
        <v>12</v>
      </c>
      <c r="D1448" s="4">
        <f t="shared" si="22"/>
        <v>1</v>
      </c>
      <c r="E1448" s="5">
        <v>3</v>
      </c>
      <c r="F1448" s="5">
        <v>31</v>
      </c>
      <c r="G1448" s="5">
        <v>17</v>
      </c>
      <c r="H1448" s="5">
        <v>6</v>
      </c>
      <c r="I1448" s="7">
        <v>1150.2</v>
      </c>
    </row>
    <row r="1449" spans="1:9" ht="18">
      <c r="A1449" s="2">
        <v>583</v>
      </c>
      <c r="B1449" s="5" t="s">
        <v>33</v>
      </c>
      <c r="C1449" s="5" t="s">
        <v>12</v>
      </c>
      <c r="D1449" s="4">
        <f t="shared" si="22"/>
        <v>1</v>
      </c>
      <c r="E1449" s="5">
        <v>1</v>
      </c>
      <c r="F1449" s="5">
        <v>34</v>
      </c>
      <c r="G1449" s="5">
        <v>17</v>
      </c>
      <c r="H1449" s="5">
        <v>6</v>
      </c>
      <c r="I1449" s="7">
        <v>1150.2</v>
      </c>
    </row>
    <row r="1450" spans="1:9" ht="18">
      <c r="A1450" s="2">
        <v>263</v>
      </c>
      <c r="B1450" s="5" t="s">
        <v>21</v>
      </c>
      <c r="C1450" s="4" t="s">
        <v>10</v>
      </c>
      <c r="D1450" s="4">
        <f t="shared" si="22"/>
        <v>0</v>
      </c>
      <c r="E1450" s="5">
        <v>1</v>
      </c>
      <c r="F1450" s="5">
        <v>44</v>
      </c>
      <c r="G1450" s="5">
        <v>22</v>
      </c>
      <c r="H1450" s="5">
        <v>10</v>
      </c>
      <c r="I1450" s="5">
        <v>1150</v>
      </c>
    </row>
    <row r="1451" spans="1:9" ht="18">
      <c r="A1451" s="2">
        <v>304</v>
      </c>
      <c r="B1451" s="5" t="s">
        <v>16</v>
      </c>
      <c r="C1451" s="5" t="s">
        <v>12</v>
      </c>
      <c r="D1451" s="4">
        <f t="shared" si="22"/>
        <v>1</v>
      </c>
      <c r="E1451" s="5">
        <v>1</v>
      </c>
      <c r="F1451" s="5">
        <v>35</v>
      </c>
      <c r="G1451" s="5">
        <v>19</v>
      </c>
      <c r="H1451" s="5">
        <v>13</v>
      </c>
      <c r="I1451" s="5">
        <v>1150</v>
      </c>
    </row>
    <row r="1452" spans="1:9" ht="18">
      <c r="A1452" s="2">
        <v>670</v>
      </c>
      <c r="B1452" s="5" t="s">
        <v>24</v>
      </c>
      <c r="C1452" s="5" t="s">
        <v>12</v>
      </c>
      <c r="D1452" s="4">
        <f t="shared" si="22"/>
        <v>1</v>
      </c>
      <c r="E1452" s="5">
        <v>2</v>
      </c>
      <c r="F1452" s="5">
        <v>40</v>
      </c>
      <c r="G1452" s="5">
        <v>20</v>
      </c>
      <c r="H1452" s="5">
        <v>10</v>
      </c>
      <c r="I1452" s="7">
        <v>1149.93</v>
      </c>
    </row>
    <row r="1453" spans="1:9" ht="18">
      <c r="A1453" s="2">
        <v>1051</v>
      </c>
      <c r="B1453" s="5" t="s">
        <v>34</v>
      </c>
      <c r="C1453" s="5" t="s">
        <v>12</v>
      </c>
      <c r="D1453" s="4">
        <f t="shared" si="22"/>
        <v>1</v>
      </c>
      <c r="E1453" s="5">
        <v>1</v>
      </c>
      <c r="F1453" s="5">
        <v>61</v>
      </c>
      <c r="G1453" s="5">
        <v>23</v>
      </c>
      <c r="H1453" s="5">
        <v>17</v>
      </c>
      <c r="I1453" s="7">
        <v>1149.93</v>
      </c>
    </row>
    <row r="1454" spans="1:9" ht="18">
      <c r="A1454" s="2">
        <v>76</v>
      </c>
      <c r="B1454" s="3" t="s">
        <v>15</v>
      </c>
      <c r="C1454" s="4" t="s">
        <v>10</v>
      </c>
      <c r="D1454" s="4">
        <f t="shared" si="22"/>
        <v>0</v>
      </c>
      <c r="E1454" s="3">
        <v>1</v>
      </c>
      <c r="F1454" s="3">
        <v>38</v>
      </c>
      <c r="G1454" s="3">
        <v>18</v>
      </c>
      <c r="H1454" s="3">
        <v>9</v>
      </c>
      <c r="I1454" s="5">
        <v>1148</v>
      </c>
    </row>
    <row r="1455" spans="1:9" ht="18">
      <c r="A1455" s="2">
        <v>101</v>
      </c>
      <c r="B1455" s="5" t="s">
        <v>16</v>
      </c>
      <c r="C1455" s="4" t="s">
        <v>10</v>
      </c>
      <c r="D1455" s="4">
        <f t="shared" si="22"/>
        <v>0</v>
      </c>
      <c r="E1455" s="5">
        <v>1</v>
      </c>
      <c r="F1455" s="5">
        <v>35</v>
      </c>
      <c r="G1455" s="5">
        <v>18</v>
      </c>
      <c r="H1455" s="5">
        <v>7</v>
      </c>
      <c r="I1455" s="5">
        <v>1140</v>
      </c>
    </row>
    <row r="1456" spans="1:9" ht="18">
      <c r="A1456" s="2">
        <v>589</v>
      </c>
      <c r="B1456" s="5" t="s">
        <v>11</v>
      </c>
      <c r="C1456" s="5" t="s">
        <v>12</v>
      </c>
      <c r="D1456" s="4">
        <f t="shared" si="22"/>
        <v>1</v>
      </c>
      <c r="E1456" s="5">
        <v>2</v>
      </c>
      <c r="F1456" s="5">
        <v>34</v>
      </c>
      <c r="G1456" s="5">
        <v>19</v>
      </c>
      <c r="H1456" s="5">
        <v>6</v>
      </c>
      <c r="I1456" s="7">
        <v>1135.08</v>
      </c>
    </row>
    <row r="1457" spans="1:9" ht="18">
      <c r="A1457" s="2">
        <v>600</v>
      </c>
      <c r="B1457" s="5" t="s">
        <v>9</v>
      </c>
      <c r="C1457" s="4" t="s">
        <v>10</v>
      </c>
      <c r="D1457" s="4">
        <f t="shared" si="22"/>
        <v>0</v>
      </c>
      <c r="E1457" s="5">
        <v>4</v>
      </c>
      <c r="F1457" s="5">
        <v>34</v>
      </c>
      <c r="G1457" s="5">
        <v>19</v>
      </c>
      <c r="H1457" s="5">
        <v>6</v>
      </c>
      <c r="I1457" s="7">
        <v>1134</v>
      </c>
    </row>
    <row r="1458" spans="1:9" ht="18">
      <c r="A1458" s="2">
        <v>633</v>
      </c>
      <c r="B1458" s="5" t="s">
        <v>14</v>
      </c>
      <c r="C1458" s="4" t="s">
        <v>10</v>
      </c>
      <c r="D1458" s="4">
        <f t="shared" si="22"/>
        <v>0</v>
      </c>
      <c r="E1458" s="5">
        <v>3</v>
      </c>
      <c r="F1458" s="5">
        <v>37</v>
      </c>
      <c r="G1458" s="5">
        <v>19</v>
      </c>
      <c r="H1458" s="5">
        <v>10</v>
      </c>
      <c r="I1458" s="7">
        <v>1134</v>
      </c>
    </row>
    <row r="1459" spans="1:9" ht="18">
      <c r="A1459" s="2">
        <v>605</v>
      </c>
      <c r="B1459" s="5" t="s">
        <v>14</v>
      </c>
      <c r="C1459" s="5" t="s">
        <v>32</v>
      </c>
      <c r="D1459" s="4">
        <f t="shared" si="22"/>
        <v>0</v>
      </c>
      <c r="E1459" s="5">
        <v>3</v>
      </c>
      <c r="F1459" s="5">
        <v>34.299999999999997</v>
      </c>
      <c r="G1459" s="5">
        <v>25.7</v>
      </c>
      <c r="H1459" s="5">
        <v>8.5</v>
      </c>
      <c r="I1459" s="7">
        <v>1134</v>
      </c>
    </row>
    <row r="1460" spans="1:9" ht="18">
      <c r="A1460" s="2">
        <v>647</v>
      </c>
      <c r="B1460" s="5" t="s">
        <v>14</v>
      </c>
      <c r="C1460" s="5" t="s">
        <v>32</v>
      </c>
      <c r="D1460" s="4">
        <f t="shared" si="22"/>
        <v>0</v>
      </c>
      <c r="E1460" s="5">
        <v>3</v>
      </c>
      <c r="F1460" s="5">
        <v>39</v>
      </c>
      <c r="G1460" s="5">
        <v>24</v>
      </c>
      <c r="H1460" s="5">
        <v>11</v>
      </c>
      <c r="I1460" s="7">
        <v>1134</v>
      </c>
    </row>
    <row r="1461" spans="1:9" ht="18">
      <c r="A1461" s="2">
        <v>725</v>
      </c>
      <c r="B1461" s="5" t="s">
        <v>11</v>
      </c>
      <c r="C1461" s="5" t="s">
        <v>32</v>
      </c>
      <c r="D1461" s="4">
        <f t="shared" si="22"/>
        <v>0</v>
      </c>
      <c r="E1461" s="5">
        <v>1</v>
      </c>
      <c r="F1461" s="5">
        <v>42</v>
      </c>
      <c r="G1461" s="5">
        <v>30</v>
      </c>
      <c r="H1461" s="5">
        <v>6</v>
      </c>
      <c r="I1461" s="7">
        <v>1134</v>
      </c>
    </row>
    <row r="1462" spans="1:9" ht="18">
      <c r="A1462" s="2">
        <v>732</v>
      </c>
      <c r="B1462" s="5" t="s">
        <v>14</v>
      </c>
      <c r="C1462" s="5" t="s">
        <v>32</v>
      </c>
      <c r="D1462" s="4">
        <f t="shared" si="22"/>
        <v>0</v>
      </c>
      <c r="E1462" s="5">
        <v>3</v>
      </c>
      <c r="F1462" s="5">
        <v>42</v>
      </c>
      <c r="G1462" s="5">
        <v>37</v>
      </c>
      <c r="H1462" s="5">
        <v>4</v>
      </c>
      <c r="I1462" s="7">
        <v>1134</v>
      </c>
    </row>
    <row r="1463" spans="1:9" ht="18">
      <c r="A1463" s="2">
        <v>911</v>
      </c>
      <c r="B1463" s="5" t="s">
        <v>14</v>
      </c>
      <c r="C1463" s="5" t="s">
        <v>32</v>
      </c>
      <c r="D1463" s="4">
        <f t="shared" si="22"/>
        <v>0</v>
      </c>
      <c r="E1463" s="5">
        <v>3</v>
      </c>
      <c r="F1463" s="5">
        <v>52</v>
      </c>
      <c r="G1463" s="5">
        <v>49</v>
      </c>
      <c r="H1463" s="5">
        <v>4</v>
      </c>
      <c r="I1463" s="7">
        <v>1134</v>
      </c>
    </row>
    <row r="1464" spans="1:9" ht="18">
      <c r="A1464" s="2">
        <v>584</v>
      </c>
      <c r="B1464" s="5" t="s">
        <v>33</v>
      </c>
      <c r="C1464" s="5" t="s">
        <v>12</v>
      </c>
      <c r="D1464" s="4">
        <f t="shared" si="22"/>
        <v>1</v>
      </c>
      <c r="E1464" s="5">
        <v>1</v>
      </c>
      <c r="F1464" s="5">
        <v>34</v>
      </c>
      <c r="G1464" s="5">
        <v>17</v>
      </c>
      <c r="H1464" s="5">
        <v>6</v>
      </c>
      <c r="I1464" s="7">
        <v>1134</v>
      </c>
    </row>
    <row r="1465" spans="1:9" ht="18">
      <c r="A1465" s="2">
        <v>665</v>
      </c>
      <c r="B1465" s="5" t="s">
        <v>24</v>
      </c>
      <c r="C1465" s="5" t="s">
        <v>12</v>
      </c>
      <c r="D1465" s="4">
        <f t="shared" si="22"/>
        <v>1</v>
      </c>
      <c r="E1465" s="5">
        <v>2</v>
      </c>
      <c r="F1465" s="5">
        <v>40</v>
      </c>
      <c r="G1465" s="5">
        <v>20</v>
      </c>
      <c r="H1465" s="5">
        <v>10</v>
      </c>
      <c r="I1465" s="7">
        <v>1134</v>
      </c>
    </row>
    <row r="1466" spans="1:9" ht="18">
      <c r="A1466" s="2">
        <v>354</v>
      </c>
      <c r="B1466" s="6" t="s">
        <v>24</v>
      </c>
      <c r="C1466" s="4" t="s">
        <v>10</v>
      </c>
      <c r="D1466" s="4">
        <f t="shared" si="22"/>
        <v>0</v>
      </c>
      <c r="E1466" s="6">
        <v>1</v>
      </c>
      <c r="F1466" s="6">
        <v>40</v>
      </c>
      <c r="G1466" s="6">
        <v>20</v>
      </c>
      <c r="H1466" s="6">
        <v>10</v>
      </c>
      <c r="I1466" s="7">
        <v>1134</v>
      </c>
    </row>
    <row r="1467" spans="1:9" ht="18">
      <c r="A1467" s="2">
        <v>508</v>
      </c>
      <c r="B1467" s="5" t="s">
        <v>14</v>
      </c>
      <c r="C1467" s="4" t="s">
        <v>10</v>
      </c>
      <c r="D1467" s="4">
        <f t="shared" si="22"/>
        <v>0</v>
      </c>
      <c r="E1467" s="5">
        <v>3</v>
      </c>
      <c r="F1467" s="5">
        <v>30.5</v>
      </c>
      <c r="G1467" s="5">
        <v>16.399999999999999</v>
      </c>
      <c r="H1467" s="5">
        <v>6.4</v>
      </c>
      <c r="I1467" s="7">
        <v>1120.5</v>
      </c>
    </row>
    <row r="1468" spans="1:9" ht="18">
      <c r="A1468" s="2">
        <v>746</v>
      </c>
      <c r="B1468" s="5" t="s">
        <v>14</v>
      </c>
      <c r="C1468" s="4" t="s">
        <v>10</v>
      </c>
      <c r="D1468" s="4">
        <f t="shared" si="22"/>
        <v>0</v>
      </c>
      <c r="E1468" s="5">
        <v>3</v>
      </c>
      <c r="F1468" s="5">
        <v>43</v>
      </c>
      <c r="G1468" s="5">
        <v>18</v>
      </c>
      <c r="H1468" s="5">
        <v>14</v>
      </c>
      <c r="I1468" s="7">
        <v>1117.8</v>
      </c>
    </row>
    <row r="1469" spans="1:9" ht="18">
      <c r="A1469" s="2">
        <v>490</v>
      </c>
      <c r="B1469" s="5" t="s">
        <v>14</v>
      </c>
      <c r="C1469" s="5" t="s">
        <v>12</v>
      </c>
      <c r="D1469" s="4">
        <f t="shared" si="22"/>
        <v>1</v>
      </c>
      <c r="E1469" s="5">
        <v>3</v>
      </c>
      <c r="F1469" s="5">
        <v>29</v>
      </c>
      <c r="G1469" s="5">
        <v>16</v>
      </c>
      <c r="H1469" s="5">
        <v>6</v>
      </c>
      <c r="I1469" s="7">
        <v>1112.4000000000001</v>
      </c>
    </row>
    <row r="1470" spans="1:9" ht="18">
      <c r="A1470" s="2">
        <v>487</v>
      </c>
      <c r="B1470" s="5" t="s">
        <v>14</v>
      </c>
      <c r="C1470" s="4" t="s">
        <v>10</v>
      </c>
      <c r="D1470" s="4">
        <f t="shared" si="22"/>
        <v>0</v>
      </c>
      <c r="E1470" s="5">
        <v>3</v>
      </c>
      <c r="F1470" s="5">
        <v>28.8</v>
      </c>
      <c r="G1470" s="5">
        <v>14.3</v>
      </c>
      <c r="H1470" s="5">
        <v>9.1999999999999993</v>
      </c>
      <c r="I1470" s="7">
        <v>1107</v>
      </c>
    </row>
    <row r="1471" spans="1:9" ht="18">
      <c r="A1471" s="2">
        <v>954</v>
      </c>
      <c r="B1471" s="5" t="s">
        <v>14</v>
      </c>
      <c r="C1471" s="5" t="s">
        <v>32</v>
      </c>
      <c r="D1471" s="4">
        <f t="shared" si="22"/>
        <v>0</v>
      </c>
      <c r="E1471" s="5">
        <v>3</v>
      </c>
      <c r="F1471" s="5">
        <v>56</v>
      </c>
      <c r="G1471" s="5">
        <v>30</v>
      </c>
      <c r="H1471" s="5">
        <v>7</v>
      </c>
      <c r="I1471" s="7">
        <v>1107</v>
      </c>
    </row>
    <row r="1472" spans="1:9" ht="18">
      <c r="A1472" s="2">
        <v>523</v>
      </c>
      <c r="B1472" s="5" t="s">
        <v>14</v>
      </c>
      <c r="C1472" s="5" t="s">
        <v>12</v>
      </c>
      <c r="D1472" s="4">
        <f t="shared" si="22"/>
        <v>1</v>
      </c>
      <c r="E1472" s="5">
        <v>3</v>
      </c>
      <c r="F1472" s="5">
        <v>31</v>
      </c>
      <c r="G1472" s="5">
        <v>17</v>
      </c>
      <c r="H1472" s="5">
        <v>6</v>
      </c>
      <c r="I1472" s="7">
        <v>1107</v>
      </c>
    </row>
    <row r="1473" spans="1:9" ht="18">
      <c r="A1473" s="2">
        <v>492</v>
      </c>
      <c r="B1473" s="5" t="s">
        <v>14</v>
      </c>
      <c r="C1473" s="4" t="s">
        <v>10</v>
      </c>
      <c r="D1473" s="4">
        <f t="shared" si="22"/>
        <v>0</v>
      </c>
      <c r="E1473" s="5">
        <v>3</v>
      </c>
      <c r="F1473" s="5">
        <v>29</v>
      </c>
      <c r="G1473" s="5">
        <v>16</v>
      </c>
      <c r="H1473" s="5">
        <v>6</v>
      </c>
      <c r="I1473" s="7">
        <v>1101.5999999999999</v>
      </c>
    </row>
    <row r="1474" spans="1:9" ht="18">
      <c r="A1474" s="2">
        <v>546</v>
      </c>
      <c r="B1474" s="5" t="s">
        <v>14</v>
      </c>
      <c r="C1474" s="5" t="s">
        <v>12</v>
      </c>
      <c r="D1474" s="4">
        <f t="shared" si="22"/>
        <v>1</v>
      </c>
      <c r="E1474" s="5">
        <v>3</v>
      </c>
      <c r="F1474" s="5">
        <v>32</v>
      </c>
      <c r="G1474" s="5">
        <v>16</v>
      </c>
      <c r="H1474" s="5">
        <v>10</v>
      </c>
      <c r="I1474" s="7">
        <v>1100.25</v>
      </c>
    </row>
    <row r="1475" spans="1:9" ht="18">
      <c r="A1475" s="2">
        <v>941</v>
      </c>
      <c r="B1475" s="5" t="s">
        <v>13</v>
      </c>
      <c r="C1475" s="4" t="s">
        <v>10</v>
      </c>
      <c r="D1475" s="4">
        <f t="shared" si="22"/>
        <v>0</v>
      </c>
      <c r="E1475" s="5">
        <v>1</v>
      </c>
      <c r="F1475" s="5">
        <v>56</v>
      </c>
      <c r="G1475" s="5">
        <v>33</v>
      </c>
      <c r="H1475" s="5">
        <v>11</v>
      </c>
      <c r="I1475" s="7">
        <v>1100.0070000000001</v>
      </c>
    </row>
    <row r="1476" spans="1:9" ht="18">
      <c r="A1476" s="2">
        <v>260</v>
      </c>
      <c r="B1476" s="5" t="s">
        <v>21</v>
      </c>
      <c r="C1476" s="4" t="s">
        <v>10</v>
      </c>
      <c r="D1476" s="4">
        <f t="shared" ref="D1476:D1539" si="23">IF(C1476="кирпичный",1,0)</f>
        <v>0</v>
      </c>
      <c r="E1476" s="5">
        <v>1</v>
      </c>
      <c r="F1476" s="5">
        <v>40</v>
      </c>
      <c r="G1476" s="5">
        <v>20</v>
      </c>
      <c r="H1476" s="5">
        <v>10.5</v>
      </c>
      <c r="I1476" s="5">
        <v>1100</v>
      </c>
    </row>
    <row r="1477" spans="1:9" ht="18">
      <c r="A1477" s="2">
        <v>125</v>
      </c>
      <c r="B1477" s="5" t="s">
        <v>14</v>
      </c>
      <c r="C1477" s="5" t="s">
        <v>12</v>
      </c>
      <c r="D1477" s="4">
        <f t="shared" si="23"/>
        <v>1</v>
      </c>
      <c r="E1477" s="5">
        <v>1</v>
      </c>
      <c r="F1477" s="5">
        <v>29</v>
      </c>
      <c r="G1477" s="5">
        <v>17.5</v>
      </c>
      <c r="H1477" s="5">
        <v>8</v>
      </c>
      <c r="I1477" s="5">
        <v>1100</v>
      </c>
    </row>
    <row r="1478" spans="1:9" ht="18">
      <c r="A1478" s="2">
        <v>651</v>
      </c>
      <c r="B1478" s="5" t="s">
        <v>35</v>
      </c>
      <c r="C1478" s="5" t="s">
        <v>32</v>
      </c>
      <c r="D1478" s="4">
        <f t="shared" si="23"/>
        <v>0</v>
      </c>
      <c r="E1478" s="5">
        <v>1</v>
      </c>
      <c r="F1478" s="5">
        <v>40</v>
      </c>
      <c r="G1478" s="5">
        <v>23</v>
      </c>
      <c r="H1478" s="5">
        <v>10</v>
      </c>
      <c r="I1478" s="7">
        <v>1099.98</v>
      </c>
    </row>
    <row r="1479" spans="1:9" ht="18">
      <c r="A1479" s="2">
        <v>585</v>
      </c>
      <c r="B1479" s="5" t="s">
        <v>33</v>
      </c>
      <c r="C1479" s="5" t="s">
        <v>12</v>
      </c>
      <c r="D1479" s="4">
        <f t="shared" si="23"/>
        <v>1</v>
      </c>
      <c r="E1479" s="5">
        <v>1</v>
      </c>
      <c r="F1479" s="5">
        <v>34</v>
      </c>
      <c r="G1479" s="5">
        <v>17</v>
      </c>
      <c r="H1479" s="5">
        <v>12</v>
      </c>
      <c r="I1479" s="7">
        <v>1099.98</v>
      </c>
    </row>
    <row r="1480" spans="1:9" ht="18">
      <c r="A1480" s="2">
        <v>587</v>
      </c>
      <c r="B1480" s="5" t="s">
        <v>34</v>
      </c>
      <c r="C1480" s="5" t="s">
        <v>12</v>
      </c>
      <c r="D1480" s="4">
        <f t="shared" si="23"/>
        <v>1</v>
      </c>
      <c r="E1480" s="5">
        <v>1</v>
      </c>
      <c r="F1480" s="5">
        <v>34</v>
      </c>
      <c r="G1480" s="5">
        <v>17</v>
      </c>
      <c r="H1480" s="5">
        <v>7</v>
      </c>
      <c r="I1480" s="7">
        <v>1099.98</v>
      </c>
    </row>
    <row r="1481" spans="1:9" ht="18">
      <c r="A1481" s="2">
        <v>499</v>
      </c>
      <c r="B1481" s="5" t="s">
        <v>14</v>
      </c>
      <c r="C1481" s="5" t="s">
        <v>12</v>
      </c>
      <c r="D1481" s="4">
        <f t="shared" si="23"/>
        <v>1</v>
      </c>
      <c r="E1481" s="5">
        <v>3</v>
      </c>
      <c r="F1481" s="5">
        <v>30</v>
      </c>
      <c r="G1481" s="5">
        <v>19</v>
      </c>
      <c r="H1481" s="5">
        <v>6</v>
      </c>
      <c r="I1481" s="7">
        <v>1093.5</v>
      </c>
    </row>
    <row r="1482" spans="1:9" ht="18">
      <c r="A1482" s="2">
        <v>828</v>
      </c>
      <c r="B1482" s="5" t="s">
        <v>14</v>
      </c>
      <c r="C1482" s="5" t="s">
        <v>32</v>
      </c>
      <c r="D1482" s="4">
        <f t="shared" si="23"/>
        <v>0</v>
      </c>
      <c r="E1482" s="5">
        <v>3</v>
      </c>
      <c r="F1482" s="5">
        <v>47</v>
      </c>
      <c r="G1482" s="5">
        <v>32</v>
      </c>
      <c r="H1482" s="5">
        <v>8</v>
      </c>
      <c r="I1482" s="7">
        <v>1080</v>
      </c>
    </row>
    <row r="1483" spans="1:9" ht="18">
      <c r="A1483" s="2">
        <v>498</v>
      </c>
      <c r="B1483" s="5" t="s">
        <v>14</v>
      </c>
      <c r="C1483" s="5" t="s">
        <v>12</v>
      </c>
      <c r="D1483" s="4">
        <f t="shared" si="23"/>
        <v>1</v>
      </c>
      <c r="E1483" s="5">
        <v>3</v>
      </c>
      <c r="F1483" s="5">
        <v>30</v>
      </c>
      <c r="G1483" s="5">
        <v>21</v>
      </c>
      <c r="H1483" s="5">
        <v>0</v>
      </c>
      <c r="I1483" s="7">
        <v>1080</v>
      </c>
    </row>
    <row r="1484" spans="1:9" ht="18">
      <c r="A1484" s="2">
        <v>717</v>
      </c>
      <c r="B1484" s="5" t="s">
        <v>15</v>
      </c>
      <c r="C1484" s="5" t="s">
        <v>12</v>
      </c>
      <c r="D1484" s="4">
        <f t="shared" si="23"/>
        <v>1</v>
      </c>
      <c r="E1484" s="5">
        <v>3</v>
      </c>
      <c r="F1484" s="5">
        <v>41</v>
      </c>
      <c r="G1484" s="5">
        <v>21</v>
      </c>
      <c r="H1484" s="5">
        <v>9</v>
      </c>
      <c r="I1484" s="7">
        <v>1080</v>
      </c>
    </row>
    <row r="1485" spans="1:9" ht="18">
      <c r="A1485" s="2">
        <v>352</v>
      </c>
      <c r="B1485" s="6" t="s">
        <v>24</v>
      </c>
      <c r="C1485" s="4" t="s">
        <v>10</v>
      </c>
      <c r="D1485" s="4">
        <f t="shared" si="23"/>
        <v>0</v>
      </c>
      <c r="E1485" s="6">
        <v>1</v>
      </c>
      <c r="F1485" s="6">
        <v>35</v>
      </c>
      <c r="G1485" s="6"/>
      <c r="H1485" s="6"/>
      <c r="I1485" s="7">
        <v>1080</v>
      </c>
    </row>
    <row r="1486" spans="1:9" ht="18">
      <c r="A1486" s="2">
        <v>401</v>
      </c>
      <c r="B1486" s="6" t="s">
        <v>24</v>
      </c>
      <c r="C1486" s="4" t="s">
        <v>10</v>
      </c>
      <c r="D1486" s="4">
        <f t="shared" si="23"/>
        <v>0</v>
      </c>
      <c r="E1486" s="6">
        <v>2</v>
      </c>
      <c r="F1486" s="6">
        <v>46</v>
      </c>
      <c r="G1486" s="6">
        <v>32</v>
      </c>
      <c r="H1486" s="6">
        <v>6</v>
      </c>
      <c r="I1486" s="7">
        <v>1080</v>
      </c>
    </row>
    <row r="1487" spans="1:9" ht="18">
      <c r="A1487" s="2">
        <v>463</v>
      </c>
      <c r="B1487" s="6" t="s">
        <v>31</v>
      </c>
      <c r="C1487" s="4" t="s">
        <v>10</v>
      </c>
      <c r="D1487" s="4">
        <f t="shared" si="23"/>
        <v>0</v>
      </c>
      <c r="E1487" s="6">
        <v>3</v>
      </c>
      <c r="F1487" s="6">
        <v>62</v>
      </c>
      <c r="G1487" s="6">
        <v>44</v>
      </c>
      <c r="H1487" s="6">
        <v>6</v>
      </c>
      <c r="I1487" s="7">
        <v>1080</v>
      </c>
    </row>
    <row r="1488" spans="1:9" ht="18">
      <c r="A1488" s="2">
        <v>312</v>
      </c>
      <c r="B1488" s="6" t="s">
        <v>24</v>
      </c>
      <c r="C1488" s="4" t="s">
        <v>10</v>
      </c>
      <c r="D1488" s="4">
        <f t="shared" si="23"/>
        <v>0</v>
      </c>
      <c r="E1488" s="6">
        <v>2</v>
      </c>
      <c r="F1488" s="6">
        <v>46</v>
      </c>
      <c r="G1488" s="6">
        <v>32</v>
      </c>
      <c r="H1488" s="6">
        <v>6</v>
      </c>
      <c r="I1488" s="7">
        <v>1066.5</v>
      </c>
    </row>
    <row r="1489" spans="1:9" ht="18">
      <c r="A1489" s="2">
        <v>776</v>
      </c>
      <c r="B1489" s="5" t="s">
        <v>9</v>
      </c>
      <c r="C1489" s="4" t="s">
        <v>10</v>
      </c>
      <c r="D1489" s="4">
        <f t="shared" si="23"/>
        <v>0</v>
      </c>
      <c r="E1489" s="5">
        <v>4</v>
      </c>
      <c r="F1489" s="5">
        <v>44</v>
      </c>
      <c r="G1489" s="5">
        <v>23</v>
      </c>
      <c r="H1489" s="5">
        <v>11</v>
      </c>
      <c r="I1489" s="7">
        <v>1061.0999999999999</v>
      </c>
    </row>
    <row r="1490" spans="1:9" ht="18">
      <c r="A1490" s="2">
        <v>745</v>
      </c>
      <c r="B1490" s="5" t="s">
        <v>14</v>
      </c>
      <c r="C1490" s="4" t="s">
        <v>10</v>
      </c>
      <c r="D1490" s="4">
        <f t="shared" si="23"/>
        <v>0</v>
      </c>
      <c r="E1490" s="5">
        <v>3</v>
      </c>
      <c r="F1490" s="5">
        <v>43</v>
      </c>
      <c r="G1490" s="5">
        <v>27</v>
      </c>
      <c r="H1490" s="5">
        <v>6</v>
      </c>
      <c r="I1490" s="7">
        <v>1053</v>
      </c>
    </row>
    <row r="1491" spans="1:9" ht="18">
      <c r="A1491" s="2">
        <v>488</v>
      </c>
      <c r="B1491" s="5" t="s">
        <v>14</v>
      </c>
      <c r="C1491" s="5" t="s">
        <v>32</v>
      </c>
      <c r="D1491" s="4">
        <f t="shared" si="23"/>
        <v>0</v>
      </c>
      <c r="E1491" s="5">
        <v>3</v>
      </c>
      <c r="F1491" s="5">
        <v>28.8</v>
      </c>
      <c r="G1491" s="5">
        <v>19.7</v>
      </c>
      <c r="H1491" s="5">
        <v>5.7</v>
      </c>
      <c r="I1491" s="7">
        <v>1053</v>
      </c>
    </row>
    <row r="1492" spans="1:9" ht="18">
      <c r="A1492" s="2">
        <v>627</v>
      </c>
      <c r="B1492" s="5" t="s">
        <v>11</v>
      </c>
      <c r="C1492" s="4" t="s">
        <v>10</v>
      </c>
      <c r="D1492" s="4">
        <f t="shared" si="23"/>
        <v>0</v>
      </c>
      <c r="E1492" s="5">
        <v>2</v>
      </c>
      <c r="F1492" s="5">
        <v>36.6</v>
      </c>
      <c r="G1492" s="5">
        <v>24.1</v>
      </c>
      <c r="H1492" s="5">
        <v>7.1</v>
      </c>
      <c r="I1492" s="7">
        <v>1039.5</v>
      </c>
    </row>
    <row r="1493" spans="1:9" ht="18">
      <c r="A1493" s="2">
        <v>543</v>
      </c>
      <c r="B1493" s="5" t="s">
        <v>11</v>
      </c>
      <c r="C1493" s="5" t="s">
        <v>32</v>
      </c>
      <c r="D1493" s="4">
        <f t="shared" si="23"/>
        <v>0</v>
      </c>
      <c r="E1493" s="5">
        <v>1</v>
      </c>
      <c r="F1493" s="5">
        <v>32</v>
      </c>
      <c r="G1493" s="5">
        <v>18</v>
      </c>
      <c r="H1493" s="5">
        <v>7</v>
      </c>
      <c r="I1493" s="7">
        <v>1039.5</v>
      </c>
    </row>
    <row r="1494" spans="1:9" ht="18">
      <c r="A1494" s="2">
        <v>910</v>
      </c>
      <c r="B1494" s="5" t="s">
        <v>14</v>
      </c>
      <c r="C1494" s="5" t="s">
        <v>32</v>
      </c>
      <c r="D1494" s="4">
        <f t="shared" si="23"/>
        <v>0</v>
      </c>
      <c r="E1494" s="5">
        <v>3</v>
      </c>
      <c r="F1494" s="5">
        <v>52</v>
      </c>
      <c r="G1494" s="5">
        <v>46</v>
      </c>
      <c r="H1494" s="5">
        <v>6</v>
      </c>
      <c r="I1494" s="7">
        <v>1039.5</v>
      </c>
    </row>
    <row r="1495" spans="1:9" ht="18">
      <c r="A1495" s="2">
        <v>525</v>
      </c>
      <c r="B1495" s="5" t="s">
        <v>14</v>
      </c>
      <c r="C1495" s="5" t="s">
        <v>32</v>
      </c>
      <c r="D1495" s="4">
        <f t="shared" si="23"/>
        <v>0</v>
      </c>
      <c r="E1495" s="5">
        <v>3</v>
      </c>
      <c r="F1495" s="5">
        <v>31</v>
      </c>
      <c r="G1495" s="5">
        <v>23.3</v>
      </c>
      <c r="H1495" s="5">
        <v>4.5</v>
      </c>
      <c r="I1495" s="7">
        <v>1026</v>
      </c>
    </row>
    <row r="1496" spans="1:9" ht="18">
      <c r="A1496" s="2">
        <v>592</v>
      </c>
      <c r="B1496" s="5" t="s">
        <v>14</v>
      </c>
      <c r="C1496" s="5" t="s">
        <v>32</v>
      </c>
      <c r="D1496" s="4">
        <f t="shared" si="23"/>
        <v>0</v>
      </c>
      <c r="E1496" s="5">
        <v>3</v>
      </c>
      <c r="F1496" s="5">
        <v>34</v>
      </c>
      <c r="G1496" s="5">
        <v>18</v>
      </c>
      <c r="H1496" s="5">
        <v>7</v>
      </c>
      <c r="I1496" s="7">
        <v>1026</v>
      </c>
    </row>
    <row r="1497" spans="1:9" ht="18">
      <c r="A1497" s="2">
        <v>358</v>
      </c>
      <c r="B1497" s="6" t="s">
        <v>24</v>
      </c>
      <c r="C1497" s="4" t="s">
        <v>10</v>
      </c>
      <c r="D1497" s="4">
        <f t="shared" si="23"/>
        <v>0</v>
      </c>
      <c r="E1497" s="6">
        <v>1</v>
      </c>
      <c r="F1497" s="6">
        <v>34</v>
      </c>
      <c r="G1497" s="6">
        <v>14</v>
      </c>
      <c r="H1497" s="6">
        <v>14</v>
      </c>
      <c r="I1497" s="7">
        <v>1026</v>
      </c>
    </row>
    <row r="1498" spans="1:9" ht="18">
      <c r="A1498" s="2">
        <v>113</v>
      </c>
      <c r="B1498" s="5" t="s">
        <v>22</v>
      </c>
      <c r="C1498" s="5" t="s">
        <v>20</v>
      </c>
      <c r="D1498" s="4">
        <f t="shared" si="23"/>
        <v>0</v>
      </c>
      <c r="E1498" s="5">
        <v>1</v>
      </c>
      <c r="F1498" s="5">
        <v>32</v>
      </c>
      <c r="G1498" s="5">
        <v>16</v>
      </c>
      <c r="H1498" s="5">
        <v>6.5</v>
      </c>
      <c r="I1498" s="5">
        <v>1020</v>
      </c>
    </row>
    <row r="1499" spans="1:9" ht="18">
      <c r="A1499" s="2">
        <v>78</v>
      </c>
      <c r="B1499" s="3" t="s">
        <v>15</v>
      </c>
      <c r="C1499" s="4" t="s">
        <v>10</v>
      </c>
      <c r="D1499" s="4">
        <f t="shared" si="23"/>
        <v>0</v>
      </c>
      <c r="E1499" s="3">
        <v>1</v>
      </c>
      <c r="F1499" s="3">
        <v>30</v>
      </c>
      <c r="G1499" s="3">
        <v>17</v>
      </c>
      <c r="H1499" s="3">
        <v>6</v>
      </c>
      <c r="I1499" s="5">
        <v>1008</v>
      </c>
    </row>
    <row r="1500" spans="1:9" ht="18">
      <c r="A1500" s="2">
        <v>692</v>
      </c>
      <c r="B1500" s="5" t="s">
        <v>15</v>
      </c>
      <c r="C1500" s="5" t="s">
        <v>32</v>
      </c>
      <c r="D1500" s="4">
        <f t="shared" si="23"/>
        <v>0</v>
      </c>
      <c r="E1500" s="5">
        <v>3</v>
      </c>
      <c r="F1500" s="5">
        <v>40</v>
      </c>
      <c r="G1500" s="5">
        <v>20</v>
      </c>
      <c r="H1500" s="5">
        <v>10</v>
      </c>
      <c r="I1500" s="7">
        <v>1001.7</v>
      </c>
    </row>
    <row r="1501" spans="1:9" ht="18">
      <c r="A1501" s="2">
        <v>112</v>
      </c>
      <c r="B1501" s="5" t="s">
        <v>21</v>
      </c>
      <c r="C1501" s="4" t="s">
        <v>10</v>
      </c>
      <c r="D1501" s="4">
        <f t="shared" si="23"/>
        <v>0</v>
      </c>
      <c r="E1501" s="5">
        <v>1</v>
      </c>
      <c r="F1501" s="5">
        <v>44</v>
      </c>
      <c r="G1501" s="5">
        <v>20</v>
      </c>
      <c r="H1501" s="5">
        <v>10.8</v>
      </c>
      <c r="I1501" s="5">
        <v>1000</v>
      </c>
    </row>
    <row r="1502" spans="1:9" ht="18">
      <c r="A1502" s="2">
        <v>491</v>
      </c>
      <c r="B1502" s="5" t="s">
        <v>14</v>
      </c>
      <c r="C1502" s="5" t="s">
        <v>32</v>
      </c>
      <c r="D1502" s="4">
        <f t="shared" si="23"/>
        <v>0</v>
      </c>
      <c r="E1502" s="5">
        <v>3</v>
      </c>
      <c r="F1502" s="5">
        <v>29</v>
      </c>
      <c r="G1502" s="5">
        <v>17</v>
      </c>
      <c r="H1502" s="5">
        <v>8</v>
      </c>
      <c r="I1502" s="7">
        <v>999</v>
      </c>
    </row>
    <row r="1503" spans="1:9" ht="18">
      <c r="A1503" s="2">
        <v>514</v>
      </c>
      <c r="B1503" s="5" t="s">
        <v>24</v>
      </c>
      <c r="C1503" s="5" t="s">
        <v>32</v>
      </c>
      <c r="D1503" s="4">
        <f t="shared" si="23"/>
        <v>0</v>
      </c>
      <c r="E1503" s="5">
        <v>2</v>
      </c>
      <c r="F1503" s="5">
        <v>31</v>
      </c>
      <c r="G1503" s="5">
        <v>17</v>
      </c>
      <c r="H1503" s="5">
        <v>7</v>
      </c>
      <c r="I1503" s="7">
        <v>999</v>
      </c>
    </row>
    <row r="1504" spans="1:9" ht="18">
      <c r="A1504" s="2">
        <v>711</v>
      </c>
      <c r="B1504" s="5" t="s">
        <v>15</v>
      </c>
      <c r="C1504" s="5" t="s">
        <v>12</v>
      </c>
      <c r="D1504" s="4">
        <f t="shared" si="23"/>
        <v>1</v>
      </c>
      <c r="E1504" s="5">
        <v>3</v>
      </c>
      <c r="F1504" s="5">
        <v>40.299999999999997</v>
      </c>
      <c r="G1504" s="5">
        <v>30.7</v>
      </c>
      <c r="H1504" s="5">
        <v>9.6</v>
      </c>
      <c r="I1504" s="7">
        <v>999</v>
      </c>
    </row>
    <row r="1505" spans="1:9" ht="18">
      <c r="A1505" s="2">
        <v>351</v>
      </c>
      <c r="B1505" s="6" t="s">
        <v>24</v>
      </c>
      <c r="C1505" s="4" t="s">
        <v>10</v>
      </c>
      <c r="D1505" s="4">
        <f t="shared" si="23"/>
        <v>0</v>
      </c>
      <c r="E1505" s="6">
        <v>1</v>
      </c>
      <c r="F1505" s="6">
        <v>31</v>
      </c>
      <c r="G1505" s="6">
        <v>17</v>
      </c>
      <c r="H1505" s="6">
        <v>7</v>
      </c>
      <c r="I1505" s="7">
        <v>999</v>
      </c>
    </row>
    <row r="1506" spans="1:9" ht="18">
      <c r="A1506" s="2">
        <v>104</v>
      </c>
      <c r="B1506" s="5" t="s">
        <v>16</v>
      </c>
      <c r="C1506" s="4" t="s">
        <v>10</v>
      </c>
      <c r="D1506" s="4">
        <f t="shared" si="23"/>
        <v>0</v>
      </c>
      <c r="E1506" s="5">
        <v>1</v>
      </c>
      <c r="F1506" s="5">
        <v>44</v>
      </c>
      <c r="G1506" s="5">
        <v>22</v>
      </c>
      <c r="H1506" s="5">
        <v>11</v>
      </c>
      <c r="I1506" s="5">
        <v>980</v>
      </c>
    </row>
    <row r="1507" spans="1:9" ht="18">
      <c r="A1507" s="2">
        <v>391</v>
      </c>
      <c r="B1507" s="6" t="s">
        <v>24</v>
      </c>
      <c r="C1507" s="4" t="s">
        <v>10</v>
      </c>
      <c r="D1507" s="4">
        <f t="shared" si="23"/>
        <v>0</v>
      </c>
      <c r="E1507" s="6">
        <v>2</v>
      </c>
      <c r="F1507" s="6">
        <v>40</v>
      </c>
      <c r="G1507" s="6">
        <v>26</v>
      </c>
      <c r="H1507" s="6">
        <v>6</v>
      </c>
      <c r="I1507" s="7">
        <v>972</v>
      </c>
    </row>
    <row r="1508" spans="1:9" ht="18">
      <c r="A1508" s="2">
        <v>594</v>
      </c>
      <c r="B1508" s="5" t="s">
        <v>15</v>
      </c>
      <c r="C1508" s="5" t="s">
        <v>12</v>
      </c>
      <c r="D1508" s="4">
        <f t="shared" si="23"/>
        <v>1</v>
      </c>
      <c r="E1508" s="5">
        <v>3</v>
      </c>
      <c r="F1508" s="5">
        <v>34</v>
      </c>
      <c r="G1508" s="5">
        <v>16</v>
      </c>
      <c r="H1508" s="5">
        <v>10</v>
      </c>
      <c r="I1508" s="7">
        <v>950.4</v>
      </c>
    </row>
    <row r="1509" spans="1:9" ht="18">
      <c r="A1509" s="2">
        <v>432</v>
      </c>
      <c r="B1509" s="6" t="s">
        <v>31</v>
      </c>
      <c r="C1509" s="4" t="s">
        <v>10</v>
      </c>
      <c r="D1509" s="4">
        <f t="shared" si="23"/>
        <v>0</v>
      </c>
      <c r="E1509" s="6">
        <v>1</v>
      </c>
      <c r="F1509" s="6">
        <v>32</v>
      </c>
      <c r="G1509" s="6">
        <v>17</v>
      </c>
      <c r="H1509" s="6">
        <v>6</v>
      </c>
      <c r="I1509" s="7">
        <v>950.4</v>
      </c>
    </row>
    <row r="1510" spans="1:9" ht="18">
      <c r="A1510" s="2">
        <v>273</v>
      </c>
      <c r="B1510" s="5" t="s">
        <v>21</v>
      </c>
      <c r="C1510" s="4" t="s">
        <v>10</v>
      </c>
      <c r="D1510" s="4">
        <f t="shared" si="23"/>
        <v>0</v>
      </c>
      <c r="E1510" s="5">
        <v>1</v>
      </c>
      <c r="F1510" s="5">
        <v>34</v>
      </c>
      <c r="G1510" s="5">
        <v>18</v>
      </c>
      <c r="H1510" s="5">
        <v>7</v>
      </c>
      <c r="I1510" s="5">
        <v>950</v>
      </c>
    </row>
    <row r="1511" spans="1:9" ht="18">
      <c r="A1511" s="2">
        <v>478</v>
      </c>
      <c r="B1511" s="5" t="s">
        <v>15</v>
      </c>
      <c r="C1511" s="4" t="s">
        <v>10</v>
      </c>
      <c r="D1511" s="4">
        <f t="shared" si="23"/>
        <v>0</v>
      </c>
      <c r="E1511" s="5">
        <v>3</v>
      </c>
      <c r="F1511" s="5">
        <v>27</v>
      </c>
      <c r="G1511" s="5">
        <v>21</v>
      </c>
      <c r="H1511" s="5">
        <v>6</v>
      </c>
      <c r="I1511" s="7">
        <v>945</v>
      </c>
    </row>
    <row r="1512" spans="1:9" ht="18">
      <c r="A1512" s="2">
        <v>510</v>
      </c>
      <c r="B1512" s="5" t="s">
        <v>21</v>
      </c>
      <c r="C1512" s="5" t="s">
        <v>32</v>
      </c>
      <c r="D1512" s="4">
        <f t="shared" si="23"/>
        <v>0</v>
      </c>
      <c r="E1512" s="5">
        <v>1</v>
      </c>
      <c r="F1512" s="5">
        <v>31</v>
      </c>
      <c r="G1512" s="5">
        <v>24</v>
      </c>
      <c r="H1512" s="5">
        <v>7</v>
      </c>
      <c r="I1512" s="7">
        <v>945</v>
      </c>
    </row>
    <row r="1513" spans="1:9" ht="18">
      <c r="A1513" s="2">
        <v>716</v>
      </c>
      <c r="B1513" s="5" t="s">
        <v>14</v>
      </c>
      <c r="C1513" s="5" t="s">
        <v>32</v>
      </c>
      <c r="D1513" s="4">
        <f t="shared" si="23"/>
        <v>0</v>
      </c>
      <c r="E1513" s="5">
        <v>3</v>
      </c>
      <c r="F1513" s="5">
        <v>41</v>
      </c>
      <c r="G1513" s="5">
        <v>22</v>
      </c>
      <c r="H1513" s="5">
        <v>6</v>
      </c>
      <c r="I1513" s="7">
        <v>945</v>
      </c>
    </row>
    <row r="1514" spans="1:9" ht="18">
      <c r="A1514" s="2">
        <v>563</v>
      </c>
      <c r="B1514" s="5" t="s">
        <v>15</v>
      </c>
      <c r="C1514" s="5" t="s">
        <v>12</v>
      </c>
      <c r="D1514" s="4">
        <f t="shared" si="23"/>
        <v>1</v>
      </c>
      <c r="E1514" s="5">
        <v>3</v>
      </c>
      <c r="F1514" s="5">
        <v>32.5</v>
      </c>
      <c r="G1514" s="5">
        <v>16.5</v>
      </c>
      <c r="H1514" s="5">
        <v>8.8000000000000007</v>
      </c>
      <c r="I1514" s="7">
        <v>945</v>
      </c>
    </row>
    <row r="1515" spans="1:9" ht="18">
      <c r="A1515" s="2">
        <v>361</v>
      </c>
      <c r="B1515" s="6" t="s">
        <v>24</v>
      </c>
      <c r="C1515" s="4" t="s">
        <v>10</v>
      </c>
      <c r="D1515" s="4">
        <f t="shared" si="23"/>
        <v>0</v>
      </c>
      <c r="E1515" s="6">
        <v>1</v>
      </c>
      <c r="F1515" s="6">
        <v>31</v>
      </c>
      <c r="G1515" s="6">
        <v>17</v>
      </c>
      <c r="H1515" s="6">
        <v>6</v>
      </c>
      <c r="I1515" s="7">
        <v>945</v>
      </c>
    </row>
    <row r="1516" spans="1:9" ht="18">
      <c r="A1516" s="2">
        <v>365</v>
      </c>
      <c r="B1516" s="6" t="s">
        <v>24</v>
      </c>
      <c r="C1516" s="4" t="s">
        <v>10</v>
      </c>
      <c r="D1516" s="4">
        <f t="shared" si="23"/>
        <v>0</v>
      </c>
      <c r="E1516" s="6">
        <v>1</v>
      </c>
      <c r="F1516" s="6">
        <v>32</v>
      </c>
      <c r="G1516" s="6">
        <v>17</v>
      </c>
      <c r="H1516" s="6">
        <v>6</v>
      </c>
      <c r="I1516" s="7">
        <v>945</v>
      </c>
    </row>
    <row r="1517" spans="1:9" ht="18">
      <c r="A1517" s="2">
        <v>449</v>
      </c>
      <c r="B1517" s="6" t="s">
        <v>31</v>
      </c>
      <c r="C1517" s="4" t="s">
        <v>10</v>
      </c>
      <c r="D1517" s="4">
        <f t="shared" si="23"/>
        <v>0</v>
      </c>
      <c r="E1517" s="6">
        <v>2</v>
      </c>
      <c r="F1517" s="6">
        <v>42</v>
      </c>
      <c r="G1517" s="6">
        <v>27</v>
      </c>
      <c r="H1517" s="6">
        <v>6</v>
      </c>
      <c r="I1517" s="7">
        <v>945</v>
      </c>
    </row>
    <row r="1518" spans="1:9" ht="18">
      <c r="A1518" s="2">
        <v>111</v>
      </c>
      <c r="B1518" s="5" t="s">
        <v>21</v>
      </c>
      <c r="C1518" s="5" t="s">
        <v>20</v>
      </c>
      <c r="D1518" s="4">
        <f t="shared" si="23"/>
        <v>0</v>
      </c>
      <c r="E1518" s="5">
        <v>1</v>
      </c>
      <c r="F1518" s="5">
        <v>40</v>
      </c>
      <c r="G1518" s="5">
        <v>20</v>
      </c>
      <c r="H1518" s="5">
        <v>10</v>
      </c>
      <c r="I1518" s="5">
        <v>940</v>
      </c>
    </row>
    <row r="1519" spans="1:9" ht="18">
      <c r="A1519" s="2">
        <v>455</v>
      </c>
      <c r="B1519" s="6" t="s">
        <v>31</v>
      </c>
      <c r="C1519" s="4" t="s">
        <v>10</v>
      </c>
      <c r="D1519" s="4">
        <f t="shared" si="23"/>
        <v>0</v>
      </c>
      <c r="E1519" s="6">
        <v>2</v>
      </c>
      <c r="F1519" s="6">
        <v>38</v>
      </c>
      <c r="G1519" s="6">
        <v>21</v>
      </c>
      <c r="H1519" s="6">
        <v>8</v>
      </c>
      <c r="I1519" s="7">
        <v>928.8</v>
      </c>
    </row>
    <row r="1520" spans="1:9" ht="18">
      <c r="A1520" s="2">
        <v>586</v>
      </c>
      <c r="B1520" s="5" t="s">
        <v>35</v>
      </c>
      <c r="C1520" s="5" t="s">
        <v>32</v>
      </c>
      <c r="D1520" s="4">
        <f t="shared" si="23"/>
        <v>0</v>
      </c>
      <c r="E1520" s="5">
        <v>1</v>
      </c>
      <c r="F1520" s="5">
        <v>34</v>
      </c>
      <c r="G1520" s="5">
        <v>17</v>
      </c>
      <c r="H1520" s="5">
        <v>6</v>
      </c>
      <c r="I1520" s="7">
        <v>918</v>
      </c>
    </row>
    <row r="1521" spans="1:9" ht="18">
      <c r="A1521" s="2">
        <v>576</v>
      </c>
      <c r="B1521" s="5" t="s">
        <v>15</v>
      </c>
      <c r="C1521" s="5" t="s">
        <v>32</v>
      </c>
      <c r="D1521" s="4">
        <f t="shared" si="23"/>
        <v>0</v>
      </c>
      <c r="E1521" s="5">
        <v>3</v>
      </c>
      <c r="F1521" s="5">
        <v>33</v>
      </c>
      <c r="G1521" s="5">
        <v>17</v>
      </c>
      <c r="H1521" s="5">
        <v>11</v>
      </c>
      <c r="I1521" s="7">
        <v>900.18</v>
      </c>
    </row>
    <row r="1522" spans="1:9" ht="18">
      <c r="A1522" s="2">
        <v>280</v>
      </c>
      <c r="B1522" s="5" t="s">
        <v>21</v>
      </c>
      <c r="C1522" s="4" t="s">
        <v>10</v>
      </c>
      <c r="D1522" s="4">
        <f t="shared" si="23"/>
        <v>0</v>
      </c>
      <c r="E1522" s="5">
        <v>1</v>
      </c>
      <c r="F1522" s="5">
        <v>44</v>
      </c>
      <c r="G1522" s="5">
        <v>21</v>
      </c>
      <c r="H1522" s="5">
        <v>11</v>
      </c>
      <c r="I1522" s="5">
        <v>900</v>
      </c>
    </row>
    <row r="1523" spans="1:9" ht="18">
      <c r="A1523" s="2">
        <v>437</v>
      </c>
      <c r="B1523" s="6" t="s">
        <v>31</v>
      </c>
      <c r="C1523" s="4" t="s">
        <v>10</v>
      </c>
      <c r="D1523" s="4">
        <f t="shared" si="23"/>
        <v>0</v>
      </c>
      <c r="E1523" s="6">
        <v>1</v>
      </c>
      <c r="F1523" s="6">
        <v>52</v>
      </c>
      <c r="G1523" s="6">
        <v>24</v>
      </c>
      <c r="H1523" s="6">
        <v>11</v>
      </c>
      <c r="I1523" s="7">
        <v>899.91</v>
      </c>
    </row>
    <row r="1524" spans="1:9" ht="18">
      <c r="A1524" s="2">
        <v>965</v>
      </c>
      <c r="B1524" s="5" t="s">
        <v>13</v>
      </c>
      <c r="C1524" s="4" t="s">
        <v>10</v>
      </c>
      <c r="D1524" s="4">
        <f t="shared" si="23"/>
        <v>0</v>
      </c>
      <c r="E1524" s="5">
        <v>1</v>
      </c>
      <c r="F1524" s="5">
        <v>57</v>
      </c>
      <c r="G1524" s="5">
        <v>31</v>
      </c>
      <c r="H1524" s="5">
        <v>11</v>
      </c>
      <c r="I1524" s="7">
        <v>899.1</v>
      </c>
    </row>
    <row r="1525" spans="1:9" ht="18">
      <c r="A1525" s="2">
        <v>471</v>
      </c>
      <c r="B1525" s="5" t="s">
        <v>14</v>
      </c>
      <c r="C1525" s="4" t="s">
        <v>10</v>
      </c>
      <c r="D1525" s="4">
        <f t="shared" si="23"/>
        <v>0</v>
      </c>
      <c r="E1525" s="5">
        <v>3</v>
      </c>
      <c r="F1525" s="5">
        <v>21</v>
      </c>
      <c r="G1525" s="5">
        <v>13</v>
      </c>
      <c r="H1525" s="5">
        <v>6</v>
      </c>
      <c r="I1525" s="7">
        <v>877.5</v>
      </c>
    </row>
    <row r="1526" spans="1:9" ht="18">
      <c r="A1526" s="2">
        <v>544</v>
      </c>
      <c r="B1526" s="5" t="s">
        <v>24</v>
      </c>
      <c r="C1526" s="5" t="s">
        <v>32</v>
      </c>
      <c r="D1526" s="4">
        <f t="shared" si="23"/>
        <v>0</v>
      </c>
      <c r="E1526" s="5">
        <v>2</v>
      </c>
      <c r="F1526" s="5">
        <v>32</v>
      </c>
      <c r="G1526" s="5">
        <v>18</v>
      </c>
      <c r="H1526" s="5">
        <v>6</v>
      </c>
      <c r="I1526" s="7">
        <v>874.8</v>
      </c>
    </row>
    <row r="1527" spans="1:9" ht="18">
      <c r="A1527" s="2">
        <v>355</v>
      </c>
      <c r="B1527" s="6" t="s">
        <v>24</v>
      </c>
      <c r="C1527" s="4" t="s">
        <v>10</v>
      </c>
      <c r="D1527" s="4">
        <f t="shared" si="23"/>
        <v>0</v>
      </c>
      <c r="E1527" s="6">
        <v>1</v>
      </c>
      <c r="F1527" s="6">
        <v>32</v>
      </c>
      <c r="G1527" s="6">
        <v>18</v>
      </c>
      <c r="H1527" s="6">
        <v>6</v>
      </c>
      <c r="I1527" s="7">
        <v>874.8</v>
      </c>
    </row>
    <row r="1528" spans="1:9" ht="18">
      <c r="A1528" s="2">
        <v>622</v>
      </c>
      <c r="B1528" s="5" t="s">
        <v>15</v>
      </c>
      <c r="C1528" s="5" t="s">
        <v>32</v>
      </c>
      <c r="D1528" s="4">
        <f t="shared" si="23"/>
        <v>0</v>
      </c>
      <c r="E1528" s="5">
        <v>3</v>
      </c>
      <c r="F1528" s="5">
        <v>36</v>
      </c>
      <c r="G1528" s="5">
        <v>15</v>
      </c>
      <c r="H1528" s="5">
        <v>10</v>
      </c>
      <c r="I1528" s="7">
        <v>865.08</v>
      </c>
    </row>
    <row r="1529" spans="1:9" ht="18">
      <c r="A1529" s="2">
        <v>560</v>
      </c>
      <c r="B1529" s="5" t="s">
        <v>15</v>
      </c>
      <c r="C1529" s="5" t="s">
        <v>12</v>
      </c>
      <c r="D1529" s="4">
        <f t="shared" si="23"/>
        <v>1</v>
      </c>
      <c r="E1529" s="5">
        <v>3</v>
      </c>
      <c r="F1529" s="5">
        <v>32</v>
      </c>
      <c r="G1529" s="5">
        <v>16</v>
      </c>
      <c r="H1529" s="5">
        <v>9</v>
      </c>
      <c r="I1529" s="7">
        <v>864</v>
      </c>
    </row>
    <row r="1530" spans="1:9" ht="18">
      <c r="A1530" s="2">
        <v>451</v>
      </c>
      <c r="B1530" s="6" t="s">
        <v>31</v>
      </c>
      <c r="C1530" s="4" t="s">
        <v>10</v>
      </c>
      <c r="D1530" s="4">
        <f t="shared" si="23"/>
        <v>0</v>
      </c>
      <c r="E1530" s="6">
        <v>2</v>
      </c>
      <c r="F1530" s="6">
        <v>46</v>
      </c>
      <c r="G1530" s="6">
        <v>31</v>
      </c>
      <c r="H1530" s="6">
        <v>6</v>
      </c>
      <c r="I1530" s="7">
        <v>864</v>
      </c>
    </row>
    <row r="1531" spans="1:9" ht="18">
      <c r="A1531" s="2">
        <v>964</v>
      </c>
      <c r="B1531" s="5" t="s">
        <v>13</v>
      </c>
      <c r="C1531" s="4" t="s">
        <v>10</v>
      </c>
      <c r="D1531" s="4">
        <f t="shared" si="23"/>
        <v>0</v>
      </c>
      <c r="E1531" s="5">
        <v>1</v>
      </c>
      <c r="F1531" s="5">
        <v>57</v>
      </c>
      <c r="G1531" s="5">
        <v>30</v>
      </c>
      <c r="H1531" s="5">
        <v>9</v>
      </c>
      <c r="I1531" s="7">
        <v>853.2</v>
      </c>
    </row>
    <row r="1532" spans="1:9" ht="18">
      <c r="A1532" s="2">
        <v>470</v>
      </c>
      <c r="B1532" s="5" t="s">
        <v>14</v>
      </c>
      <c r="C1532" s="5" t="s">
        <v>12</v>
      </c>
      <c r="D1532" s="4">
        <f t="shared" si="23"/>
        <v>1</v>
      </c>
      <c r="E1532" s="5">
        <v>3</v>
      </c>
      <c r="F1532" s="5">
        <v>21</v>
      </c>
      <c r="G1532" s="5">
        <v>13</v>
      </c>
      <c r="H1532" s="5">
        <v>5</v>
      </c>
      <c r="I1532" s="7">
        <v>850.5</v>
      </c>
    </row>
    <row r="1533" spans="1:9" ht="18">
      <c r="A1533" s="2">
        <v>476</v>
      </c>
      <c r="B1533" s="5" t="s">
        <v>14</v>
      </c>
      <c r="C1533" s="5" t="s">
        <v>12</v>
      </c>
      <c r="D1533" s="4">
        <f t="shared" si="23"/>
        <v>1</v>
      </c>
      <c r="E1533" s="5">
        <v>3</v>
      </c>
      <c r="F1533" s="5">
        <v>26</v>
      </c>
      <c r="G1533" s="5">
        <v>16</v>
      </c>
      <c r="H1533" s="5">
        <v>6</v>
      </c>
      <c r="I1533" s="7">
        <v>850.5</v>
      </c>
    </row>
    <row r="1534" spans="1:9" ht="18">
      <c r="A1534" s="2">
        <v>756</v>
      </c>
      <c r="B1534" s="5" t="s">
        <v>21</v>
      </c>
      <c r="C1534" s="5" t="s">
        <v>12</v>
      </c>
      <c r="D1534" s="4">
        <f t="shared" si="23"/>
        <v>1</v>
      </c>
      <c r="E1534" s="5">
        <v>1</v>
      </c>
      <c r="F1534" s="5">
        <v>44</v>
      </c>
      <c r="G1534" s="5">
        <v>21</v>
      </c>
      <c r="H1534" s="5">
        <v>11</v>
      </c>
      <c r="I1534" s="7">
        <v>850.5</v>
      </c>
    </row>
    <row r="1535" spans="1:9" ht="18">
      <c r="A1535" s="2">
        <v>435</v>
      </c>
      <c r="B1535" s="6" t="s">
        <v>31</v>
      </c>
      <c r="C1535" s="4" t="s">
        <v>10</v>
      </c>
      <c r="D1535" s="4">
        <f t="shared" si="23"/>
        <v>0</v>
      </c>
      <c r="E1535" s="6">
        <v>1</v>
      </c>
      <c r="F1535" s="6">
        <v>40</v>
      </c>
      <c r="G1535" s="6">
        <v>20</v>
      </c>
      <c r="H1535" s="6">
        <v>10</v>
      </c>
      <c r="I1535" s="7">
        <v>850.5</v>
      </c>
    </row>
    <row r="1536" spans="1:9" ht="18">
      <c r="A1536" s="2">
        <v>436</v>
      </c>
      <c r="B1536" s="6" t="s">
        <v>31</v>
      </c>
      <c r="C1536" s="4" t="s">
        <v>10</v>
      </c>
      <c r="D1536" s="4">
        <f t="shared" si="23"/>
        <v>0</v>
      </c>
      <c r="E1536" s="6">
        <v>1</v>
      </c>
      <c r="F1536" s="6">
        <v>28</v>
      </c>
      <c r="G1536" s="6">
        <v>15</v>
      </c>
      <c r="H1536" s="6">
        <v>8</v>
      </c>
      <c r="I1536" s="7">
        <v>850.5</v>
      </c>
    </row>
    <row r="1537" spans="1:9" ht="18">
      <c r="A1537" s="2">
        <v>462</v>
      </c>
      <c r="B1537" s="6" t="s">
        <v>31</v>
      </c>
      <c r="C1537" s="4" t="s">
        <v>10</v>
      </c>
      <c r="D1537" s="4">
        <f t="shared" si="23"/>
        <v>0</v>
      </c>
      <c r="E1537" s="6">
        <v>3</v>
      </c>
      <c r="F1537" s="6">
        <v>64</v>
      </c>
      <c r="G1537" s="6">
        <v>38</v>
      </c>
      <c r="H1537" s="6">
        <v>9</v>
      </c>
      <c r="I1537" s="7">
        <v>850.5</v>
      </c>
    </row>
    <row r="1538" spans="1:9" ht="18">
      <c r="A1538" s="2">
        <v>596</v>
      </c>
      <c r="B1538" s="5" t="s">
        <v>15</v>
      </c>
      <c r="C1538" s="5" t="s">
        <v>32</v>
      </c>
      <c r="D1538" s="4">
        <f t="shared" si="23"/>
        <v>0</v>
      </c>
      <c r="E1538" s="5">
        <v>3</v>
      </c>
      <c r="F1538" s="5">
        <v>34</v>
      </c>
      <c r="G1538" s="5">
        <v>18</v>
      </c>
      <c r="H1538" s="5">
        <v>11</v>
      </c>
      <c r="I1538" s="7">
        <v>842.4</v>
      </c>
    </row>
    <row r="1539" spans="1:9" ht="18">
      <c r="A1539" s="2">
        <v>281</v>
      </c>
      <c r="B1539" s="5" t="s">
        <v>16</v>
      </c>
      <c r="C1539" s="5" t="s">
        <v>12</v>
      </c>
      <c r="D1539" s="4">
        <f t="shared" si="23"/>
        <v>1</v>
      </c>
      <c r="E1539" s="5">
        <v>1</v>
      </c>
      <c r="F1539" s="5">
        <v>43</v>
      </c>
      <c r="G1539" s="5">
        <v>23</v>
      </c>
      <c r="H1539" s="5">
        <v>11</v>
      </c>
      <c r="I1539" s="5">
        <v>840</v>
      </c>
    </row>
    <row r="1540" spans="1:9" ht="18">
      <c r="A1540" s="2">
        <v>779</v>
      </c>
      <c r="B1540" s="5" t="s">
        <v>34</v>
      </c>
      <c r="C1540" s="5" t="s">
        <v>12</v>
      </c>
      <c r="D1540" s="4">
        <f t="shared" ref="D1540:D1603" si="24">IF(C1540="кирпичный",1,0)</f>
        <v>1</v>
      </c>
      <c r="E1540" s="5">
        <v>1</v>
      </c>
      <c r="F1540" s="5">
        <v>45</v>
      </c>
      <c r="G1540" s="5">
        <v>24</v>
      </c>
      <c r="H1540" s="5">
        <v>11</v>
      </c>
      <c r="I1540" s="7">
        <v>839.7</v>
      </c>
    </row>
    <row r="1541" spans="1:9" ht="18">
      <c r="A1541" s="2">
        <v>549</v>
      </c>
      <c r="B1541" s="5" t="s">
        <v>15</v>
      </c>
      <c r="C1541" s="5" t="s">
        <v>32</v>
      </c>
      <c r="D1541" s="4">
        <f t="shared" si="24"/>
        <v>0</v>
      </c>
      <c r="E1541" s="5">
        <v>3</v>
      </c>
      <c r="F1541" s="5">
        <v>32</v>
      </c>
      <c r="G1541" s="5">
        <v>16</v>
      </c>
      <c r="H1541" s="5">
        <v>9</v>
      </c>
      <c r="I1541" s="7">
        <v>837</v>
      </c>
    </row>
    <row r="1542" spans="1:9" ht="18">
      <c r="A1542" s="2">
        <v>1281</v>
      </c>
      <c r="B1542" s="5" t="s">
        <v>34</v>
      </c>
      <c r="C1542" s="5" t="s">
        <v>32</v>
      </c>
      <c r="D1542" s="4">
        <f t="shared" si="24"/>
        <v>0</v>
      </c>
      <c r="E1542" s="5">
        <v>1</v>
      </c>
      <c r="F1542" s="5">
        <v>74</v>
      </c>
      <c r="G1542" s="5">
        <v>28.5</v>
      </c>
      <c r="H1542" s="5">
        <v>9</v>
      </c>
      <c r="I1542" s="7">
        <v>837</v>
      </c>
    </row>
    <row r="1543" spans="1:9" ht="18">
      <c r="A1543" s="2">
        <v>433</v>
      </c>
      <c r="B1543" s="6" t="s">
        <v>31</v>
      </c>
      <c r="C1543" s="4" t="s">
        <v>10</v>
      </c>
      <c r="D1543" s="4">
        <f t="shared" si="24"/>
        <v>0</v>
      </c>
      <c r="E1543" s="6">
        <v>1</v>
      </c>
      <c r="F1543" s="6">
        <v>32</v>
      </c>
      <c r="G1543" s="6">
        <v>18</v>
      </c>
      <c r="H1543" s="6">
        <v>6</v>
      </c>
      <c r="I1543" s="7">
        <v>837</v>
      </c>
    </row>
    <row r="1544" spans="1:9" ht="18">
      <c r="A1544" s="2">
        <v>1382</v>
      </c>
      <c r="B1544" s="5" t="s">
        <v>14</v>
      </c>
      <c r="C1544" s="4" t="s">
        <v>10</v>
      </c>
      <c r="D1544" s="4">
        <f t="shared" si="24"/>
        <v>0</v>
      </c>
      <c r="E1544" s="5">
        <v>3</v>
      </c>
      <c r="F1544" s="5">
        <v>80</v>
      </c>
      <c r="G1544" s="5">
        <v>23.2</v>
      </c>
      <c r="H1544" s="5">
        <v>7.8</v>
      </c>
      <c r="I1544" s="7">
        <v>810</v>
      </c>
    </row>
    <row r="1545" spans="1:9" ht="18">
      <c r="A1545" s="2">
        <v>628</v>
      </c>
      <c r="B1545" s="5" t="s">
        <v>14</v>
      </c>
      <c r="C1545" s="5" t="s">
        <v>32</v>
      </c>
      <c r="D1545" s="4">
        <f t="shared" si="24"/>
        <v>0</v>
      </c>
      <c r="E1545" s="5">
        <v>3</v>
      </c>
      <c r="F1545" s="5">
        <v>36.6</v>
      </c>
      <c r="G1545" s="5">
        <v>23</v>
      </c>
      <c r="H1545" s="5">
        <v>8</v>
      </c>
      <c r="I1545" s="7">
        <v>810</v>
      </c>
    </row>
    <row r="1546" spans="1:9" ht="18">
      <c r="A1546" s="2">
        <v>581</v>
      </c>
      <c r="B1546" s="5" t="s">
        <v>15</v>
      </c>
      <c r="C1546" s="5" t="s">
        <v>12</v>
      </c>
      <c r="D1546" s="4">
        <f t="shared" si="24"/>
        <v>1</v>
      </c>
      <c r="E1546" s="5">
        <v>3</v>
      </c>
      <c r="F1546" s="5">
        <v>33.6</v>
      </c>
      <c r="G1546" s="5">
        <v>16</v>
      </c>
      <c r="H1546" s="5">
        <v>17.600000000000001</v>
      </c>
      <c r="I1546" s="7">
        <v>810</v>
      </c>
    </row>
    <row r="1547" spans="1:9" ht="18">
      <c r="A1547" s="2">
        <v>623</v>
      </c>
      <c r="B1547" s="5" t="s">
        <v>15</v>
      </c>
      <c r="C1547" s="5" t="s">
        <v>12</v>
      </c>
      <c r="D1547" s="4">
        <f t="shared" si="24"/>
        <v>1</v>
      </c>
      <c r="E1547" s="5">
        <v>3</v>
      </c>
      <c r="F1547" s="5">
        <v>36</v>
      </c>
      <c r="G1547" s="5">
        <v>18</v>
      </c>
      <c r="H1547" s="5">
        <v>10</v>
      </c>
      <c r="I1547" s="7">
        <v>810</v>
      </c>
    </row>
    <row r="1548" spans="1:9" ht="18">
      <c r="A1548" s="2">
        <v>440</v>
      </c>
      <c r="B1548" s="6" t="s">
        <v>31</v>
      </c>
      <c r="C1548" s="4" t="s">
        <v>10</v>
      </c>
      <c r="D1548" s="4">
        <f t="shared" si="24"/>
        <v>0</v>
      </c>
      <c r="E1548" s="6">
        <v>2</v>
      </c>
      <c r="F1548" s="6">
        <v>34</v>
      </c>
      <c r="G1548" s="6">
        <v>26</v>
      </c>
      <c r="H1548" s="6">
        <v>15</v>
      </c>
      <c r="I1548" s="7">
        <v>810</v>
      </c>
    </row>
    <row r="1549" spans="1:9" ht="18">
      <c r="A1549" s="2">
        <v>434</v>
      </c>
      <c r="B1549" s="6" t="s">
        <v>31</v>
      </c>
      <c r="C1549" s="4" t="s">
        <v>10</v>
      </c>
      <c r="D1549" s="4">
        <f t="shared" si="24"/>
        <v>0</v>
      </c>
      <c r="E1549" s="6">
        <v>1</v>
      </c>
      <c r="F1549" s="6">
        <v>30</v>
      </c>
      <c r="G1549" s="6">
        <v>17</v>
      </c>
      <c r="H1549" s="6">
        <v>6</v>
      </c>
      <c r="I1549" s="7">
        <v>799.2</v>
      </c>
    </row>
    <row r="1550" spans="1:9" ht="18">
      <c r="A1550" s="2">
        <v>485</v>
      </c>
      <c r="B1550" s="5" t="s">
        <v>14</v>
      </c>
      <c r="C1550" s="4" t="s">
        <v>10</v>
      </c>
      <c r="D1550" s="4">
        <f t="shared" si="24"/>
        <v>0</v>
      </c>
      <c r="E1550" s="5">
        <v>3</v>
      </c>
      <c r="F1550" s="5">
        <v>28.3</v>
      </c>
      <c r="G1550" s="5">
        <v>18.7</v>
      </c>
      <c r="H1550" s="5">
        <v>4</v>
      </c>
      <c r="I1550" s="7">
        <v>796.5</v>
      </c>
    </row>
    <row r="1551" spans="1:9" ht="18">
      <c r="A1551" s="2">
        <v>755</v>
      </c>
      <c r="B1551" s="5" t="s">
        <v>21</v>
      </c>
      <c r="C1551" s="5" t="s">
        <v>12</v>
      </c>
      <c r="D1551" s="4">
        <f t="shared" si="24"/>
        <v>1</v>
      </c>
      <c r="E1551" s="5">
        <v>1</v>
      </c>
      <c r="F1551" s="5">
        <v>44</v>
      </c>
      <c r="G1551" s="5">
        <v>21</v>
      </c>
      <c r="H1551" s="5">
        <v>11</v>
      </c>
      <c r="I1551" s="7">
        <v>796.5</v>
      </c>
    </row>
    <row r="1552" spans="1:9" ht="18">
      <c r="A1552" s="2">
        <v>575</v>
      </c>
      <c r="B1552" s="5" t="s">
        <v>15</v>
      </c>
      <c r="C1552" s="5" t="s">
        <v>12</v>
      </c>
      <c r="D1552" s="4">
        <f t="shared" si="24"/>
        <v>1</v>
      </c>
      <c r="E1552" s="5">
        <v>3</v>
      </c>
      <c r="F1552" s="5">
        <v>33</v>
      </c>
      <c r="G1552" s="5">
        <v>16</v>
      </c>
      <c r="H1552" s="5">
        <v>7</v>
      </c>
      <c r="I1552" s="7">
        <v>783</v>
      </c>
    </row>
    <row r="1553" spans="1:9" ht="18">
      <c r="A1553" s="2">
        <v>430</v>
      </c>
      <c r="B1553" s="6" t="s">
        <v>31</v>
      </c>
      <c r="C1553" s="4" t="s">
        <v>10</v>
      </c>
      <c r="D1553" s="4">
        <f t="shared" si="24"/>
        <v>0</v>
      </c>
      <c r="E1553" s="6">
        <v>1</v>
      </c>
      <c r="F1553" s="6">
        <v>36</v>
      </c>
      <c r="G1553" s="6">
        <v>18</v>
      </c>
      <c r="H1553" s="6">
        <v>7</v>
      </c>
      <c r="I1553" s="7">
        <v>729</v>
      </c>
    </row>
    <row r="1554" spans="1:9" ht="18">
      <c r="A1554" s="2">
        <v>482</v>
      </c>
      <c r="B1554" s="5" t="s">
        <v>33</v>
      </c>
      <c r="C1554" s="4" t="s">
        <v>10</v>
      </c>
      <c r="D1554" s="4">
        <f t="shared" si="24"/>
        <v>0</v>
      </c>
      <c r="E1554" s="5">
        <v>1</v>
      </c>
      <c r="F1554" s="5">
        <v>28</v>
      </c>
      <c r="G1554" s="5">
        <v>14</v>
      </c>
      <c r="H1554" s="5">
        <v>8</v>
      </c>
      <c r="I1554" s="7">
        <v>702</v>
      </c>
    </row>
    <row r="1555" spans="1:9" ht="18">
      <c r="A1555" s="2">
        <v>475</v>
      </c>
      <c r="B1555" s="5" t="s">
        <v>34</v>
      </c>
      <c r="C1555" s="5" t="s">
        <v>12</v>
      </c>
      <c r="D1555" s="4">
        <f t="shared" si="24"/>
        <v>1</v>
      </c>
      <c r="E1555" s="5">
        <v>1</v>
      </c>
      <c r="F1555" s="5">
        <v>26</v>
      </c>
      <c r="G1555" s="5">
        <v>16</v>
      </c>
      <c r="H1555" s="5">
        <v>10</v>
      </c>
      <c r="I1555" s="7">
        <v>702</v>
      </c>
    </row>
    <row r="1556" spans="1:9" ht="18">
      <c r="A1556" s="2">
        <v>77</v>
      </c>
      <c r="B1556" s="3" t="s">
        <v>15</v>
      </c>
      <c r="C1556" s="4" t="s">
        <v>10</v>
      </c>
      <c r="D1556" s="4">
        <f t="shared" si="24"/>
        <v>0</v>
      </c>
      <c r="E1556" s="3">
        <v>1</v>
      </c>
      <c r="F1556" s="3">
        <v>27</v>
      </c>
      <c r="G1556" s="3">
        <v>14</v>
      </c>
      <c r="H1556" s="3">
        <v>6</v>
      </c>
      <c r="I1556" s="5">
        <v>686</v>
      </c>
    </row>
    <row r="1557" spans="1:9" ht="18">
      <c r="A1557" s="2">
        <v>479</v>
      </c>
      <c r="B1557" s="5" t="s">
        <v>15</v>
      </c>
      <c r="C1557" s="5" t="s">
        <v>12</v>
      </c>
      <c r="D1557" s="4">
        <f t="shared" si="24"/>
        <v>1</v>
      </c>
      <c r="E1557" s="5">
        <v>3</v>
      </c>
      <c r="F1557" s="5">
        <v>27</v>
      </c>
      <c r="G1557" s="5">
        <v>14</v>
      </c>
      <c r="H1557" s="5">
        <v>6</v>
      </c>
      <c r="I1557" s="7">
        <v>661.5</v>
      </c>
    </row>
    <row r="1558" spans="1:9" ht="18">
      <c r="A1558" s="2">
        <v>484</v>
      </c>
      <c r="B1558" s="5" t="s">
        <v>15</v>
      </c>
      <c r="C1558" s="5" t="s">
        <v>32</v>
      </c>
      <c r="D1558" s="4">
        <f t="shared" si="24"/>
        <v>0</v>
      </c>
      <c r="E1558" s="5">
        <v>3</v>
      </c>
      <c r="F1558" s="5">
        <v>28</v>
      </c>
      <c r="G1558" s="5">
        <v>16</v>
      </c>
      <c r="H1558" s="5">
        <v>6</v>
      </c>
      <c r="I1558" s="7">
        <v>657.99</v>
      </c>
    </row>
    <row r="1559" spans="1:9" ht="18">
      <c r="A1559" s="2">
        <v>630</v>
      </c>
      <c r="B1559" s="5" t="s">
        <v>34</v>
      </c>
      <c r="C1559" s="5" t="s">
        <v>12</v>
      </c>
      <c r="D1559" s="4">
        <f t="shared" si="24"/>
        <v>1</v>
      </c>
      <c r="E1559" s="5">
        <v>1</v>
      </c>
      <c r="F1559" s="5">
        <v>37</v>
      </c>
      <c r="G1559" s="5">
        <v>24</v>
      </c>
      <c r="H1559" s="5">
        <v>5</v>
      </c>
      <c r="I1559" s="7">
        <v>599.4</v>
      </c>
    </row>
    <row r="1560" spans="1:9" ht="18">
      <c r="A1560" s="2">
        <v>431</v>
      </c>
      <c r="B1560" s="6" t="s">
        <v>31</v>
      </c>
      <c r="C1560" s="4" t="s">
        <v>10</v>
      </c>
      <c r="D1560" s="4">
        <f t="shared" si="24"/>
        <v>0</v>
      </c>
      <c r="E1560" s="6">
        <v>1</v>
      </c>
      <c r="F1560" s="6">
        <v>40</v>
      </c>
      <c r="G1560" s="6">
        <v>20</v>
      </c>
      <c r="H1560" s="6">
        <v>10</v>
      </c>
      <c r="I1560" s="7">
        <v>594</v>
      </c>
    </row>
    <row r="1561" spans="1:9" ht="18">
      <c r="A1561" s="2">
        <v>454</v>
      </c>
      <c r="B1561" s="6" t="s">
        <v>31</v>
      </c>
      <c r="C1561" s="4" t="s">
        <v>10</v>
      </c>
      <c r="D1561" s="4">
        <f t="shared" si="24"/>
        <v>0</v>
      </c>
      <c r="E1561" s="6">
        <v>2</v>
      </c>
      <c r="F1561" s="6">
        <v>30</v>
      </c>
      <c r="G1561" s="6">
        <v>27</v>
      </c>
      <c r="H1561" s="6">
        <v>3</v>
      </c>
      <c r="I1561" s="7">
        <v>580.5</v>
      </c>
    </row>
    <row r="1562" spans="1:9" ht="18">
      <c r="A1562" s="2">
        <v>480</v>
      </c>
      <c r="B1562" s="5" t="s">
        <v>15</v>
      </c>
      <c r="C1562" s="5" t="s">
        <v>12</v>
      </c>
      <c r="D1562" s="4">
        <f t="shared" si="24"/>
        <v>1</v>
      </c>
      <c r="E1562" s="5">
        <v>3</v>
      </c>
      <c r="F1562" s="5">
        <v>27</v>
      </c>
      <c r="G1562" s="5">
        <v>16.399999999999999</v>
      </c>
      <c r="H1562" s="5">
        <v>5</v>
      </c>
      <c r="I1562" s="7">
        <v>569.70000000000005</v>
      </c>
    </row>
    <row r="1563" spans="1:9" ht="18">
      <c r="A1563" s="2">
        <v>891</v>
      </c>
      <c r="B1563" s="5" t="s">
        <v>24</v>
      </c>
      <c r="C1563" s="5" t="s">
        <v>12</v>
      </c>
      <c r="D1563" s="4">
        <f t="shared" si="24"/>
        <v>1</v>
      </c>
      <c r="E1563" s="5">
        <v>2</v>
      </c>
      <c r="F1563" s="5">
        <v>51</v>
      </c>
      <c r="G1563" s="5">
        <v>20</v>
      </c>
      <c r="H1563" s="5">
        <v>11</v>
      </c>
      <c r="I1563" s="7">
        <v>561.6</v>
      </c>
    </row>
    <row r="1564" spans="1:9" ht="18">
      <c r="A1564" s="2">
        <v>464</v>
      </c>
      <c r="B1564" s="6" t="s">
        <v>31</v>
      </c>
      <c r="C1564" s="4" t="s">
        <v>10</v>
      </c>
      <c r="D1564" s="4">
        <f t="shared" si="24"/>
        <v>0</v>
      </c>
      <c r="E1564" s="6">
        <v>3</v>
      </c>
      <c r="F1564" s="6">
        <v>150</v>
      </c>
      <c r="G1564" s="6">
        <v>120</v>
      </c>
      <c r="H1564" s="6">
        <v>6</v>
      </c>
      <c r="I1564" s="7">
        <v>499.5</v>
      </c>
    </row>
    <row r="1565" spans="1:9" ht="18">
      <c r="A1565" s="2">
        <v>443</v>
      </c>
      <c r="B1565" s="6" t="s">
        <v>31</v>
      </c>
      <c r="C1565" s="4" t="s">
        <v>10</v>
      </c>
      <c r="D1565" s="4">
        <f t="shared" si="24"/>
        <v>0</v>
      </c>
      <c r="E1565" s="6">
        <v>2</v>
      </c>
      <c r="F1565" s="6">
        <v>41</v>
      </c>
      <c r="G1565" s="6">
        <v>30</v>
      </c>
      <c r="H1565" s="6">
        <v>5</v>
      </c>
      <c r="I1565" s="7">
        <v>418.5</v>
      </c>
    </row>
    <row r="1566" spans="1:9" ht="18">
      <c r="A1566" s="2">
        <v>448</v>
      </c>
      <c r="B1566" s="6" t="s">
        <v>31</v>
      </c>
      <c r="C1566" s="4" t="s">
        <v>10</v>
      </c>
      <c r="D1566" s="4">
        <f t="shared" si="24"/>
        <v>0</v>
      </c>
      <c r="E1566" s="6">
        <v>2</v>
      </c>
      <c r="F1566" s="6">
        <v>36</v>
      </c>
      <c r="G1566" s="6">
        <v>26</v>
      </c>
      <c r="H1566" s="6">
        <v>6</v>
      </c>
      <c r="I1566" s="7">
        <v>270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51D9-4F09-D14F-9840-5521F0A27FBD}">
  <dimension ref="A1:BD1566"/>
  <sheetViews>
    <sheetView topLeftCell="AF1" zoomScale="67" zoomScaleNormal="133" workbookViewId="0">
      <selection activeCell="BG55" sqref="BG55"/>
    </sheetView>
  </sheetViews>
  <sheetFormatPr baseColWidth="10" defaultRowHeight="15"/>
  <cols>
    <col min="1" max="1" width="7.6640625" bestFit="1" customWidth="1"/>
    <col min="2" max="2" width="22.6640625" bestFit="1" customWidth="1"/>
    <col min="3" max="3" width="16" bestFit="1" customWidth="1"/>
  </cols>
  <sheetData>
    <row r="1" spans="1:53" ht="16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K1" t="s">
        <v>0</v>
      </c>
      <c r="L1" t="s">
        <v>1</v>
      </c>
      <c r="M1" t="s">
        <v>3</v>
      </c>
      <c r="N1" t="s">
        <v>4</v>
      </c>
      <c r="O1" t="s">
        <v>2</v>
      </c>
      <c r="P1" t="s">
        <v>5</v>
      </c>
      <c r="Q1" t="s">
        <v>6</v>
      </c>
      <c r="R1" t="s">
        <v>7</v>
      </c>
      <c r="S1" t="s">
        <v>8</v>
      </c>
      <c r="U1" s="22">
        <v>4590</v>
      </c>
      <c r="V1" s="22"/>
      <c r="Z1" t="s">
        <v>0</v>
      </c>
      <c r="AA1" t="s">
        <v>1</v>
      </c>
      <c r="AB1" t="s">
        <v>3</v>
      </c>
      <c r="AC1" t="s">
        <v>4</v>
      </c>
      <c r="AD1" t="s">
        <v>2</v>
      </c>
      <c r="AE1" t="s">
        <v>5</v>
      </c>
      <c r="AF1" t="s">
        <v>6</v>
      </c>
      <c r="AG1" t="s">
        <v>7</v>
      </c>
      <c r="AH1" t="s">
        <v>8</v>
      </c>
      <c r="AJ1" s="27" t="s">
        <v>8</v>
      </c>
      <c r="AK1" s="27"/>
      <c r="AP1" t="s">
        <v>0</v>
      </c>
      <c r="AQ1" t="s">
        <v>1</v>
      </c>
      <c r="AR1" t="s">
        <v>3</v>
      </c>
      <c r="AS1" t="s">
        <v>4</v>
      </c>
      <c r="AT1" t="s">
        <v>2</v>
      </c>
      <c r="AU1" t="s">
        <v>5</v>
      </c>
      <c r="AV1" t="s">
        <v>6</v>
      </c>
      <c r="AW1" t="s">
        <v>7</v>
      </c>
      <c r="AX1" t="s">
        <v>8</v>
      </c>
      <c r="AZ1" s="27" t="s">
        <v>8</v>
      </c>
      <c r="BA1" s="27"/>
    </row>
    <row r="2" spans="1:53" ht="18">
      <c r="A2" s="2">
        <v>93</v>
      </c>
      <c r="B2" s="3" t="s">
        <v>13</v>
      </c>
      <c r="C2" s="4" t="s">
        <v>10</v>
      </c>
      <c r="D2" s="4">
        <f>IF(C2="кирпичный",1,0)</f>
        <v>0</v>
      </c>
      <c r="E2" s="3">
        <v>4</v>
      </c>
      <c r="F2" s="3">
        <v>96</v>
      </c>
      <c r="G2" s="3">
        <v>64</v>
      </c>
      <c r="H2" s="3">
        <v>9</v>
      </c>
      <c r="I2" s="5">
        <v>6160</v>
      </c>
      <c r="K2">
        <v>1571</v>
      </c>
      <c r="L2" t="s">
        <v>34</v>
      </c>
      <c r="M2" t="s">
        <v>32</v>
      </c>
      <c r="N2">
        <v>0</v>
      </c>
      <c r="O2">
        <v>1</v>
      </c>
      <c r="P2">
        <v>204</v>
      </c>
      <c r="Q2">
        <v>111</v>
      </c>
      <c r="R2">
        <v>19</v>
      </c>
      <c r="S2">
        <v>4590</v>
      </c>
      <c r="Z2">
        <v>1562</v>
      </c>
      <c r="AA2" t="s">
        <v>14</v>
      </c>
      <c r="AB2" t="s">
        <v>12</v>
      </c>
      <c r="AC2">
        <v>1</v>
      </c>
      <c r="AD2">
        <v>2</v>
      </c>
      <c r="AE2">
        <v>150</v>
      </c>
      <c r="AF2">
        <v>75</v>
      </c>
      <c r="AG2">
        <v>20</v>
      </c>
      <c r="AH2">
        <v>6075</v>
      </c>
      <c r="AJ2" s="24"/>
      <c r="AK2" s="24"/>
      <c r="AP2">
        <v>1464</v>
      </c>
      <c r="AQ2" t="s">
        <v>15</v>
      </c>
      <c r="AR2" t="s">
        <v>10</v>
      </c>
      <c r="AS2">
        <v>0</v>
      </c>
      <c r="AT2">
        <v>3</v>
      </c>
      <c r="AU2">
        <v>96</v>
      </c>
      <c r="AV2">
        <v>64</v>
      </c>
      <c r="AW2">
        <v>9</v>
      </c>
      <c r="AX2">
        <v>5940</v>
      </c>
      <c r="AZ2" s="24"/>
      <c r="BA2" s="24"/>
    </row>
    <row r="3" spans="1:53" ht="18">
      <c r="A3" s="2">
        <v>1562</v>
      </c>
      <c r="B3" s="5" t="s">
        <v>14</v>
      </c>
      <c r="C3" s="5" t="s">
        <v>12</v>
      </c>
      <c r="D3" s="4">
        <v>1</v>
      </c>
      <c r="E3" s="5">
        <v>2</v>
      </c>
      <c r="F3" s="5">
        <v>150</v>
      </c>
      <c r="G3" s="5">
        <v>75</v>
      </c>
      <c r="H3" s="5">
        <v>20</v>
      </c>
      <c r="I3" s="7">
        <v>6075</v>
      </c>
      <c r="K3">
        <v>1479</v>
      </c>
      <c r="L3" t="s">
        <v>23</v>
      </c>
      <c r="M3" t="s">
        <v>10</v>
      </c>
      <c r="N3">
        <v>0</v>
      </c>
      <c r="O3">
        <v>1</v>
      </c>
      <c r="P3">
        <v>100</v>
      </c>
      <c r="Q3">
        <v>50</v>
      </c>
      <c r="R3">
        <v>30</v>
      </c>
      <c r="S3">
        <v>4320</v>
      </c>
      <c r="U3" t="s">
        <v>75</v>
      </c>
      <c r="V3">
        <v>1767.1302512820519</v>
      </c>
      <c r="Z3">
        <v>1461</v>
      </c>
      <c r="AA3" t="s">
        <v>14</v>
      </c>
      <c r="AB3" t="s">
        <v>12</v>
      </c>
      <c r="AC3">
        <v>1</v>
      </c>
      <c r="AD3">
        <v>2</v>
      </c>
      <c r="AE3">
        <v>96</v>
      </c>
      <c r="AF3">
        <v>68</v>
      </c>
      <c r="AG3">
        <v>9</v>
      </c>
      <c r="AH3">
        <v>5999.94</v>
      </c>
      <c r="AJ3" s="24" t="s">
        <v>75</v>
      </c>
      <c r="AK3" s="24">
        <v>2086.0581702127661</v>
      </c>
      <c r="AP3">
        <v>1573</v>
      </c>
      <c r="AQ3" t="s">
        <v>15</v>
      </c>
      <c r="AR3" t="s">
        <v>10</v>
      </c>
      <c r="AS3">
        <v>0</v>
      </c>
      <c r="AT3">
        <v>3</v>
      </c>
      <c r="AU3">
        <v>226</v>
      </c>
      <c r="AV3">
        <v>70</v>
      </c>
      <c r="AW3">
        <v>20</v>
      </c>
      <c r="AX3">
        <v>5940</v>
      </c>
      <c r="AZ3" s="24" t="s">
        <v>75</v>
      </c>
      <c r="BA3" s="24">
        <v>1948.5758932238186</v>
      </c>
    </row>
    <row r="4" spans="1:53" ht="18">
      <c r="A4" s="2">
        <v>1461</v>
      </c>
      <c r="B4" s="5" t="s">
        <v>14</v>
      </c>
      <c r="C4" s="5" t="s">
        <v>12</v>
      </c>
      <c r="D4" s="4">
        <f t="shared" ref="D4:D67" si="0">IF(C4="кирпичный",1,0)</f>
        <v>1</v>
      </c>
      <c r="E4" s="5">
        <v>2</v>
      </c>
      <c r="F4" s="5">
        <v>96</v>
      </c>
      <c r="G4" s="5">
        <v>68</v>
      </c>
      <c r="H4" s="5">
        <v>9</v>
      </c>
      <c r="I4" s="7">
        <v>5999.94</v>
      </c>
      <c r="K4">
        <v>1503</v>
      </c>
      <c r="L4" t="s">
        <v>34</v>
      </c>
      <c r="M4" t="s">
        <v>32</v>
      </c>
      <c r="N4">
        <v>0</v>
      </c>
      <c r="O4">
        <v>1</v>
      </c>
      <c r="P4">
        <v>105</v>
      </c>
      <c r="Q4">
        <v>55</v>
      </c>
      <c r="R4">
        <v>15</v>
      </c>
      <c r="S4">
        <v>4320</v>
      </c>
      <c r="U4" t="s">
        <v>76</v>
      </c>
      <c r="V4">
        <v>34.063745880813663</v>
      </c>
      <c r="Z4">
        <v>1512</v>
      </c>
      <c r="AA4" t="s">
        <v>24</v>
      </c>
      <c r="AB4" t="s">
        <v>12</v>
      </c>
      <c r="AC4">
        <v>1</v>
      </c>
      <c r="AD4">
        <v>2</v>
      </c>
      <c r="AE4">
        <v>110</v>
      </c>
      <c r="AF4">
        <v>68</v>
      </c>
      <c r="AG4">
        <v>15</v>
      </c>
      <c r="AH4">
        <v>5940</v>
      </c>
      <c r="AJ4" s="24" t="s">
        <v>76</v>
      </c>
      <c r="AK4" s="24">
        <v>41.510688361448501</v>
      </c>
      <c r="AP4">
        <v>327</v>
      </c>
      <c r="AQ4" t="s">
        <v>24</v>
      </c>
      <c r="AR4" t="s">
        <v>10</v>
      </c>
      <c r="AS4">
        <v>0</v>
      </c>
      <c r="AT4">
        <v>3</v>
      </c>
      <c r="AU4">
        <v>110</v>
      </c>
      <c r="AV4">
        <v>68</v>
      </c>
      <c r="AW4">
        <v>15</v>
      </c>
      <c r="AX4">
        <v>5940</v>
      </c>
      <c r="AZ4" s="24" t="s">
        <v>76</v>
      </c>
      <c r="BA4" s="24">
        <v>38.775057734699082</v>
      </c>
    </row>
    <row r="5" spans="1:53" ht="18">
      <c r="A5" s="2">
        <v>1464</v>
      </c>
      <c r="B5" s="5" t="s">
        <v>15</v>
      </c>
      <c r="C5" s="4" t="s">
        <v>10</v>
      </c>
      <c r="D5" s="4">
        <f t="shared" si="0"/>
        <v>0</v>
      </c>
      <c r="E5" s="5">
        <v>3</v>
      </c>
      <c r="F5" s="5">
        <v>96</v>
      </c>
      <c r="G5" s="5">
        <v>64</v>
      </c>
      <c r="H5" s="5">
        <v>9</v>
      </c>
      <c r="I5" s="7">
        <v>5940</v>
      </c>
      <c r="K5">
        <v>1330</v>
      </c>
      <c r="L5" t="s">
        <v>23</v>
      </c>
      <c r="M5" t="s">
        <v>10</v>
      </c>
      <c r="N5">
        <v>0</v>
      </c>
      <c r="O5">
        <v>1</v>
      </c>
      <c r="P5">
        <v>77.5</v>
      </c>
      <c r="Q5">
        <v>51.7</v>
      </c>
      <c r="R5">
        <v>10</v>
      </c>
      <c r="S5">
        <v>4185</v>
      </c>
      <c r="U5" t="s">
        <v>77</v>
      </c>
      <c r="V5">
        <v>1620</v>
      </c>
      <c r="Z5">
        <v>1567</v>
      </c>
      <c r="AA5" t="s">
        <v>14</v>
      </c>
      <c r="AB5" t="s">
        <v>12</v>
      </c>
      <c r="AC5">
        <v>1</v>
      </c>
      <c r="AD5">
        <v>2</v>
      </c>
      <c r="AE5">
        <v>162</v>
      </c>
      <c r="AF5">
        <v>86</v>
      </c>
      <c r="AG5">
        <v>13</v>
      </c>
      <c r="AH5">
        <v>5670</v>
      </c>
      <c r="AJ5" s="24" t="s">
        <v>77</v>
      </c>
      <c r="AK5" s="24">
        <v>1842.75</v>
      </c>
      <c r="AP5">
        <v>1532</v>
      </c>
      <c r="AQ5" t="s">
        <v>14</v>
      </c>
      <c r="AR5" t="s">
        <v>12</v>
      </c>
      <c r="AS5">
        <v>1</v>
      </c>
      <c r="AT5">
        <v>3</v>
      </c>
      <c r="AU5">
        <v>120.5</v>
      </c>
      <c r="AV5">
        <v>80</v>
      </c>
      <c r="AW5">
        <v>8</v>
      </c>
      <c r="AX5">
        <v>5670</v>
      </c>
      <c r="AZ5" s="24" t="s">
        <v>77</v>
      </c>
      <c r="BA5" s="24">
        <v>1755</v>
      </c>
    </row>
    <row r="6" spans="1:53" ht="18">
      <c r="A6" s="2">
        <v>1573</v>
      </c>
      <c r="B6" s="5" t="s">
        <v>15</v>
      </c>
      <c r="C6" s="4" t="s">
        <v>10</v>
      </c>
      <c r="D6" s="4">
        <f t="shared" si="0"/>
        <v>0</v>
      </c>
      <c r="E6" s="5">
        <v>3</v>
      </c>
      <c r="F6" s="5">
        <v>226</v>
      </c>
      <c r="G6" s="5">
        <v>70</v>
      </c>
      <c r="H6" s="5">
        <v>20</v>
      </c>
      <c r="I6" s="7">
        <v>5940</v>
      </c>
      <c r="K6">
        <v>1535</v>
      </c>
      <c r="L6" t="s">
        <v>23</v>
      </c>
      <c r="M6" t="s">
        <v>10</v>
      </c>
      <c r="N6">
        <v>0</v>
      </c>
      <c r="O6">
        <v>1</v>
      </c>
      <c r="P6">
        <v>124</v>
      </c>
      <c r="Q6">
        <v>70</v>
      </c>
      <c r="R6">
        <v>30</v>
      </c>
      <c r="S6">
        <v>4050</v>
      </c>
      <c r="U6" t="s">
        <v>78</v>
      </c>
      <c r="V6">
        <v>1755</v>
      </c>
      <c r="Z6">
        <v>1408</v>
      </c>
      <c r="AA6" t="s">
        <v>14</v>
      </c>
      <c r="AB6" t="s">
        <v>32</v>
      </c>
      <c r="AC6">
        <v>0</v>
      </c>
      <c r="AD6">
        <v>2</v>
      </c>
      <c r="AE6">
        <v>83</v>
      </c>
      <c r="AF6">
        <v>56</v>
      </c>
      <c r="AG6">
        <v>14</v>
      </c>
      <c r="AH6">
        <v>5400</v>
      </c>
      <c r="AJ6" s="24" t="s">
        <v>78</v>
      </c>
      <c r="AK6" s="24">
        <v>1350</v>
      </c>
      <c r="AP6">
        <v>59</v>
      </c>
      <c r="AQ6" t="s">
        <v>13</v>
      </c>
      <c r="AR6" t="s">
        <v>10</v>
      </c>
      <c r="AS6">
        <v>0</v>
      </c>
      <c r="AT6">
        <v>3</v>
      </c>
      <c r="AU6">
        <v>66</v>
      </c>
      <c r="AV6">
        <v>49</v>
      </c>
      <c r="AW6">
        <v>6</v>
      </c>
      <c r="AX6">
        <v>5600</v>
      </c>
      <c r="AZ6" s="24" t="s">
        <v>78</v>
      </c>
      <c r="BA6" s="24">
        <v>1890</v>
      </c>
    </row>
    <row r="7" spans="1:53" ht="18">
      <c r="A7" s="2">
        <v>1512</v>
      </c>
      <c r="B7" s="5" t="s">
        <v>24</v>
      </c>
      <c r="C7" s="5" t="s">
        <v>12</v>
      </c>
      <c r="D7" s="4">
        <f t="shared" si="0"/>
        <v>1</v>
      </c>
      <c r="E7" s="5">
        <v>2</v>
      </c>
      <c r="F7" s="5">
        <v>110</v>
      </c>
      <c r="G7" s="5">
        <v>68</v>
      </c>
      <c r="H7" s="5">
        <v>15</v>
      </c>
      <c r="I7" s="7">
        <v>5940</v>
      </c>
      <c r="K7">
        <v>1542</v>
      </c>
      <c r="L7" t="s">
        <v>23</v>
      </c>
      <c r="M7" t="s">
        <v>10</v>
      </c>
      <c r="N7">
        <v>0</v>
      </c>
      <c r="O7">
        <v>1</v>
      </c>
      <c r="P7">
        <v>130</v>
      </c>
      <c r="Q7">
        <v>60</v>
      </c>
      <c r="R7">
        <v>20</v>
      </c>
      <c r="S7">
        <v>4050</v>
      </c>
      <c r="U7" t="s">
        <v>79</v>
      </c>
      <c r="V7">
        <v>672.70508065476463</v>
      </c>
      <c r="Z7">
        <v>1128</v>
      </c>
      <c r="AA7" t="s">
        <v>14</v>
      </c>
      <c r="AB7" t="s">
        <v>12</v>
      </c>
      <c r="AC7">
        <v>1</v>
      </c>
      <c r="AD7">
        <v>2</v>
      </c>
      <c r="AE7">
        <v>66</v>
      </c>
      <c r="AF7">
        <v>49</v>
      </c>
      <c r="AG7">
        <v>6</v>
      </c>
      <c r="AH7">
        <v>5400</v>
      </c>
      <c r="AJ7" s="24" t="s">
        <v>79</v>
      </c>
      <c r="AK7" s="24">
        <v>899.93027878464522</v>
      </c>
      <c r="AP7">
        <v>1572</v>
      </c>
      <c r="AQ7" t="s">
        <v>14</v>
      </c>
      <c r="AR7" t="s">
        <v>12</v>
      </c>
      <c r="AS7">
        <v>1</v>
      </c>
      <c r="AT7">
        <v>3</v>
      </c>
      <c r="AU7">
        <v>205</v>
      </c>
      <c r="AV7">
        <v>110</v>
      </c>
      <c r="AW7">
        <v>22</v>
      </c>
      <c r="AX7">
        <v>5535</v>
      </c>
      <c r="AZ7" s="24" t="s">
        <v>79</v>
      </c>
      <c r="BA7" s="24">
        <v>855.69094002118743</v>
      </c>
    </row>
    <row r="8" spans="1:53" ht="18">
      <c r="A8" s="2">
        <v>327</v>
      </c>
      <c r="B8" s="6" t="s">
        <v>24</v>
      </c>
      <c r="C8" s="4" t="s">
        <v>10</v>
      </c>
      <c r="D8" s="4">
        <f t="shared" si="0"/>
        <v>0</v>
      </c>
      <c r="E8" s="6">
        <v>3</v>
      </c>
      <c r="F8" s="6">
        <v>110</v>
      </c>
      <c r="G8" s="6">
        <v>68</v>
      </c>
      <c r="H8" s="6">
        <v>15</v>
      </c>
      <c r="I8" s="7">
        <v>5940</v>
      </c>
      <c r="K8">
        <v>1530</v>
      </c>
      <c r="L8" t="s">
        <v>34</v>
      </c>
      <c r="M8" t="s">
        <v>32</v>
      </c>
      <c r="N8">
        <v>0</v>
      </c>
      <c r="O8">
        <v>1</v>
      </c>
      <c r="P8">
        <v>120</v>
      </c>
      <c r="Q8">
        <v>59</v>
      </c>
      <c r="R8">
        <v>16</v>
      </c>
      <c r="S8">
        <v>4050</v>
      </c>
      <c r="U8" t="s">
        <v>80</v>
      </c>
      <c r="V8">
        <v>452532.12553873344</v>
      </c>
      <c r="Z8">
        <v>1561</v>
      </c>
      <c r="AA8" t="s">
        <v>14</v>
      </c>
      <c r="AB8" t="s">
        <v>12</v>
      </c>
      <c r="AC8">
        <v>1</v>
      </c>
      <c r="AD8">
        <v>2</v>
      </c>
      <c r="AE8">
        <v>150</v>
      </c>
      <c r="AF8">
        <v>90</v>
      </c>
      <c r="AG8">
        <v>20</v>
      </c>
      <c r="AH8">
        <v>5400</v>
      </c>
      <c r="AJ8" s="24" t="s">
        <v>80</v>
      </c>
      <c r="AK8" s="24">
        <v>809874.50667340925</v>
      </c>
      <c r="AP8">
        <v>1272</v>
      </c>
      <c r="AQ8" t="s">
        <v>14</v>
      </c>
      <c r="AR8" t="s">
        <v>12</v>
      </c>
      <c r="AS8">
        <v>1</v>
      </c>
      <c r="AT8">
        <v>3</v>
      </c>
      <c r="AU8">
        <v>72.8</v>
      </c>
      <c r="AV8">
        <v>60.5</v>
      </c>
      <c r="AW8">
        <v>8.1999999999999993</v>
      </c>
      <c r="AX8">
        <v>4860</v>
      </c>
      <c r="AZ8" s="24" t="s">
        <v>80</v>
      </c>
      <c r="BA8" s="24">
        <v>732206.98483434331</v>
      </c>
    </row>
    <row r="9" spans="1:53" ht="18">
      <c r="A9" s="2">
        <v>67</v>
      </c>
      <c r="B9" s="3" t="s">
        <v>14</v>
      </c>
      <c r="C9" s="4" t="s">
        <v>10</v>
      </c>
      <c r="D9" s="4">
        <f t="shared" si="0"/>
        <v>0</v>
      </c>
      <c r="E9" s="3">
        <v>4</v>
      </c>
      <c r="F9" s="3">
        <v>162</v>
      </c>
      <c r="G9" s="3">
        <v>86</v>
      </c>
      <c r="H9" s="3">
        <v>13</v>
      </c>
      <c r="I9" s="5">
        <v>5880</v>
      </c>
      <c r="K9">
        <v>1111</v>
      </c>
      <c r="L9" t="s">
        <v>21</v>
      </c>
      <c r="M9" t="s">
        <v>12</v>
      </c>
      <c r="N9">
        <v>1</v>
      </c>
      <c r="O9">
        <v>1</v>
      </c>
      <c r="P9">
        <v>65</v>
      </c>
      <c r="Q9">
        <v>37</v>
      </c>
      <c r="R9">
        <v>12</v>
      </c>
      <c r="S9">
        <v>3780</v>
      </c>
      <c r="U9" t="s">
        <v>81</v>
      </c>
      <c r="V9">
        <v>2.0994815074897177</v>
      </c>
      <c r="Z9">
        <v>1514</v>
      </c>
      <c r="AA9" t="s">
        <v>14</v>
      </c>
      <c r="AB9" t="s">
        <v>32</v>
      </c>
      <c r="AC9">
        <v>0</v>
      </c>
      <c r="AD9">
        <v>2</v>
      </c>
      <c r="AE9">
        <v>110</v>
      </c>
      <c r="AF9">
        <v>65</v>
      </c>
      <c r="AG9">
        <v>18</v>
      </c>
      <c r="AH9">
        <v>4995</v>
      </c>
      <c r="AJ9" s="24" t="s">
        <v>81</v>
      </c>
      <c r="AK9" s="24">
        <v>3.6646306740597794</v>
      </c>
      <c r="AP9">
        <v>1486</v>
      </c>
      <c r="AQ9" t="s">
        <v>14</v>
      </c>
      <c r="AR9" t="s">
        <v>32</v>
      </c>
      <c r="AS9">
        <v>0</v>
      </c>
      <c r="AT9">
        <v>3</v>
      </c>
      <c r="AU9">
        <v>100</v>
      </c>
      <c r="AV9">
        <v>70</v>
      </c>
      <c r="AW9">
        <v>20</v>
      </c>
      <c r="AX9">
        <v>4563</v>
      </c>
      <c r="AZ9" s="24" t="s">
        <v>81</v>
      </c>
      <c r="BA9" s="24">
        <v>4.2343582375777284</v>
      </c>
    </row>
    <row r="10" spans="1:53" ht="18">
      <c r="A10" s="2">
        <v>1532</v>
      </c>
      <c r="B10" s="5" t="s">
        <v>14</v>
      </c>
      <c r="C10" s="5" t="s">
        <v>12</v>
      </c>
      <c r="D10" s="4">
        <f t="shared" si="0"/>
        <v>1</v>
      </c>
      <c r="E10" s="5">
        <v>3</v>
      </c>
      <c r="F10" s="5">
        <v>120.5</v>
      </c>
      <c r="G10" s="5">
        <v>80</v>
      </c>
      <c r="H10" s="5">
        <v>8</v>
      </c>
      <c r="I10" s="7">
        <v>5670</v>
      </c>
      <c r="K10">
        <v>1502</v>
      </c>
      <c r="L10" t="s">
        <v>34</v>
      </c>
      <c r="M10" t="s">
        <v>32</v>
      </c>
      <c r="N10">
        <v>0</v>
      </c>
      <c r="O10">
        <v>1</v>
      </c>
      <c r="P10">
        <v>105</v>
      </c>
      <c r="Q10">
        <v>60</v>
      </c>
      <c r="R10">
        <v>16</v>
      </c>
      <c r="S10">
        <v>3650.4</v>
      </c>
      <c r="U10" t="s">
        <v>82</v>
      </c>
      <c r="V10">
        <v>1.2961292442029013</v>
      </c>
      <c r="Z10">
        <v>1513</v>
      </c>
      <c r="AA10" t="s">
        <v>14</v>
      </c>
      <c r="AB10" t="s">
        <v>12</v>
      </c>
      <c r="AC10">
        <v>1</v>
      </c>
      <c r="AD10">
        <v>2</v>
      </c>
      <c r="AE10">
        <v>110</v>
      </c>
      <c r="AF10">
        <v>65</v>
      </c>
      <c r="AG10">
        <v>18</v>
      </c>
      <c r="AH10">
        <v>4860</v>
      </c>
      <c r="AJ10" s="24" t="s">
        <v>82</v>
      </c>
      <c r="AK10" s="24">
        <v>1.7246686539856995</v>
      </c>
      <c r="AP10">
        <v>1519</v>
      </c>
      <c r="AQ10" t="s">
        <v>15</v>
      </c>
      <c r="AR10" t="s">
        <v>10</v>
      </c>
      <c r="AS10">
        <v>0</v>
      </c>
      <c r="AT10">
        <v>3</v>
      </c>
      <c r="AU10">
        <v>112</v>
      </c>
      <c r="AV10">
        <v>98</v>
      </c>
      <c r="AW10">
        <v>12</v>
      </c>
      <c r="AX10">
        <v>4185</v>
      </c>
      <c r="AZ10" s="24" t="s">
        <v>82</v>
      </c>
      <c r="BA10" s="24">
        <v>1.7007692371379119</v>
      </c>
    </row>
    <row r="11" spans="1:53" ht="18">
      <c r="A11" s="2">
        <v>1567</v>
      </c>
      <c r="B11" s="5" t="s">
        <v>14</v>
      </c>
      <c r="C11" s="5" t="s">
        <v>12</v>
      </c>
      <c r="D11" s="4">
        <f t="shared" si="0"/>
        <v>1</v>
      </c>
      <c r="E11" s="5">
        <v>2</v>
      </c>
      <c r="F11" s="5">
        <v>162</v>
      </c>
      <c r="G11" s="5">
        <v>86</v>
      </c>
      <c r="H11" s="5">
        <v>13</v>
      </c>
      <c r="I11" s="7">
        <v>5670</v>
      </c>
      <c r="K11">
        <v>1551</v>
      </c>
      <c r="L11" t="s">
        <v>13</v>
      </c>
      <c r="M11" t="s">
        <v>32</v>
      </c>
      <c r="N11">
        <v>0</v>
      </c>
      <c r="O11">
        <v>1</v>
      </c>
      <c r="P11">
        <v>136</v>
      </c>
      <c r="Q11">
        <v>107</v>
      </c>
      <c r="R11">
        <v>12</v>
      </c>
      <c r="S11">
        <v>3645</v>
      </c>
      <c r="U11" t="s">
        <v>83</v>
      </c>
      <c r="V11">
        <v>3726</v>
      </c>
      <c r="Z11">
        <v>1452</v>
      </c>
      <c r="AA11" t="s">
        <v>24</v>
      </c>
      <c r="AB11" t="s">
        <v>10</v>
      </c>
      <c r="AC11">
        <v>0</v>
      </c>
      <c r="AD11">
        <v>2</v>
      </c>
      <c r="AE11">
        <v>95</v>
      </c>
      <c r="AF11">
        <v>52</v>
      </c>
      <c r="AG11">
        <v>14</v>
      </c>
      <c r="AH11">
        <v>4725</v>
      </c>
      <c r="AJ11" s="24" t="s">
        <v>83</v>
      </c>
      <c r="AK11" s="24">
        <v>5805</v>
      </c>
      <c r="AP11">
        <v>1448</v>
      </c>
      <c r="AQ11" t="s">
        <v>14</v>
      </c>
      <c r="AR11" t="s">
        <v>12</v>
      </c>
      <c r="AS11">
        <v>1</v>
      </c>
      <c r="AT11">
        <v>3</v>
      </c>
      <c r="AU11">
        <v>94.3</v>
      </c>
      <c r="AV11">
        <v>56.6</v>
      </c>
      <c r="AW11">
        <v>10</v>
      </c>
      <c r="AX11">
        <v>4185</v>
      </c>
      <c r="AZ11" s="24" t="s">
        <v>83</v>
      </c>
      <c r="BA11" s="24">
        <v>5440.5</v>
      </c>
    </row>
    <row r="12" spans="1:53" ht="18">
      <c r="A12" s="2">
        <v>59</v>
      </c>
      <c r="B12" s="3" t="s">
        <v>13</v>
      </c>
      <c r="C12" s="4" t="s">
        <v>10</v>
      </c>
      <c r="D12" s="4">
        <f t="shared" si="0"/>
        <v>0</v>
      </c>
      <c r="E12" s="3">
        <v>3</v>
      </c>
      <c r="F12" s="3">
        <v>66</v>
      </c>
      <c r="G12" s="3">
        <v>49</v>
      </c>
      <c r="H12" s="3">
        <v>6</v>
      </c>
      <c r="I12" s="5">
        <v>5600</v>
      </c>
      <c r="K12">
        <v>1498</v>
      </c>
      <c r="L12" t="s">
        <v>21</v>
      </c>
      <c r="M12" t="s">
        <v>32</v>
      </c>
      <c r="N12">
        <v>0</v>
      </c>
      <c r="O12">
        <v>1</v>
      </c>
      <c r="P12">
        <v>105</v>
      </c>
      <c r="Q12">
        <v>60</v>
      </c>
      <c r="R12">
        <v>16</v>
      </c>
      <c r="S12">
        <v>3618</v>
      </c>
      <c r="U12" t="s">
        <v>84</v>
      </c>
      <c r="V12">
        <v>594</v>
      </c>
      <c r="Z12">
        <v>1453</v>
      </c>
      <c r="AA12" t="s">
        <v>24</v>
      </c>
      <c r="AB12" t="s">
        <v>10</v>
      </c>
      <c r="AC12">
        <v>0</v>
      </c>
      <c r="AD12">
        <v>2</v>
      </c>
      <c r="AE12">
        <v>95</v>
      </c>
      <c r="AF12">
        <v>48</v>
      </c>
      <c r="AG12">
        <v>13</v>
      </c>
      <c r="AH12">
        <v>4725</v>
      </c>
      <c r="AJ12" s="24" t="s">
        <v>84</v>
      </c>
      <c r="AK12" s="24">
        <v>270</v>
      </c>
      <c r="AP12">
        <v>1463</v>
      </c>
      <c r="AQ12" t="s">
        <v>14</v>
      </c>
      <c r="AR12" t="s">
        <v>12</v>
      </c>
      <c r="AS12">
        <v>1</v>
      </c>
      <c r="AT12">
        <v>3</v>
      </c>
      <c r="AU12">
        <v>96</v>
      </c>
      <c r="AV12">
        <v>65</v>
      </c>
      <c r="AW12">
        <v>15.5</v>
      </c>
      <c r="AX12">
        <v>4185</v>
      </c>
      <c r="AZ12" s="24" t="s">
        <v>84</v>
      </c>
      <c r="BA12" s="24">
        <v>499.5</v>
      </c>
    </row>
    <row r="13" spans="1:53" ht="18">
      <c r="A13" s="2">
        <v>1572</v>
      </c>
      <c r="B13" s="5" t="s">
        <v>14</v>
      </c>
      <c r="C13" s="5" t="s">
        <v>12</v>
      </c>
      <c r="D13" s="4">
        <f t="shared" si="0"/>
        <v>1</v>
      </c>
      <c r="E13" s="5">
        <v>3</v>
      </c>
      <c r="F13" s="5">
        <v>205</v>
      </c>
      <c r="G13" s="5">
        <v>110</v>
      </c>
      <c r="H13" s="5">
        <v>22</v>
      </c>
      <c r="I13" s="7">
        <v>5535</v>
      </c>
      <c r="K13">
        <v>1499</v>
      </c>
      <c r="L13" t="s">
        <v>34</v>
      </c>
      <c r="M13" t="s">
        <v>12</v>
      </c>
      <c r="N13">
        <v>1</v>
      </c>
      <c r="O13">
        <v>1</v>
      </c>
      <c r="P13">
        <v>105</v>
      </c>
      <c r="Q13">
        <v>60</v>
      </c>
      <c r="R13">
        <v>12</v>
      </c>
      <c r="S13">
        <v>3618</v>
      </c>
      <c r="U13" t="s">
        <v>85</v>
      </c>
      <c r="V13">
        <v>4320</v>
      </c>
      <c r="Z13">
        <v>1548</v>
      </c>
      <c r="AA13" t="s">
        <v>14</v>
      </c>
      <c r="AB13" t="s">
        <v>32</v>
      </c>
      <c r="AC13">
        <v>0</v>
      </c>
      <c r="AD13">
        <v>2</v>
      </c>
      <c r="AE13">
        <v>135</v>
      </c>
      <c r="AF13">
        <v>70</v>
      </c>
      <c r="AG13">
        <v>13</v>
      </c>
      <c r="AH13">
        <v>4725</v>
      </c>
      <c r="AJ13" s="24" t="s">
        <v>85</v>
      </c>
      <c r="AK13" s="24">
        <v>6075</v>
      </c>
      <c r="AP13">
        <v>427</v>
      </c>
      <c r="AQ13" t="s">
        <v>24</v>
      </c>
      <c r="AR13" t="s">
        <v>10</v>
      </c>
      <c r="AS13">
        <v>0</v>
      </c>
      <c r="AT13">
        <v>3</v>
      </c>
      <c r="AU13">
        <v>110</v>
      </c>
      <c r="AV13">
        <v>67</v>
      </c>
      <c r="AW13">
        <v>14</v>
      </c>
      <c r="AX13">
        <v>4180.68</v>
      </c>
      <c r="AZ13" s="24" t="s">
        <v>85</v>
      </c>
      <c r="BA13" s="24">
        <v>5940</v>
      </c>
    </row>
    <row r="14" spans="1:53" ht="18">
      <c r="A14" s="2">
        <v>1408</v>
      </c>
      <c r="B14" s="5" t="s">
        <v>14</v>
      </c>
      <c r="C14" s="5" t="s">
        <v>32</v>
      </c>
      <c r="D14" s="4">
        <f t="shared" si="0"/>
        <v>0</v>
      </c>
      <c r="E14" s="5">
        <v>2</v>
      </c>
      <c r="F14" s="5">
        <v>83</v>
      </c>
      <c r="G14" s="5">
        <v>56</v>
      </c>
      <c r="H14" s="5">
        <v>14</v>
      </c>
      <c r="I14" s="7">
        <v>5400</v>
      </c>
      <c r="K14">
        <v>1500</v>
      </c>
      <c r="L14" t="s">
        <v>34</v>
      </c>
      <c r="M14" t="s">
        <v>32</v>
      </c>
      <c r="N14">
        <v>0</v>
      </c>
      <c r="O14">
        <v>1</v>
      </c>
      <c r="P14">
        <v>105</v>
      </c>
      <c r="Q14">
        <v>60</v>
      </c>
      <c r="R14">
        <v>16</v>
      </c>
      <c r="S14">
        <v>3599.1</v>
      </c>
      <c r="U14" t="s">
        <v>86</v>
      </c>
      <c r="V14">
        <v>689180.79800000018</v>
      </c>
      <c r="Z14">
        <v>1565</v>
      </c>
      <c r="AA14" t="s">
        <v>24</v>
      </c>
      <c r="AB14" t="s">
        <v>32</v>
      </c>
      <c r="AC14">
        <v>0</v>
      </c>
      <c r="AD14">
        <v>2</v>
      </c>
      <c r="AE14">
        <v>156</v>
      </c>
      <c r="AF14">
        <v>82</v>
      </c>
      <c r="AG14">
        <v>17</v>
      </c>
      <c r="AH14">
        <v>4590</v>
      </c>
      <c r="AJ14" s="24" t="s">
        <v>86</v>
      </c>
      <c r="AK14" s="24">
        <v>980447.34000000008</v>
      </c>
      <c r="AP14">
        <v>1541</v>
      </c>
      <c r="AQ14" t="s">
        <v>14</v>
      </c>
      <c r="AR14" t="s">
        <v>12</v>
      </c>
      <c r="AS14">
        <v>1</v>
      </c>
      <c r="AT14">
        <v>3</v>
      </c>
      <c r="AU14">
        <v>127.2</v>
      </c>
      <c r="AV14">
        <v>79.900000000000006</v>
      </c>
      <c r="AW14">
        <v>11</v>
      </c>
      <c r="AX14">
        <v>4131</v>
      </c>
      <c r="AZ14" s="24" t="s">
        <v>86</v>
      </c>
      <c r="BA14" s="24">
        <v>948956.45999999973</v>
      </c>
    </row>
    <row r="15" spans="1:53" ht="18">
      <c r="A15" s="2">
        <v>1128</v>
      </c>
      <c r="B15" s="5" t="s">
        <v>14</v>
      </c>
      <c r="C15" s="5" t="s">
        <v>12</v>
      </c>
      <c r="D15" s="4">
        <f t="shared" si="0"/>
        <v>1</v>
      </c>
      <c r="E15" s="5">
        <v>2</v>
      </c>
      <c r="F15" s="5">
        <v>66</v>
      </c>
      <c r="G15" s="5">
        <v>49</v>
      </c>
      <c r="H15" s="5">
        <v>6</v>
      </c>
      <c r="I15" s="7">
        <v>5400</v>
      </c>
      <c r="K15">
        <v>1501</v>
      </c>
      <c r="L15" t="s">
        <v>34</v>
      </c>
      <c r="M15" t="s">
        <v>32</v>
      </c>
      <c r="N15">
        <v>0</v>
      </c>
      <c r="O15">
        <v>1</v>
      </c>
      <c r="P15">
        <v>105</v>
      </c>
      <c r="Q15">
        <v>70</v>
      </c>
      <c r="R15">
        <v>16</v>
      </c>
      <c r="S15">
        <v>3599.1</v>
      </c>
      <c r="U15" t="s">
        <v>87</v>
      </c>
      <c r="V15">
        <v>390</v>
      </c>
      <c r="Z15">
        <v>1407</v>
      </c>
      <c r="AA15" t="s">
        <v>24</v>
      </c>
      <c r="AB15" t="s">
        <v>10</v>
      </c>
      <c r="AC15">
        <v>0</v>
      </c>
      <c r="AD15">
        <v>2</v>
      </c>
      <c r="AE15">
        <v>83</v>
      </c>
      <c r="AF15">
        <v>41</v>
      </c>
      <c r="AG15">
        <v>19</v>
      </c>
      <c r="AH15">
        <v>4492.8</v>
      </c>
      <c r="AJ15" s="24" t="s">
        <v>87</v>
      </c>
      <c r="AK15" s="24">
        <v>470</v>
      </c>
      <c r="AP15">
        <v>1379</v>
      </c>
      <c r="AQ15" t="s">
        <v>14</v>
      </c>
      <c r="AR15" t="s">
        <v>32</v>
      </c>
      <c r="AS15">
        <v>0</v>
      </c>
      <c r="AT15">
        <v>3</v>
      </c>
      <c r="AU15">
        <v>80</v>
      </c>
      <c r="AV15">
        <v>40</v>
      </c>
      <c r="AW15">
        <v>10</v>
      </c>
      <c r="AX15">
        <v>4050</v>
      </c>
      <c r="AZ15" s="24" t="s">
        <v>87</v>
      </c>
      <c r="BA15" s="24">
        <v>487</v>
      </c>
    </row>
    <row r="16" spans="1:53" ht="18">
      <c r="A16" s="2">
        <v>1561</v>
      </c>
      <c r="B16" s="5" t="s">
        <v>14</v>
      </c>
      <c r="C16" s="5" t="s">
        <v>12</v>
      </c>
      <c r="D16" s="4">
        <f t="shared" si="0"/>
        <v>1</v>
      </c>
      <c r="E16" s="5">
        <v>2</v>
      </c>
      <c r="F16" s="5">
        <v>150</v>
      </c>
      <c r="G16" s="5">
        <v>90</v>
      </c>
      <c r="H16" s="5">
        <v>20</v>
      </c>
      <c r="I16" s="7">
        <v>5400</v>
      </c>
      <c r="K16">
        <v>1449</v>
      </c>
      <c r="L16" t="s">
        <v>21</v>
      </c>
      <c r="M16" t="s">
        <v>32</v>
      </c>
      <c r="N16">
        <v>0</v>
      </c>
      <c r="O16">
        <v>1</v>
      </c>
      <c r="P16">
        <v>95</v>
      </c>
      <c r="Q16">
        <v>72</v>
      </c>
      <c r="R16">
        <v>10</v>
      </c>
      <c r="S16">
        <v>3526.2</v>
      </c>
      <c r="U16" t="s">
        <v>88</v>
      </c>
      <c r="V16">
        <v>4320</v>
      </c>
      <c r="Z16">
        <v>1474</v>
      </c>
      <c r="AA16" t="s">
        <v>24</v>
      </c>
      <c r="AB16" t="s">
        <v>10</v>
      </c>
      <c r="AC16">
        <v>0</v>
      </c>
      <c r="AD16">
        <v>2</v>
      </c>
      <c r="AE16">
        <v>98</v>
      </c>
      <c r="AF16">
        <v>66</v>
      </c>
      <c r="AG16">
        <v>12</v>
      </c>
      <c r="AH16">
        <v>4455</v>
      </c>
      <c r="AJ16" s="24" t="s">
        <v>88</v>
      </c>
      <c r="AK16" s="24">
        <v>6075</v>
      </c>
      <c r="AP16">
        <v>338</v>
      </c>
      <c r="AQ16" t="s">
        <v>24</v>
      </c>
      <c r="AR16" t="s">
        <v>10</v>
      </c>
      <c r="AS16">
        <v>0</v>
      </c>
      <c r="AT16">
        <v>3</v>
      </c>
      <c r="AU16">
        <v>98</v>
      </c>
      <c r="AV16">
        <v>66</v>
      </c>
      <c r="AW16">
        <v>12</v>
      </c>
      <c r="AX16">
        <v>4050</v>
      </c>
      <c r="AZ16" s="24" t="s">
        <v>88</v>
      </c>
      <c r="BA16" s="24">
        <v>5940</v>
      </c>
    </row>
    <row r="17" spans="1:56" ht="18">
      <c r="A17" s="2">
        <v>344</v>
      </c>
      <c r="B17" s="6" t="s">
        <v>24</v>
      </c>
      <c r="C17" s="4" t="s">
        <v>10</v>
      </c>
      <c r="D17" s="4">
        <f t="shared" si="0"/>
        <v>0</v>
      </c>
      <c r="E17" s="6">
        <v>4</v>
      </c>
      <c r="F17" s="6">
        <v>156</v>
      </c>
      <c r="G17" s="6">
        <v>100</v>
      </c>
      <c r="H17" s="6">
        <v>42</v>
      </c>
      <c r="I17" s="7">
        <v>5400</v>
      </c>
      <c r="K17">
        <v>898</v>
      </c>
      <c r="L17" t="s">
        <v>23</v>
      </c>
      <c r="M17" t="s">
        <v>10</v>
      </c>
      <c r="N17">
        <v>0</v>
      </c>
      <c r="O17">
        <v>1</v>
      </c>
      <c r="P17">
        <v>52</v>
      </c>
      <c r="Q17">
        <v>40</v>
      </c>
      <c r="R17">
        <v>10</v>
      </c>
      <c r="S17">
        <v>3375</v>
      </c>
      <c r="U17" t="s">
        <v>89</v>
      </c>
      <c r="V17">
        <v>594</v>
      </c>
      <c r="Z17">
        <v>1481</v>
      </c>
      <c r="AA17" t="s">
        <v>24</v>
      </c>
      <c r="AB17" t="s">
        <v>10</v>
      </c>
      <c r="AC17">
        <v>0</v>
      </c>
      <c r="AD17">
        <v>2</v>
      </c>
      <c r="AE17">
        <v>100</v>
      </c>
      <c r="AF17">
        <v>67</v>
      </c>
      <c r="AG17">
        <v>13</v>
      </c>
      <c r="AH17">
        <v>4455</v>
      </c>
      <c r="AJ17" s="24" t="s">
        <v>89</v>
      </c>
      <c r="AK17" s="24">
        <v>270</v>
      </c>
      <c r="AP17">
        <v>418</v>
      </c>
      <c r="AQ17" t="s">
        <v>24</v>
      </c>
      <c r="AR17" t="s">
        <v>10</v>
      </c>
      <c r="AS17">
        <v>0</v>
      </c>
      <c r="AT17">
        <v>3</v>
      </c>
      <c r="AU17">
        <v>100</v>
      </c>
      <c r="AV17">
        <v>67</v>
      </c>
      <c r="AW17">
        <v>13</v>
      </c>
      <c r="AX17">
        <v>4050</v>
      </c>
      <c r="AZ17" s="24" t="s">
        <v>89</v>
      </c>
      <c r="BA17" s="24">
        <v>499.5</v>
      </c>
    </row>
    <row r="18" spans="1:56" ht="19" thickBot="1">
      <c r="A18" s="2">
        <v>346</v>
      </c>
      <c r="B18" s="6" t="s">
        <v>24</v>
      </c>
      <c r="C18" s="4" t="s">
        <v>10</v>
      </c>
      <c r="D18" s="4">
        <f t="shared" si="0"/>
        <v>0</v>
      </c>
      <c r="E18" s="6">
        <v>4</v>
      </c>
      <c r="F18" s="6">
        <v>220</v>
      </c>
      <c r="G18" s="6">
        <v>100</v>
      </c>
      <c r="H18" s="6">
        <v>42</v>
      </c>
      <c r="I18" s="7">
        <v>5265</v>
      </c>
      <c r="K18">
        <v>1546</v>
      </c>
      <c r="L18" t="s">
        <v>13</v>
      </c>
      <c r="M18" t="s">
        <v>12</v>
      </c>
      <c r="N18">
        <v>1</v>
      </c>
      <c r="O18">
        <v>1</v>
      </c>
      <c r="P18">
        <v>134</v>
      </c>
      <c r="Q18">
        <v>84.3</v>
      </c>
      <c r="R18">
        <v>15</v>
      </c>
      <c r="S18">
        <v>3375</v>
      </c>
      <c r="U18" s="20" t="s">
        <v>90</v>
      </c>
      <c r="V18" s="20">
        <v>66.97208574676705</v>
      </c>
      <c r="Z18">
        <v>1129</v>
      </c>
      <c r="AA18" t="s">
        <v>14</v>
      </c>
      <c r="AB18" t="s">
        <v>10</v>
      </c>
      <c r="AC18">
        <v>0</v>
      </c>
      <c r="AD18">
        <v>2</v>
      </c>
      <c r="AE18">
        <v>66</v>
      </c>
      <c r="AF18">
        <v>49</v>
      </c>
      <c r="AG18">
        <v>6</v>
      </c>
      <c r="AH18">
        <v>4320</v>
      </c>
      <c r="AJ18" s="25" t="s">
        <v>90</v>
      </c>
      <c r="AK18" s="25">
        <v>81.569955038364398</v>
      </c>
      <c r="AP18">
        <v>1509</v>
      </c>
      <c r="AQ18" t="s">
        <v>14</v>
      </c>
      <c r="AR18" t="s">
        <v>12</v>
      </c>
      <c r="AS18">
        <v>1</v>
      </c>
      <c r="AT18">
        <v>3</v>
      </c>
      <c r="AU18">
        <v>108.4</v>
      </c>
      <c r="AV18">
        <v>52.1</v>
      </c>
      <c r="AW18">
        <v>12</v>
      </c>
      <c r="AX18">
        <v>3901.5</v>
      </c>
      <c r="AZ18" s="24" t="s">
        <v>90</v>
      </c>
      <c r="BA18" s="24">
        <v>76.187450330201386</v>
      </c>
    </row>
    <row r="19" spans="1:56" ht="19" thickBot="1">
      <c r="A19" s="2">
        <v>39</v>
      </c>
      <c r="B19" s="3" t="s">
        <v>9</v>
      </c>
      <c r="C19" s="4" t="s">
        <v>12</v>
      </c>
      <c r="D19" s="4">
        <f t="shared" si="0"/>
        <v>1</v>
      </c>
      <c r="E19" s="3">
        <v>5</v>
      </c>
      <c r="F19" s="3">
        <v>130</v>
      </c>
      <c r="G19" s="3">
        <v>90</v>
      </c>
      <c r="H19" s="6">
        <v>42</v>
      </c>
      <c r="I19" s="5">
        <v>5180</v>
      </c>
      <c r="K19">
        <v>1127</v>
      </c>
      <c r="L19" t="s">
        <v>21</v>
      </c>
      <c r="M19" t="s">
        <v>32</v>
      </c>
      <c r="N19">
        <v>0</v>
      </c>
      <c r="O19">
        <v>1</v>
      </c>
      <c r="P19">
        <v>66</v>
      </c>
      <c r="Q19">
        <v>42</v>
      </c>
      <c r="R19">
        <v>8</v>
      </c>
      <c r="S19">
        <v>3250.8</v>
      </c>
      <c r="Z19">
        <v>1523</v>
      </c>
      <c r="AA19" t="s">
        <v>14</v>
      </c>
      <c r="AB19" t="s">
        <v>32</v>
      </c>
      <c r="AC19">
        <v>0</v>
      </c>
      <c r="AD19">
        <v>2</v>
      </c>
      <c r="AE19">
        <v>117</v>
      </c>
      <c r="AF19">
        <v>68</v>
      </c>
      <c r="AG19">
        <v>16</v>
      </c>
      <c r="AH19">
        <v>4185</v>
      </c>
      <c r="AP19">
        <v>1380</v>
      </c>
      <c r="AQ19" t="s">
        <v>14</v>
      </c>
      <c r="AR19" t="s">
        <v>32</v>
      </c>
      <c r="AS19">
        <v>0</v>
      </c>
      <c r="AT19">
        <v>3</v>
      </c>
      <c r="AU19">
        <v>80</v>
      </c>
      <c r="AV19">
        <v>29</v>
      </c>
      <c r="AW19">
        <v>32</v>
      </c>
      <c r="AX19">
        <v>3898.8</v>
      </c>
      <c r="AZ19" s="23"/>
      <c r="BA19" s="23"/>
      <c r="BB19" s="23"/>
    </row>
    <row r="20" spans="1:56" ht="19" thickBot="1">
      <c r="A20" s="2">
        <v>1525</v>
      </c>
      <c r="B20" s="5" t="s">
        <v>9</v>
      </c>
      <c r="C20" s="4" t="s">
        <v>10</v>
      </c>
      <c r="D20" s="4">
        <f t="shared" si="0"/>
        <v>0</v>
      </c>
      <c r="E20" s="5">
        <v>4</v>
      </c>
      <c r="F20" s="5">
        <v>117</v>
      </c>
      <c r="G20" s="5">
        <v>66</v>
      </c>
      <c r="H20" s="5">
        <v>22</v>
      </c>
      <c r="I20" s="7">
        <v>5130</v>
      </c>
      <c r="K20">
        <v>1320</v>
      </c>
      <c r="L20" t="s">
        <v>23</v>
      </c>
      <c r="M20" t="s">
        <v>10</v>
      </c>
      <c r="N20">
        <v>0</v>
      </c>
      <c r="O20">
        <v>1</v>
      </c>
      <c r="P20">
        <v>77</v>
      </c>
      <c r="Q20">
        <v>52</v>
      </c>
      <c r="R20">
        <v>11</v>
      </c>
      <c r="S20">
        <v>3240</v>
      </c>
      <c r="Z20">
        <v>1193</v>
      </c>
      <c r="AA20" t="s">
        <v>24</v>
      </c>
      <c r="AB20" t="s">
        <v>32</v>
      </c>
      <c r="AC20">
        <v>0</v>
      </c>
      <c r="AD20">
        <v>2</v>
      </c>
      <c r="AE20">
        <v>70</v>
      </c>
      <c r="AF20">
        <v>47</v>
      </c>
      <c r="AG20">
        <v>7</v>
      </c>
      <c r="AH20">
        <v>4099.95</v>
      </c>
      <c r="AJ20" s="26"/>
      <c r="AK20" s="26" t="s">
        <v>5</v>
      </c>
      <c r="AL20" s="26" t="s">
        <v>6</v>
      </c>
      <c r="AM20" s="26" t="s">
        <v>7</v>
      </c>
      <c r="AN20" s="26" t="s">
        <v>8</v>
      </c>
      <c r="AP20">
        <v>425</v>
      </c>
      <c r="AQ20" t="s">
        <v>24</v>
      </c>
      <c r="AR20" t="s">
        <v>10</v>
      </c>
      <c r="AS20">
        <v>0</v>
      </c>
      <c r="AT20">
        <v>3</v>
      </c>
      <c r="AU20">
        <v>112</v>
      </c>
      <c r="AV20">
        <v>63</v>
      </c>
      <c r="AW20">
        <v>14</v>
      </c>
      <c r="AX20">
        <v>3799.98</v>
      </c>
      <c r="AZ20" s="26"/>
      <c r="BA20" s="26" t="s">
        <v>5</v>
      </c>
      <c r="BB20" s="26" t="s">
        <v>6</v>
      </c>
      <c r="BC20" s="26" t="s">
        <v>7</v>
      </c>
      <c r="BD20" s="26" t="s">
        <v>8</v>
      </c>
    </row>
    <row r="21" spans="1:56" ht="18">
      <c r="A21" s="2">
        <v>1544</v>
      </c>
      <c r="B21" s="5" t="s">
        <v>9</v>
      </c>
      <c r="C21" s="5" t="s">
        <v>32</v>
      </c>
      <c r="D21" s="4">
        <f t="shared" si="0"/>
        <v>0</v>
      </c>
      <c r="E21" s="5">
        <v>7</v>
      </c>
      <c r="F21" s="5">
        <v>130</v>
      </c>
      <c r="G21" s="5">
        <v>80</v>
      </c>
      <c r="H21" s="5">
        <v>10</v>
      </c>
      <c r="I21" s="7">
        <v>5130</v>
      </c>
      <c r="K21">
        <v>1439</v>
      </c>
      <c r="L21" t="s">
        <v>34</v>
      </c>
      <c r="M21" t="s">
        <v>32</v>
      </c>
      <c r="N21">
        <v>0</v>
      </c>
      <c r="O21">
        <v>1</v>
      </c>
      <c r="P21">
        <v>90</v>
      </c>
      <c r="Q21">
        <v>52</v>
      </c>
      <c r="R21">
        <v>24</v>
      </c>
      <c r="S21">
        <v>3240</v>
      </c>
      <c r="T21" s="21"/>
      <c r="U21" s="21" t="s">
        <v>5</v>
      </c>
      <c r="V21" s="21" t="s">
        <v>6</v>
      </c>
      <c r="W21" s="21" t="s">
        <v>7</v>
      </c>
      <c r="X21" s="21" t="s">
        <v>8</v>
      </c>
      <c r="Z21">
        <v>1169</v>
      </c>
      <c r="AA21" t="s">
        <v>24</v>
      </c>
      <c r="AB21" t="s">
        <v>10</v>
      </c>
      <c r="AC21">
        <v>0</v>
      </c>
      <c r="AD21">
        <v>2</v>
      </c>
      <c r="AE21">
        <v>69</v>
      </c>
      <c r="AF21">
        <v>39</v>
      </c>
      <c r="AG21">
        <v>10</v>
      </c>
      <c r="AH21">
        <v>4050</v>
      </c>
      <c r="AJ21" s="24" t="s">
        <v>5</v>
      </c>
      <c r="AK21" s="24">
        <v>1</v>
      </c>
      <c r="AL21" s="24"/>
      <c r="AM21" s="24"/>
      <c r="AN21" s="24"/>
      <c r="AP21">
        <v>1487</v>
      </c>
      <c r="AQ21" t="s">
        <v>15</v>
      </c>
      <c r="AR21" t="s">
        <v>10</v>
      </c>
      <c r="AS21">
        <v>0</v>
      </c>
      <c r="AT21">
        <v>3</v>
      </c>
      <c r="AU21">
        <v>100</v>
      </c>
      <c r="AV21">
        <v>55</v>
      </c>
      <c r="AW21">
        <v>15</v>
      </c>
      <c r="AX21">
        <v>3780</v>
      </c>
      <c r="AZ21" s="24" t="s">
        <v>5</v>
      </c>
      <c r="BA21" s="24">
        <v>1</v>
      </c>
      <c r="BB21" s="24"/>
      <c r="BC21" s="24"/>
      <c r="BD21" s="24"/>
    </row>
    <row r="22" spans="1:56" ht="18">
      <c r="A22" s="2">
        <v>1514</v>
      </c>
      <c r="B22" s="5" t="s">
        <v>14</v>
      </c>
      <c r="C22" s="5" t="s">
        <v>32</v>
      </c>
      <c r="D22" s="4">
        <f t="shared" si="0"/>
        <v>0</v>
      </c>
      <c r="E22" s="5">
        <v>2</v>
      </c>
      <c r="F22" s="5">
        <v>110</v>
      </c>
      <c r="G22" s="5">
        <v>65</v>
      </c>
      <c r="H22" s="5">
        <v>18</v>
      </c>
      <c r="I22" s="7">
        <v>4995</v>
      </c>
      <c r="K22">
        <v>1550</v>
      </c>
      <c r="L22" t="s">
        <v>13</v>
      </c>
      <c r="M22" t="s">
        <v>32</v>
      </c>
      <c r="N22">
        <v>0</v>
      </c>
      <c r="O22">
        <v>1</v>
      </c>
      <c r="P22">
        <v>136</v>
      </c>
      <c r="Q22">
        <v>87</v>
      </c>
      <c r="R22">
        <v>12</v>
      </c>
      <c r="S22">
        <v>3240</v>
      </c>
      <c r="T22" t="s">
        <v>5</v>
      </c>
      <c r="U22">
        <v>1</v>
      </c>
      <c r="Z22">
        <v>1372</v>
      </c>
      <c r="AA22" t="s">
        <v>24</v>
      </c>
      <c r="AB22" t="s">
        <v>10</v>
      </c>
      <c r="AC22">
        <v>0</v>
      </c>
      <c r="AD22">
        <v>2</v>
      </c>
      <c r="AE22">
        <v>80</v>
      </c>
      <c r="AF22">
        <v>42</v>
      </c>
      <c r="AG22">
        <v>11</v>
      </c>
      <c r="AH22">
        <v>4050</v>
      </c>
      <c r="AJ22" s="24" t="s">
        <v>6</v>
      </c>
      <c r="AK22" s="24">
        <v>0.89463292576198827</v>
      </c>
      <c r="AL22" s="24">
        <v>1</v>
      </c>
      <c r="AM22" s="24"/>
      <c r="AN22" s="24"/>
      <c r="AP22">
        <v>1547</v>
      </c>
      <c r="AQ22" t="s">
        <v>15</v>
      </c>
      <c r="AR22" t="s">
        <v>10</v>
      </c>
      <c r="AS22">
        <v>0</v>
      </c>
      <c r="AT22">
        <v>3</v>
      </c>
      <c r="AU22">
        <v>134</v>
      </c>
      <c r="AV22">
        <v>84</v>
      </c>
      <c r="AW22">
        <v>8</v>
      </c>
      <c r="AX22">
        <v>3645</v>
      </c>
      <c r="AZ22" s="24" t="s">
        <v>6</v>
      </c>
      <c r="BA22" s="24">
        <v>0.91005229719948111</v>
      </c>
      <c r="BB22" s="24">
        <v>1</v>
      </c>
      <c r="BC22" s="24"/>
      <c r="BD22" s="24"/>
    </row>
    <row r="23" spans="1:56" ht="18">
      <c r="A23" s="2">
        <v>1543</v>
      </c>
      <c r="B23" s="5" t="s">
        <v>9</v>
      </c>
      <c r="C23" s="5" t="s">
        <v>12</v>
      </c>
      <c r="D23" s="4">
        <f t="shared" si="0"/>
        <v>1</v>
      </c>
      <c r="E23" s="5">
        <v>4</v>
      </c>
      <c r="F23" s="5">
        <v>130</v>
      </c>
      <c r="G23" s="5">
        <v>90</v>
      </c>
      <c r="H23" s="5">
        <v>15</v>
      </c>
      <c r="I23" s="7">
        <v>4995</v>
      </c>
      <c r="K23">
        <v>1416</v>
      </c>
      <c r="L23" t="s">
        <v>11</v>
      </c>
      <c r="M23" t="s">
        <v>32</v>
      </c>
      <c r="N23">
        <v>0</v>
      </c>
      <c r="O23">
        <v>1</v>
      </c>
      <c r="P23">
        <v>85</v>
      </c>
      <c r="Q23">
        <v>70</v>
      </c>
      <c r="R23">
        <v>9</v>
      </c>
      <c r="S23">
        <v>3199.5</v>
      </c>
      <c r="T23" t="s">
        <v>6</v>
      </c>
      <c r="U23">
        <v>0.93089385766341481</v>
      </c>
      <c r="V23">
        <v>1</v>
      </c>
      <c r="Z23">
        <v>1313</v>
      </c>
      <c r="AA23" t="s">
        <v>24</v>
      </c>
      <c r="AB23" t="s">
        <v>32</v>
      </c>
      <c r="AC23">
        <v>0</v>
      </c>
      <c r="AD23">
        <v>2</v>
      </c>
      <c r="AE23">
        <v>76</v>
      </c>
      <c r="AF23">
        <v>40</v>
      </c>
      <c r="AG23">
        <v>11</v>
      </c>
      <c r="AH23">
        <v>4050</v>
      </c>
      <c r="AJ23" s="24" t="s">
        <v>7</v>
      </c>
      <c r="AK23" s="24">
        <v>0.56180728709905492</v>
      </c>
      <c r="AL23" s="24">
        <v>0.29128488740060837</v>
      </c>
      <c r="AM23" s="24">
        <v>1</v>
      </c>
      <c r="AN23" s="24"/>
      <c r="AP23">
        <v>53</v>
      </c>
      <c r="AQ23" t="s">
        <v>13</v>
      </c>
      <c r="AR23" t="s">
        <v>10</v>
      </c>
      <c r="AS23">
        <v>0</v>
      </c>
      <c r="AT23">
        <v>3</v>
      </c>
      <c r="AU23">
        <v>60</v>
      </c>
      <c r="AV23">
        <v>40</v>
      </c>
      <c r="AW23">
        <v>9</v>
      </c>
      <c r="AX23">
        <v>3640</v>
      </c>
      <c r="AZ23" s="24" t="s">
        <v>7</v>
      </c>
      <c r="BA23" s="24">
        <v>0.55748948563325851</v>
      </c>
      <c r="BB23" s="24">
        <v>0.34014288911282492</v>
      </c>
      <c r="BC23" s="24">
        <v>1</v>
      </c>
      <c r="BD23" s="24"/>
    </row>
    <row r="24" spans="1:56" ht="19" thickBot="1">
      <c r="A24" s="2">
        <v>1272</v>
      </c>
      <c r="B24" s="5" t="s">
        <v>14</v>
      </c>
      <c r="C24" s="5" t="s">
        <v>12</v>
      </c>
      <c r="D24" s="4">
        <f t="shared" si="0"/>
        <v>1</v>
      </c>
      <c r="E24" s="5">
        <v>3</v>
      </c>
      <c r="F24" s="5">
        <v>72.8</v>
      </c>
      <c r="G24" s="5">
        <v>60.5</v>
      </c>
      <c r="H24" s="5">
        <v>8.1999999999999993</v>
      </c>
      <c r="I24" s="7">
        <v>4860</v>
      </c>
      <c r="K24">
        <v>1460</v>
      </c>
      <c r="L24" t="s">
        <v>21</v>
      </c>
      <c r="M24" t="s">
        <v>32</v>
      </c>
      <c r="N24">
        <v>0</v>
      </c>
      <c r="O24">
        <v>1</v>
      </c>
      <c r="P24">
        <v>96</v>
      </c>
      <c r="Q24">
        <v>72</v>
      </c>
      <c r="R24">
        <v>11</v>
      </c>
      <c r="S24">
        <v>3199.5</v>
      </c>
      <c r="T24" t="s">
        <v>7</v>
      </c>
      <c r="U24">
        <v>0.5179597432479156</v>
      </c>
      <c r="V24">
        <v>0.29059488950239443</v>
      </c>
      <c r="W24">
        <v>1</v>
      </c>
      <c r="Z24">
        <v>1427</v>
      </c>
      <c r="AA24" t="s">
        <v>24</v>
      </c>
      <c r="AB24" t="s">
        <v>32</v>
      </c>
      <c r="AC24">
        <v>0</v>
      </c>
      <c r="AD24">
        <v>2</v>
      </c>
      <c r="AE24">
        <v>87</v>
      </c>
      <c r="AF24">
        <v>63</v>
      </c>
      <c r="AG24">
        <v>9</v>
      </c>
      <c r="AH24">
        <v>4050</v>
      </c>
      <c r="AJ24" s="25" t="s">
        <v>8</v>
      </c>
      <c r="AK24" s="25">
        <v>0.77514138184281667</v>
      </c>
      <c r="AL24" s="25">
        <v>0.74326614538785307</v>
      </c>
      <c r="AM24" s="25">
        <v>0.38308307858849444</v>
      </c>
      <c r="AN24" s="25">
        <v>1</v>
      </c>
      <c r="AP24">
        <v>893</v>
      </c>
      <c r="AQ24" t="s">
        <v>14</v>
      </c>
      <c r="AR24" t="s">
        <v>32</v>
      </c>
      <c r="AS24">
        <v>0</v>
      </c>
      <c r="AT24">
        <v>3</v>
      </c>
      <c r="AU24">
        <v>51</v>
      </c>
      <c r="AV24">
        <v>26</v>
      </c>
      <c r="AW24">
        <v>12</v>
      </c>
      <c r="AX24">
        <v>3510</v>
      </c>
      <c r="AZ24" s="25" t="s">
        <v>8</v>
      </c>
      <c r="BA24" s="25">
        <v>0.7605299719956008</v>
      </c>
      <c r="BB24" s="25">
        <v>0.67989482331760387</v>
      </c>
      <c r="BC24" s="25">
        <v>0.48675616877560457</v>
      </c>
      <c r="BD24" s="25">
        <v>1</v>
      </c>
    </row>
    <row r="25" spans="1:56" ht="19" thickBot="1">
      <c r="A25" s="2">
        <v>1513</v>
      </c>
      <c r="B25" s="5" t="s">
        <v>14</v>
      </c>
      <c r="C25" s="5" t="s">
        <v>12</v>
      </c>
      <c r="D25" s="4">
        <f t="shared" si="0"/>
        <v>1</v>
      </c>
      <c r="E25" s="5">
        <v>2</v>
      </c>
      <c r="F25" s="5">
        <v>110</v>
      </c>
      <c r="G25" s="5">
        <v>65</v>
      </c>
      <c r="H25" s="5">
        <v>18</v>
      </c>
      <c r="I25" s="7">
        <v>4860</v>
      </c>
      <c r="K25">
        <v>1478</v>
      </c>
      <c r="L25" t="s">
        <v>21</v>
      </c>
      <c r="M25" t="s">
        <v>32</v>
      </c>
      <c r="N25">
        <v>0</v>
      </c>
      <c r="O25">
        <v>1</v>
      </c>
      <c r="P25">
        <v>100</v>
      </c>
      <c r="Q25">
        <v>66</v>
      </c>
      <c r="R25">
        <v>8</v>
      </c>
      <c r="S25">
        <v>3199.5</v>
      </c>
      <c r="T25" s="20" t="s">
        <v>8</v>
      </c>
      <c r="U25" s="20">
        <v>0.82629246969547121</v>
      </c>
      <c r="V25" s="20">
        <v>0.79828134740311163</v>
      </c>
      <c r="W25" s="20">
        <v>0.45289563581665154</v>
      </c>
      <c r="X25" s="20">
        <v>1</v>
      </c>
      <c r="Z25">
        <v>1483</v>
      </c>
      <c r="AA25" t="s">
        <v>24</v>
      </c>
      <c r="AB25" t="s">
        <v>12</v>
      </c>
      <c r="AC25">
        <v>1</v>
      </c>
      <c r="AD25">
        <v>2</v>
      </c>
      <c r="AE25">
        <v>100</v>
      </c>
      <c r="AF25">
        <v>67</v>
      </c>
      <c r="AG25">
        <v>13</v>
      </c>
      <c r="AH25">
        <v>4050</v>
      </c>
      <c r="AP25">
        <v>415</v>
      </c>
      <c r="AQ25" t="s">
        <v>24</v>
      </c>
      <c r="AR25" t="s">
        <v>10</v>
      </c>
      <c r="AS25">
        <v>0</v>
      </c>
      <c r="AT25">
        <v>3</v>
      </c>
      <c r="AU25">
        <v>100</v>
      </c>
      <c r="AV25">
        <v>65</v>
      </c>
      <c r="AW25">
        <v>15</v>
      </c>
      <c r="AX25">
        <v>3510</v>
      </c>
    </row>
    <row r="26" spans="1:56" ht="18">
      <c r="A26" s="2">
        <v>1452</v>
      </c>
      <c r="B26" s="5" t="s">
        <v>24</v>
      </c>
      <c r="C26" s="4" t="s">
        <v>10</v>
      </c>
      <c r="D26" s="4">
        <f t="shared" si="0"/>
        <v>0</v>
      </c>
      <c r="E26" s="5">
        <v>2</v>
      </c>
      <c r="F26" s="5">
        <v>95</v>
      </c>
      <c r="G26" s="5">
        <v>52</v>
      </c>
      <c r="H26" s="5">
        <v>14</v>
      </c>
      <c r="I26" s="7">
        <v>4725</v>
      </c>
      <c r="K26">
        <v>1536</v>
      </c>
      <c r="L26" t="s">
        <v>21</v>
      </c>
      <c r="M26" t="s">
        <v>32</v>
      </c>
      <c r="N26">
        <v>0</v>
      </c>
      <c r="O26">
        <v>1</v>
      </c>
      <c r="P26">
        <v>125</v>
      </c>
      <c r="Q26">
        <v>67</v>
      </c>
      <c r="R26">
        <v>15</v>
      </c>
      <c r="S26">
        <v>3186</v>
      </c>
      <c r="Z26">
        <v>970</v>
      </c>
      <c r="AA26" t="s">
        <v>14</v>
      </c>
      <c r="AB26" t="s">
        <v>12</v>
      </c>
      <c r="AC26">
        <v>1</v>
      </c>
      <c r="AD26">
        <v>2</v>
      </c>
      <c r="AE26">
        <v>57</v>
      </c>
      <c r="AF26">
        <v>33</v>
      </c>
      <c r="AG26">
        <v>10</v>
      </c>
      <c r="AH26">
        <v>3915</v>
      </c>
      <c r="AP26">
        <v>424</v>
      </c>
      <c r="AQ26" t="s">
        <v>24</v>
      </c>
      <c r="AR26" t="s">
        <v>10</v>
      </c>
      <c r="AS26">
        <v>0</v>
      </c>
      <c r="AT26">
        <v>3</v>
      </c>
      <c r="AU26">
        <v>112</v>
      </c>
      <c r="AV26">
        <v>90</v>
      </c>
      <c r="AW26">
        <v>18</v>
      </c>
      <c r="AX26">
        <v>3510</v>
      </c>
    </row>
    <row r="27" spans="1:56" ht="18">
      <c r="A27" s="2">
        <v>1453</v>
      </c>
      <c r="B27" s="5" t="s">
        <v>24</v>
      </c>
      <c r="C27" s="4" t="s">
        <v>10</v>
      </c>
      <c r="D27" s="4">
        <f t="shared" si="0"/>
        <v>0</v>
      </c>
      <c r="E27" s="5">
        <v>2</v>
      </c>
      <c r="F27" s="5">
        <v>95</v>
      </c>
      <c r="G27" s="5">
        <v>48</v>
      </c>
      <c r="H27" s="5">
        <v>13</v>
      </c>
      <c r="I27" s="7">
        <v>4725</v>
      </c>
      <c r="K27">
        <v>1450</v>
      </c>
      <c r="L27" t="s">
        <v>33</v>
      </c>
      <c r="M27" t="s">
        <v>12</v>
      </c>
      <c r="N27">
        <v>1</v>
      </c>
      <c r="O27">
        <v>1</v>
      </c>
      <c r="P27">
        <v>95</v>
      </c>
      <c r="Q27">
        <v>55</v>
      </c>
      <c r="R27">
        <v>13</v>
      </c>
      <c r="S27">
        <v>3099.9780000000001</v>
      </c>
      <c r="Z27">
        <v>1518</v>
      </c>
      <c r="AA27" t="s">
        <v>24</v>
      </c>
      <c r="AB27" t="s">
        <v>12</v>
      </c>
      <c r="AC27">
        <v>1</v>
      </c>
      <c r="AD27">
        <v>2</v>
      </c>
      <c r="AE27">
        <v>112</v>
      </c>
      <c r="AF27">
        <v>63</v>
      </c>
      <c r="AG27">
        <v>14</v>
      </c>
      <c r="AH27">
        <v>3807</v>
      </c>
      <c r="AP27">
        <v>859</v>
      </c>
      <c r="AQ27" t="s">
        <v>15</v>
      </c>
      <c r="AR27" t="s">
        <v>12</v>
      </c>
      <c r="AS27">
        <v>1</v>
      </c>
      <c r="AT27">
        <v>3</v>
      </c>
      <c r="AU27">
        <v>49</v>
      </c>
      <c r="AV27">
        <v>22</v>
      </c>
      <c r="AW27">
        <v>11</v>
      </c>
      <c r="AX27">
        <v>3501.9</v>
      </c>
    </row>
    <row r="28" spans="1:56" ht="18">
      <c r="A28" s="2">
        <v>1548</v>
      </c>
      <c r="B28" s="5" t="s">
        <v>14</v>
      </c>
      <c r="C28" s="5" t="s">
        <v>32</v>
      </c>
      <c r="D28" s="4">
        <f t="shared" si="0"/>
        <v>0</v>
      </c>
      <c r="E28" s="5">
        <v>2</v>
      </c>
      <c r="F28" s="5">
        <v>135</v>
      </c>
      <c r="G28" s="5">
        <v>70</v>
      </c>
      <c r="H28" s="5">
        <v>13</v>
      </c>
      <c r="I28" s="7">
        <v>4725</v>
      </c>
      <c r="K28">
        <v>1496</v>
      </c>
      <c r="L28" t="s">
        <v>35</v>
      </c>
      <c r="M28" t="s">
        <v>32</v>
      </c>
      <c r="N28">
        <v>0</v>
      </c>
      <c r="O28">
        <v>1</v>
      </c>
      <c r="P28">
        <v>103</v>
      </c>
      <c r="Q28">
        <v>52</v>
      </c>
      <c r="R28">
        <v>7</v>
      </c>
      <c r="S28">
        <v>2999.7</v>
      </c>
      <c r="Z28">
        <v>1484</v>
      </c>
      <c r="AA28" t="s">
        <v>24</v>
      </c>
      <c r="AB28" t="s">
        <v>12</v>
      </c>
      <c r="AC28">
        <v>1</v>
      </c>
      <c r="AD28">
        <v>2</v>
      </c>
      <c r="AE28">
        <v>100</v>
      </c>
      <c r="AF28">
        <v>65</v>
      </c>
      <c r="AG28">
        <v>15</v>
      </c>
      <c r="AH28">
        <v>3798.9</v>
      </c>
      <c r="AP28">
        <v>1444</v>
      </c>
      <c r="AQ28" t="s">
        <v>15</v>
      </c>
      <c r="AR28" t="s">
        <v>12</v>
      </c>
      <c r="AS28">
        <v>1</v>
      </c>
      <c r="AT28">
        <v>3</v>
      </c>
      <c r="AU28">
        <v>91</v>
      </c>
      <c r="AV28">
        <v>56</v>
      </c>
      <c r="AW28">
        <v>10</v>
      </c>
      <c r="AX28">
        <v>3500.01</v>
      </c>
    </row>
    <row r="29" spans="1:56" ht="18">
      <c r="A29" s="2">
        <v>386</v>
      </c>
      <c r="B29" s="6" t="s">
        <v>24</v>
      </c>
      <c r="C29" s="4" t="s">
        <v>10</v>
      </c>
      <c r="D29" s="4">
        <f t="shared" si="0"/>
        <v>0</v>
      </c>
      <c r="E29" s="6">
        <v>4</v>
      </c>
      <c r="F29" s="6">
        <v>141</v>
      </c>
      <c r="G29" s="6">
        <v>84</v>
      </c>
      <c r="H29" s="6">
        <v>16</v>
      </c>
      <c r="I29" s="7">
        <v>4725</v>
      </c>
      <c r="K29">
        <v>1367</v>
      </c>
      <c r="L29" t="s">
        <v>23</v>
      </c>
      <c r="M29" t="s">
        <v>12</v>
      </c>
      <c r="N29">
        <v>1</v>
      </c>
      <c r="O29">
        <v>1</v>
      </c>
      <c r="P29">
        <v>80</v>
      </c>
      <c r="Q29">
        <v>54</v>
      </c>
      <c r="R29">
        <v>10</v>
      </c>
      <c r="S29">
        <v>2970</v>
      </c>
      <c r="Z29">
        <v>1315</v>
      </c>
      <c r="AA29" t="s">
        <v>14</v>
      </c>
      <c r="AB29" t="s">
        <v>32</v>
      </c>
      <c r="AC29">
        <v>0</v>
      </c>
      <c r="AD29">
        <v>2</v>
      </c>
      <c r="AE29">
        <v>76</v>
      </c>
      <c r="AF29">
        <v>44</v>
      </c>
      <c r="AG29">
        <v>12</v>
      </c>
      <c r="AH29">
        <v>3780</v>
      </c>
      <c r="AP29">
        <v>1381</v>
      </c>
      <c r="AQ29" t="s">
        <v>14</v>
      </c>
      <c r="AR29" t="s">
        <v>32</v>
      </c>
      <c r="AS29">
        <v>0</v>
      </c>
      <c r="AT29">
        <v>3</v>
      </c>
      <c r="AU29">
        <v>80</v>
      </c>
      <c r="AV29">
        <v>38</v>
      </c>
      <c r="AW29">
        <v>12</v>
      </c>
      <c r="AX29">
        <v>3499.2</v>
      </c>
    </row>
    <row r="30" spans="1:56" ht="18">
      <c r="A30" s="2">
        <v>1565</v>
      </c>
      <c r="B30" s="5" t="s">
        <v>24</v>
      </c>
      <c r="C30" s="5" t="s">
        <v>32</v>
      </c>
      <c r="D30" s="4">
        <f t="shared" si="0"/>
        <v>0</v>
      </c>
      <c r="E30" s="5">
        <v>2</v>
      </c>
      <c r="F30" s="5">
        <v>156</v>
      </c>
      <c r="G30" s="5">
        <v>82</v>
      </c>
      <c r="H30" s="5">
        <v>17</v>
      </c>
      <c r="I30" s="7">
        <v>4590</v>
      </c>
      <c r="K30">
        <v>1436</v>
      </c>
      <c r="L30" t="s">
        <v>21</v>
      </c>
      <c r="M30" t="s">
        <v>32</v>
      </c>
      <c r="N30">
        <v>0</v>
      </c>
      <c r="O30">
        <v>1</v>
      </c>
      <c r="P30">
        <v>90</v>
      </c>
      <c r="Q30">
        <v>52</v>
      </c>
      <c r="R30">
        <v>12</v>
      </c>
      <c r="S30">
        <v>2878.2</v>
      </c>
      <c r="Z30">
        <v>1421</v>
      </c>
      <c r="AA30" t="s">
        <v>14</v>
      </c>
      <c r="AB30" t="s">
        <v>32</v>
      </c>
      <c r="AC30">
        <v>0</v>
      </c>
      <c r="AD30">
        <v>2</v>
      </c>
      <c r="AE30">
        <v>86</v>
      </c>
      <c r="AF30">
        <v>44</v>
      </c>
      <c r="AG30">
        <v>12</v>
      </c>
      <c r="AH30">
        <v>3780</v>
      </c>
      <c r="AP30">
        <v>1488</v>
      </c>
      <c r="AQ30" t="s">
        <v>15</v>
      </c>
      <c r="AR30" t="s">
        <v>12</v>
      </c>
      <c r="AS30">
        <v>1</v>
      </c>
      <c r="AT30">
        <v>3</v>
      </c>
      <c r="AU30">
        <v>100</v>
      </c>
      <c r="AV30">
        <v>56</v>
      </c>
      <c r="AW30">
        <v>11</v>
      </c>
      <c r="AX30">
        <v>3456</v>
      </c>
    </row>
    <row r="31" spans="1:56" ht="18">
      <c r="A31" s="2">
        <v>1571</v>
      </c>
      <c r="B31" s="5" t="s">
        <v>34</v>
      </c>
      <c r="C31" s="5" t="s">
        <v>32</v>
      </c>
      <c r="D31" s="4">
        <f t="shared" si="0"/>
        <v>0</v>
      </c>
      <c r="E31" s="5">
        <v>1</v>
      </c>
      <c r="F31" s="5">
        <v>204</v>
      </c>
      <c r="G31" s="5">
        <v>111</v>
      </c>
      <c r="H31" s="5">
        <v>19</v>
      </c>
      <c r="I31" s="7">
        <v>4590</v>
      </c>
      <c r="K31">
        <v>1537</v>
      </c>
      <c r="L31" t="s">
        <v>21</v>
      </c>
      <c r="M31" t="s">
        <v>32</v>
      </c>
      <c r="N31">
        <v>0</v>
      </c>
      <c r="O31">
        <v>1</v>
      </c>
      <c r="P31">
        <v>125</v>
      </c>
      <c r="Q31">
        <v>83</v>
      </c>
      <c r="R31">
        <v>7</v>
      </c>
      <c r="S31">
        <v>2835</v>
      </c>
      <c r="Z31">
        <v>1203</v>
      </c>
      <c r="AA31" t="s">
        <v>14</v>
      </c>
      <c r="AB31" t="s">
        <v>12</v>
      </c>
      <c r="AC31">
        <v>1</v>
      </c>
      <c r="AD31">
        <v>2</v>
      </c>
      <c r="AE31">
        <v>70</v>
      </c>
      <c r="AF31">
        <v>48</v>
      </c>
      <c r="AG31">
        <v>8</v>
      </c>
      <c r="AH31">
        <v>3780</v>
      </c>
      <c r="AP31">
        <v>1510</v>
      </c>
      <c r="AQ31" t="s">
        <v>15</v>
      </c>
      <c r="AR31" t="s">
        <v>10</v>
      </c>
      <c r="AS31">
        <v>0</v>
      </c>
      <c r="AT31">
        <v>3</v>
      </c>
      <c r="AU31">
        <v>108.9</v>
      </c>
      <c r="AV31">
        <v>63.8</v>
      </c>
      <c r="AW31">
        <v>12</v>
      </c>
      <c r="AX31">
        <v>3429</v>
      </c>
    </row>
    <row r="32" spans="1:56" ht="18">
      <c r="A32" s="2">
        <v>1570</v>
      </c>
      <c r="B32" s="5" t="s">
        <v>9</v>
      </c>
      <c r="C32" s="5" t="s">
        <v>12</v>
      </c>
      <c r="D32" s="4">
        <f t="shared" si="0"/>
        <v>1</v>
      </c>
      <c r="E32" s="5">
        <v>4</v>
      </c>
      <c r="F32" s="5">
        <v>177</v>
      </c>
      <c r="G32" s="5">
        <v>36</v>
      </c>
      <c r="H32" s="5">
        <v>14</v>
      </c>
      <c r="I32" s="7">
        <v>4590</v>
      </c>
      <c r="K32">
        <v>1437</v>
      </c>
      <c r="L32" t="s">
        <v>23</v>
      </c>
      <c r="M32" t="s">
        <v>10</v>
      </c>
      <c r="N32">
        <v>0</v>
      </c>
      <c r="O32">
        <v>1</v>
      </c>
      <c r="P32">
        <v>90</v>
      </c>
      <c r="Q32">
        <v>54</v>
      </c>
      <c r="R32">
        <v>11</v>
      </c>
      <c r="S32">
        <v>2700</v>
      </c>
      <c r="Z32">
        <v>1485</v>
      </c>
      <c r="AA32" t="s">
        <v>14</v>
      </c>
      <c r="AB32" t="s">
        <v>12</v>
      </c>
      <c r="AC32">
        <v>1</v>
      </c>
      <c r="AD32">
        <v>2</v>
      </c>
      <c r="AE32">
        <v>100</v>
      </c>
      <c r="AF32">
        <v>53</v>
      </c>
      <c r="AG32">
        <v>10</v>
      </c>
      <c r="AH32">
        <v>3780</v>
      </c>
      <c r="AP32">
        <v>1549</v>
      </c>
      <c r="AQ32" t="s">
        <v>15</v>
      </c>
      <c r="AR32" t="s">
        <v>10</v>
      </c>
      <c r="AS32">
        <v>0</v>
      </c>
      <c r="AT32">
        <v>3</v>
      </c>
      <c r="AU32">
        <v>135</v>
      </c>
      <c r="AV32">
        <v>115</v>
      </c>
      <c r="AW32">
        <v>10</v>
      </c>
      <c r="AX32">
        <v>3375</v>
      </c>
    </row>
    <row r="33" spans="1:50" ht="18">
      <c r="A33" s="2">
        <v>1486</v>
      </c>
      <c r="B33" s="5" t="s">
        <v>14</v>
      </c>
      <c r="C33" s="5" t="s">
        <v>32</v>
      </c>
      <c r="D33" s="4">
        <f t="shared" si="0"/>
        <v>0</v>
      </c>
      <c r="E33" s="5">
        <v>3</v>
      </c>
      <c r="F33" s="5">
        <v>100</v>
      </c>
      <c r="G33" s="5">
        <v>70</v>
      </c>
      <c r="H33" s="5">
        <v>20</v>
      </c>
      <c r="I33" s="7">
        <v>4563</v>
      </c>
      <c r="K33">
        <v>1477</v>
      </c>
      <c r="L33" t="s">
        <v>13</v>
      </c>
      <c r="M33" t="s">
        <v>32</v>
      </c>
      <c r="N33">
        <v>0</v>
      </c>
      <c r="O33">
        <v>1</v>
      </c>
      <c r="P33">
        <v>100</v>
      </c>
      <c r="Q33">
        <v>60</v>
      </c>
      <c r="R33">
        <v>8</v>
      </c>
      <c r="S33">
        <v>2700</v>
      </c>
      <c r="Z33">
        <v>1507</v>
      </c>
      <c r="AA33" t="s">
        <v>24</v>
      </c>
      <c r="AB33" t="s">
        <v>12</v>
      </c>
      <c r="AC33">
        <v>1</v>
      </c>
      <c r="AD33">
        <v>2</v>
      </c>
      <c r="AE33">
        <v>107</v>
      </c>
      <c r="AF33">
        <v>55</v>
      </c>
      <c r="AG33">
        <v>15</v>
      </c>
      <c r="AH33">
        <v>3780</v>
      </c>
      <c r="AP33">
        <v>1553</v>
      </c>
      <c r="AQ33" t="s">
        <v>15</v>
      </c>
      <c r="AR33" t="s">
        <v>10</v>
      </c>
      <c r="AS33">
        <v>0</v>
      </c>
      <c r="AT33">
        <v>3</v>
      </c>
      <c r="AU33">
        <v>140</v>
      </c>
      <c r="AV33">
        <v>85</v>
      </c>
      <c r="AW33">
        <v>10</v>
      </c>
      <c r="AX33">
        <v>3375</v>
      </c>
    </row>
    <row r="34" spans="1:50" ht="18">
      <c r="A34" s="2">
        <v>1407</v>
      </c>
      <c r="B34" s="5" t="s">
        <v>24</v>
      </c>
      <c r="C34" s="4" t="s">
        <v>10</v>
      </c>
      <c r="D34" s="4">
        <f t="shared" si="0"/>
        <v>0</v>
      </c>
      <c r="E34" s="5">
        <v>2</v>
      </c>
      <c r="F34" s="5">
        <v>83</v>
      </c>
      <c r="G34" s="5">
        <v>41</v>
      </c>
      <c r="H34" s="5">
        <v>19</v>
      </c>
      <c r="I34" s="7">
        <v>4492.8</v>
      </c>
      <c r="K34">
        <v>1540</v>
      </c>
      <c r="L34" t="s">
        <v>21</v>
      </c>
      <c r="M34" t="s">
        <v>32</v>
      </c>
      <c r="N34">
        <v>0</v>
      </c>
      <c r="O34">
        <v>1</v>
      </c>
      <c r="P34">
        <v>126</v>
      </c>
      <c r="Q34">
        <v>67</v>
      </c>
      <c r="R34">
        <v>15</v>
      </c>
      <c r="S34">
        <v>2700</v>
      </c>
      <c r="Z34">
        <v>1495</v>
      </c>
      <c r="AA34" t="s">
        <v>14</v>
      </c>
      <c r="AB34" t="s">
        <v>12</v>
      </c>
      <c r="AC34">
        <v>1</v>
      </c>
      <c r="AD34">
        <v>2</v>
      </c>
      <c r="AE34">
        <v>102</v>
      </c>
      <c r="AF34">
        <v>70</v>
      </c>
      <c r="AG34">
        <v>8</v>
      </c>
      <c r="AH34">
        <v>3645</v>
      </c>
      <c r="AP34">
        <v>1554</v>
      </c>
      <c r="AQ34" t="s">
        <v>15</v>
      </c>
      <c r="AR34" t="s">
        <v>10</v>
      </c>
      <c r="AS34">
        <v>0</v>
      </c>
      <c r="AT34">
        <v>3</v>
      </c>
      <c r="AU34">
        <v>140</v>
      </c>
      <c r="AV34">
        <v>85</v>
      </c>
      <c r="AW34">
        <v>10</v>
      </c>
      <c r="AX34">
        <v>3375</v>
      </c>
    </row>
    <row r="35" spans="1:50" ht="18">
      <c r="A35" s="2">
        <v>1474</v>
      </c>
      <c r="B35" s="5" t="s">
        <v>24</v>
      </c>
      <c r="C35" s="4" t="s">
        <v>10</v>
      </c>
      <c r="D35" s="4">
        <f t="shared" si="0"/>
        <v>0</v>
      </c>
      <c r="E35" s="5">
        <v>2</v>
      </c>
      <c r="F35" s="5">
        <v>98</v>
      </c>
      <c r="G35" s="5">
        <v>66</v>
      </c>
      <c r="H35" s="5">
        <v>12</v>
      </c>
      <c r="I35" s="7">
        <v>4455</v>
      </c>
      <c r="K35">
        <v>1240</v>
      </c>
      <c r="L35" t="s">
        <v>21</v>
      </c>
      <c r="M35" t="s">
        <v>12</v>
      </c>
      <c r="N35">
        <v>1</v>
      </c>
      <c r="O35">
        <v>1</v>
      </c>
      <c r="P35">
        <v>72</v>
      </c>
      <c r="Q35">
        <v>48</v>
      </c>
      <c r="R35">
        <v>16</v>
      </c>
      <c r="S35">
        <v>2700</v>
      </c>
      <c r="Z35">
        <v>938</v>
      </c>
      <c r="AA35" t="s">
        <v>24</v>
      </c>
      <c r="AB35" t="s">
        <v>10</v>
      </c>
      <c r="AC35">
        <v>0</v>
      </c>
      <c r="AD35">
        <v>2</v>
      </c>
      <c r="AE35">
        <v>55</v>
      </c>
      <c r="AF35">
        <v>37</v>
      </c>
      <c r="AG35">
        <v>6</v>
      </c>
      <c r="AH35">
        <v>3510</v>
      </c>
      <c r="AP35">
        <v>325</v>
      </c>
      <c r="AQ35" t="s">
        <v>24</v>
      </c>
      <c r="AR35" t="s">
        <v>10</v>
      </c>
      <c r="AS35">
        <v>0</v>
      </c>
      <c r="AT35">
        <v>3</v>
      </c>
      <c r="AU35">
        <v>104</v>
      </c>
      <c r="AX35">
        <v>3321</v>
      </c>
    </row>
    <row r="36" spans="1:50" ht="18">
      <c r="A36" s="2">
        <v>1481</v>
      </c>
      <c r="B36" s="5" t="s">
        <v>24</v>
      </c>
      <c r="C36" s="4" t="s">
        <v>10</v>
      </c>
      <c r="D36" s="4">
        <f t="shared" si="0"/>
        <v>0</v>
      </c>
      <c r="E36" s="5">
        <v>2</v>
      </c>
      <c r="F36" s="5">
        <v>100</v>
      </c>
      <c r="G36" s="5">
        <v>67</v>
      </c>
      <c r="H36" s="5">
        <v>13</v>
      </c>
      <c r="I36" s="7">
        <v>4455</v>
      </c>
      <c r="K36">
        <v>1366</v>
      </c>
      <c r="L36" t="s">
        <v>21</v>
      </c>
      <c r="M36" t="s">
        <v>12</v>
      </c>
      <c r="N36">
        <v>1</v>
      </c>
      <c r="O36">
        <v>1</v>
      </c>
      <c r="P36">
        <v>80</v>
      </c>
      <c r="Q36">
        <v>43</v>
      </c>
      <c r="R36">
        <v>16</v>
      </c>
      <c r="S36">
        <v>2700</v>
      </c>
      <c r="Z36">
        <v>1024</v>
      </c>
      <c r="AA36" t="s">
        <v>14</v>
      </c>
      <c r="AB36" t="s">
        <v>10</v>
      </c>
      <c r="AC36">
        <v>0</v>
      </c>
      <c r="AD36">
        <v>2</v>
      </c>
      <c r="AE36">
        <v>60</v>
      </c>
      <c r="AF36">
        <v>40</v>
      </c>
      <c r="AG36">
        <v>9</v>
      </c>
      <c r="AH36">
        <v>3510</v>
      </c>
      <c r="AP36">
        <v>1122</v>
      </c>
      <c r="AQ36" t="s">
        <v>37</v>
      </c>
      <c r="AR36" t="s">
        <v>12</v>
      </c>
      <c r="AS36">
        <v>1</v>
      </c>
      <c r="AT36">
        <v>3</v>
      </c>
      <c r="AU36">
        <v>65</v>
      </c>
      <c r="AV36">
        <v>40</v>
      </c>
      <c r="AW36">
        <v>9</v>
      </c>
      <c r="AX36">
        <v>3299.4</v>
      </c>
    </row>
    <row r="37" spans="1:50" ht="18">
      <c r="A37" s="2">
        <v>38</v>
      </c>
      <c r="B37" s="3" t="s">
        <v>9</v>
      </c>
      <c r="C37" s="4" t="s">
        <v>10</v>
      </c>
      <c r="D37" s="4">
        <f t="shared" si="0"/>
        <v>0</v>
      </c>
      <c r="E37" s="3">
        <v>5</v>
      </c>
      <c r="F37" s="3">
        <v>150</v>
      </c>
      <c r="G37" s="3">
        <v>100</v>
      </c>
      <c r="H37" s="3">
        <v>20</v>
      </c>
      <c r="I37" s="5">
        <v>4354</v>
      </c>
      <c r="K37">
        <v>1406</v>
      </c>
      <c r="L37" t="s">
        <v>11</v>
      </c>
      <c r="M37" t="s">
        <v>32</v>
      </c>
      <c r="N37">
        <v>0</v>
      </c>
      <c r="O37">
        <v>1</v>
      </c>
      <c r="P37">
        <v>83</v>
      </c>
      <c r="Q37">
        <v>54</v>
      </c>
      <c r="R37">
        <v>20</v>
      </c>
      <c r="S37">
        <v>2673</v>
      </c>
      <c r="Z37">
        <v>1101</v>
      </c>
      <c r="AA37" t="s">
        <v>14</v>
      </c>
      <c r="AB37" t="s">
        <v>10</v>
      </c>
      <c r="AC37">
        <v>0</v>
      </c>
      <c r="AD37">
        <v>2</v>
      </c>
      <c r="AE37">
        <v>64</v>
      </c>
      <c r="AF37">
        <v>36</v>
      </c>
      <c r="AG37">
        <v>8</v>
      </c>
      <c r="AH37">
        <v>3510</v>
      </c>
      <c r="AP37">
        <v>15</v>
      </c>
      <c r="AQ37" t="s">
        <v>9</v>
      </c>
      <c r="AR37" t="s">
        <v>10</v>
      </c>
      <c r="AS37">
        <v>0</v>
      </c>
      <c r="AT37">
        <v>3</v>
      </c>
      <c r="AU37">
        <v>70</v>
      </c>
      <c r="AV37">
        <v>50</v>
      </c>
      <c r="AW37">
        <v>9</v>
      </c>
      <c r="AX37">
        <v>3248</v>
      </c>
    </row>
    <row r="38" spans="1:50" ht="18">
      <c r="A38" s="2">
        <v>1129</v>
      </c>
      <c r="B38" s="5" t="s">
        <v>14</v>
      </c>
      <c r="C38" s="4" t="s">
        <v>10</v>
      </c>
      <c r="D38" s="4">
        <f t="shared" si="0"/>
        <v>0</v>
      </c>
      <c r="E38" s="5">
        <v>2</v>
      </c>
      <c r="F38" s="5">
        <v>66</v>
      </c>
      <c r="G38" s="5">
        <v>49</v>
      </c>
      <c r="H38" s="5">
        <v>6</v>
      </c>
      <c r="I38" s="7">
        <v>4320</v>
      </c>
      <c r="K38">
        <v>1405</v>
      </c>
      <c r="L38" t="s">
        <v>11</v>
      </c>
      <c r="M38" t="s">
        <v>32</v>
      </c>
      <c r="N38">
        <v>0</v>
      </c>
      <c r="O38">
        <v>1</v>
      </c>
      <c r="P38">
        <v>83</v>
      </c>
      <c r="Q38">
        <v>52</v>
      </c>
      <c r="R38">
        <v>20</v>
      </c>
      <c r="S38">
        <v>2651.4</v>
      </c>
      <c r="Z38">
        <v>1103</v>
      </c>
      <c r="AA38" t="s">
        <v>14</v>
      </c>
      <c r="AB38" t="s">
        <v>10</v>
      </c>
      <c r="AC38">
        <v>0</v>
      </c>
      <c r="AD38">
        <v>2</v>
      </c>
      <c r="AE38">
        <v>64</v>
      </c>
      <c r="AF38">
        <v>36</v>
      </c>
      <c r="AG38">
        <v>9</v>
      </c>
      <c r="AH38">
        <v>3510</v>
      </c>
      <c r="AP38">
        <v>1504</v>
      </c>
      <c r="AQ38" t="s">
        <v>15</v>
      </c>
      <c r="AR38" t="s">
        <v>10</v>
      </c>
      <c r="AS38">
        <v>0</v>
      </c>
      <c r="AT38">
        <v>3</v>
      </c>
      <c r="AU38">
        <v>105</v>
      </c>
      <c r="AV38">
        <v>65</v>
      </c>
      <c r="AW38">
        <v>15</v>
      </c>
      <c r="AX38">
        <v>3240</v>
      </c>
    </row>
    <row r="39" spans="1:50" ht="18">
      <c r="A39" s="2">
        <v>1479</v>
      </c>
      <c r="B39" s="5" t="s">
        <v>23</v>
      </c>
      <c r="C39" s="4" t="s">
        <v>10</v>
      </c>
      <c r="D39" s="4">
        <f t="shared" si="0"/>
        <v>0</v>
      </c>
      <c r="E39" s="5">
        <v>1</v>
      </c>
      <c r="F39" s="5">
        <v>100</v>
      </c>
      <c r="G39" s="5">
        <v>50</v>
      </c>
      <c r="H39" s="5">
        <v>30</v>
      </c>
      <c r="I39" s="7">
        <v>4320</v>
      </c>
      <c r="K39">
        <v>1569</v>
      </c>
      <c r="L39" t="s">
        <v>34</v>
      </c>
      <c r="M39" t="s">
        <v>32</v>
      </c>
      <c r="N39">
        <v>0</v>
      </c>
      <c r="O39">
        <v>1</v>
      </c>
      <c r="P39">
        <v>174</v>
      </c>
      <c r="Q39">
        <v>98</v>
      </c>
      <c r="R39">
        <v>21.5</v>
      </c>
      <c r="S39">
        <v>2619</v>
      </c>
      <c r="Z39">
        <v>1104</v>
      </c>
      <c r="AA39" t="s">
        <v>14</v>
      </c>
      <c r="AB39" t="s">
        <v>10</v>
      </c>
      <c r="AC39">
        <v>0</v>
      </c>
      <c r="AD39">
        <v>2</v>
      </c>
      <c r="AE39">
        <v>64</v>
      </c>
      <c r="AF39">
        <v>45</v>
      </c>
      <c r="AG39">
        <v>9</v>
      </c>
      <c r="AH39">
        <v>3510</v>
      </c>
      <c r="AP39">
        <v>1558</v>
      </c>
      <c r="AQ39" t="s">
        <v>15</v>
      </c>
      <c r="AR39" t="s">
        <v>10</v>
      </c>
      <c r="AS39">
        <v>0</v>
      </c>
      <c r="AT39">
        <v>3</v>
      </c>
      <c r="AU39">
        <v>147</v>
      </c>
      <c r="AV39">
        <v>82</v>
      </c>
      <c r="AW39">
        <v>18</v>
      </c>
      <c r="AX39">
        <v>3240</v>
      </c>
    </row>
    <row r="40" spans="1:50" ht="18">
      <c r="A40" s="2">
        <v>1503</v>
      </c>
      <c r="B40" s="5" t="s">
        <v>34</v>
      </c>
      <c r="C40" s="5" t="s">
        <v>32</v>
      </c>
      <c r="D40" s="4">
        <f t="shared" si="0"/>
        <v>0</v>
      </c>
      <c r="E40" s="5">
        <v>1</v>
      </c>
      <c r="F40" s="5">
        <v>105</v>
      </c>
      <c r="G40" s="5">
        <v>55</v>
      </c>
      <c r="H40" s="5">
        <v>15</v>
      </c>
      <c r="I40" s="7">
        <v>4320</v>
      </c>
      <c r="K40">
        <v>1250</v>
      </c>
      <c r="L40" t="s">
        <v>23</v>
      </c>
      <c r="M40" t="s">
        <v>32</v>
      </c>
      <c r="N40">
        <v>0</v>
      </c>
      <c r="O40">
        <v>1</v>
      </c>
      <c r="P40">
        <v>72</v>
      </c>
      <c r="Q40">
        <v>39</v>
      </c>
      <c r="R40">
        <v>9</v>
      </c>
      <c r="S40">
        <v>2600.1</v>
      </c>
      <c r="AA40" t="s">
        <v>14</v>
      </c>
      <c r="AB40" t="s">
        <v>32</v>
      </c>
      <c r="AC40">
        <v>0</v>
      </c>
      <c r="AD40">
        <v>2</v>
      </c>
      <c r="AE40">
        <v>120</v>
      </c>
      <c r="AF40">
        <v>60</v>
      </c>
      <c r="AG40">
        <v>14</v>
      </c>
      <c r="AH40">
        <v>3510</v>
      </c>
      <c r="AP40">
        <v>685</v>
      </c>
      <c r="AQ40" t="s">
        <v>14</v>
      </c>
      <c r="AR40" t="s">
        <v>32</v>
      </c>
      <c r="AS40">
        <v>0</v>
      </c>
      <c r="AT40">
        <v>3</v>
      </c>
      <c r="AU40">
        <v>40</v>
      </c>
      <c r="AV40">
        <v>20</v>
      </c>
      <c r="AW40">
        <v>10</v>
      </c>
      <c r="AX40">
        <v>3240</v>
      </c>
    </row>
    <row r="41" spans="1:50" ht="18">
      <c r="A41" s="2">
        <v>1505</v>
      </c>
      <c r="B41" s="5" t="s">
        <v>37</v>
      </c>
      <c r="C41" s="5" t="s">
        <v>32</v>
      </c>
      <c r="D41" s="4">
        <f t="shared" si="0"/>
        <v>0</v>
      </c>
      <c r="E41" s="5">
        <v>4</v>
      </c>
      <c r="F41" s="5">
        <v>105</v>
      </c>
      <c r="G41" s="5">
        <v>70</v>
      </c>
      <c r="H41" s="5">
        <v>20</v>
      </c>
      <c r="I41" s="7">
        <v>4320</v>
      </c>
      <c r="K41">
        <v>1413</v>
      </c>
      <c r="L41" t="s">
        <v>11</v>
      </c>
      <c r="M41" t="s">
        <v>32</v>
      </c>
      <c r="N41">
        <v>0</v>
      </c>
      <c r="O41">
        <v>1</v>
      </c>
      <c r="P41">
        <v>84</v>
      </c>
      <c r="Q41">
        <v>53</v>
      </c>
      <c r="R41">
        <v>20</v>
      </c>
      <c r="S41">
        <v>2600.1</v>
      </c>
      <c r="AA41" t="s">
        <v>24</v>
      </c>
      <c r="AB41" t="s">
        <v>12</v>
      </c>
      <c r="AC41">
        <v>1</v>
      </c>
      <c r="AD41">
        <v>2</v>
      </c>
      <c r="AE41">
        <v>112</v>
      </c>
      <c r="AF41">
        <v>90</v>
      </c>
      <c r="AG41">
        <v>18</v>
      </c>
      <c r="AH41">
        <v>3510</v>
      </c>
      <c r="AP41">
        <v>1383</v>
      </c>
      <c r="AQ41" t="s">
        <v>14</v>
      </c>
      <c r="AR41" t="s">
        <v>12</v>
      </c>
      <c r="AS41">
        <v>1</v>
      </c>
      <c r="AT41">
        <v>3</v>
      </c>
      <c r="AU41">
        <v>80</v>
      </c>
      <c r="AV41">
        <v>50</v>
      </c>
      <c r="AW41">
        <v>10</v>
      </c>
      <c r="AX41">
        <v>3240</v>
      </c>
    </row>
    <row r="42" spans="1:50" ht="18">
      <c r="A42" s="2">
        <v>1506</v>
      </c>
      <c r="B42" s="5" t="s">
        <v>37</v>
      </c>
      <c r="C42" s="5" t="s">
        <v>32</v>
      </c>
      <c r="D42" s="4">
        <f t="shared" si="0"/>
        <v>0</v>
      </c>
      <c r="E42" s="5">
        <v>4</v>
      </c>
      <c r="F42" s="5">
        <v>105</v>
      </c>
      <c r="G42" s="5">
        <v>70</v>
      </c>
      <c r="H42" s="5">
        <v>20</v>
      </c>
      <c r="I42" s="7">
        <v>4320</v>
      </c>
      <c r="K42">
        <v>1473</v>
      </c>
      <c r="L42" t="s">
        <v>11</v>
      </c>
      <c r="M42" t="s">
        <v>32</v>
      </c>
      <c r="N42">
        <v>0</v>
      </c>
      <c r="O42">
        <v>1</v>
      </c>
      <c r="P42">
        <v>98</v>
      </c>
      <c r="Q42">
        <v>48</v>
      </c>
      <c r="R42">
        <v>20</v>
      </c>
      <c r="S42">
        <v>2600.1</v>
      </c>
      <c r="AA42" t="s">
        <v>24</v>
      </c>
      <c r="AB42" t="s">
        <v>12</v>
      </c>
      <c r="AC42">
        <v>1</v>
      </c>
      <c r="AD42">
        <v>2</v>
      </c>
      <c r="AE42">
        <v>112</v>
      </c>
      <c r="AF42">
        <v>97</v>
      </c>
      <c r="AG42">
        <v>15</v>
      </c>
      <c r="AH42">
        <v>3510</v>
      </c>
      <c r="AP42">
        <v>1489</v>
      </c>
      <c r="AQ42" t="s">
        <v>37</v>
      </c>
      <c r="AR42" t="s">
        <v>12</v>
      </c>
      <c r="AS42">
        <v>1</v>
      </c>
      <c r="AT42">
        <v>3</v>
      </c>
      <c r="AU42">
        <v>100</v>
      </c>
      <c r="AV42">
        <v>62</v>
      </c>
      <c r="AW42">
        <v>14</v>
      </c>
      <c r="AX42">
        <v>3240</v>
      </c>
    </row>
    <row r="43" spans="1:50" ht="18">
      <c r="A43" s="2">
        <v>1564</v>
      </c>
      <c r="B43" s="5" t="s">
        <v>9</v>
      </c>
      <c r="C43" s="5" t="s">
        <v>12</v>
      </c>
      <c r="D43" s="4">
        <f t="shared" si="0"/>
        <v>1</v>
      </c>
      <c r="E43" s="5">
        <v>4</v>
      </c>
      <c r="F43" s="5">
        <v>150</v>
      </c>
      <c r="G43" s="5">
        <v>100</v>
      </c>
      <c r="H43" s="5">
        <v>20</v>
      </c>
      <c r="I43" s="7">
        <v>4198.5</v>
      </c>
      <c r="K43">
        <v>1177</v>
      </c>
      <c r="L43" t="s">
        <v>21</v>
      </c>
      <c r="M43" t="s">
        <v>12</v>
      </c>
      <c r="N43">
        <v>1</v>
      </c>
      <c r="O43">
        <v>1</v>
      </c>
      <c r="P43">
        <v>70</v>
      </c>
      <c r="Q43">
        <v>32</v>
      </c>
      <c r="R43">
        <v>20</v>
      </c>
      <c r="S43">
        <v>2565</v>
      </c>
      <c r="AA43" t="s">
        <v>9</v>
      </c>
      <c r="AB43" t="s">
        <v>10</v>
      </c>
      <c r="AC43">
        <v>0</v>
      </c>
      <c r="AD43">
        <v>2</v>
      </c>
      <c r="AE43">
        <v>77</v>
      </c>
      <c r="AF43">
        <v>40</v>
      </c>
      <c r="AG43">
        <v>16</v>
      </c>
      <c r="AH43">
        <v>3500</v>
      </c>
      <c r="AP43">
        <v>1556</v>
      </c>
      <c r="AQ43" t="s">
        <v>15</v>
      </c>
      <c r="AR43" t="s">
        <v>10</v>
      </c>
      <c r="AS43">
        <v>0</v>
      </c>
      <c r="AT43">
        <v>3</v>
      </c>
      <c r="AU43">
        <v>147</v>
      </c>
      <c r="AV43">
        <v>82</v>
      </c>
      <c r="AW43">
        <v>18</v>
      </c>
      <c r="AX43">
        <v>3231.9</v>
      </c>
    </row>
    <row r="44" spans="1:50" ht="18">
      <c r="A44" s="2">
        <v>1330</v>
      </c>
      <c r="B44" s="5" t="s">
        <v>23</v>
      </c>
      <c r="C44" s="4" t="s">
        <v>10</v>
      </c>
      <c r="D44" s="4">
        <f t="shared" si="0"/>
        <v>0</v>
      </c>
      <c r="E44" s="5">
        <v>1</v>
      </c>
      <c r="F44" s="5">
        <v>77.5</v>
      </c>
      <c r="G44" s="5">
        <v>51.7</v>
      </c>
      <c r="H44" s="5">
        <v>10</v>
      </c>
      <c r="I44" s="7">
        <v>4185</v>
      </c>
      <c r="K44">
        <v>1526</v>
      </c>
      <c r="L44" t="s">
        <v>23</v>
      </c>
      <c r="M44" t="s">
        <v>12</v>
      </c>
      <c r="N44">
        <v>1</v>
      </c>
      <c r="O44">
        <v>1</v>
      </c>
      <c r="P44">
        <v>118</v>
      </c>
      <c r="Q44">
        <v>70</v>
      </c>
      <c r="R44">
        <v>20</v>
      </c>
      <c r="S44">
        <v>2565</v>
      </c>
      <c r="AA44" t="s">
        <v>14</v>
      </c>
      <c r="AB44" t="s">
        <v>10</v>
      </c>
      <c r="AC44">
        <v>0</v>
      </c>
      <c r="AD44">
        <v>2</v>
      </c>
      <c r="AE44">
        <v>74</v>
      </c>
      <c r="AF44">
        <v>51</v>
      </c>
      <c r="AG44">
        <v>9</v>
      </c>
      <c r="AH44">
        <v>3483</v>
      </c>
      <c r="AP44">
        <v>17</v>
      </c>
      <c r="AQ44" t="s">
        <v>9</v>
      </c>
      <c r="AR44" t="s">
        <v>10</v>
      </c>
      <c r="AS44">
        <v>0</v>
      </c>
      <c r="AT44">
        <v>3</v>
      </c>
      <c r="AU44">
        <v>70</v>
      </c>
      <c r="AV44">
        <v>50</v>
      </c>
      <c r="AW44">
        <v>9</v>
      </c>
      <c r="AX44">
        <v>3164</v>
      </c>
    </row>
    <row r="45" spans="1:50" ht="18">
      <c r="A45" s="2">
        <v>1519</v>
      </c>
      <c r="B45" s="5" t="s">
        <v>15</v>
      </c>
      <c r="C45" s="4" t="s">
        <v>10</v>
      </c>
      <c r="D45" s="4">
        <f t="shared" si="0"/>
        <v>0</v>
      </c>
      <c r="E45" s="5">
        <v>3</v>
      </c>
      <c r="F45" s="5">
        <v>112</v>
      </c>
      <c r="G45" s="5">
        <v>98</v>
      </c>
      <c r="H45" s="5">
        <v>12</v>
      </c>
      <c r="I45" s="7">
        <v>4185</v>
      </c>
      <c r="K45">
        <v>1527</v>
      </c>
      <c r="L45" t="s">
        <v>23</v>
      </c>
      <c r="M45" t="s">
        <v>12</v>
      </c>
      <c r="N45">
        <v>1</v>
      </c>
      <c r="O45">
        <v>1</v>
      </c>
      <c r="P45">
        <v>118</v>
      </c>
      <c r="Q45">
        <v>70</v>
      </c>
      <c r="R45">
        <v>20</v>
      </c>
      <c r="S45">
        <v>2565</v>
      </c>
      <c r="AA45" t="s">
        <v>14</v>
      </c>
      <c r="AB45" t="s">
        <v>32</v>
      </c>
      <c r="AC45">
        <v>0</v>
      </c>
      <c r="AD45">
        <v>2</v>
      </c>
      <c r="AE45">
        <v>80</v>
      </c>
      <c r="AF45">
        <v>46</v>
      </c>
      <c r="AG45">
        <v>9</v>
      </c>
      <c r="AH45">
        <v>3402</v>
      </c>
      <c r="AP45">
        <v>1560</v>
      </c>
      <c r="AQ45" t="s">
        <v>15</v>
      </c>
      <c r="AR45" t="s">
        <v>10</v>
      </c>
      <c r="AS45">
        <v>0</v>
      </c>
      <c r="AT45">
        <v>3</v>
      </c>
      <c r="AU45">
        <v>147</v>
      </c>
      <c r="AV45">
        <v>100</v>
      </c>
      <c r="AW45">
        <v>15</v>
      </c>
      <c r="AX45">
        <v>3159</v>
      </c>
    </row>
    <row r="46" spans="1:50" ht="18">
      <c r="A46" s="2">
        <v>1523</v>
      </c>
      <c r="B46" s="5" t="s">
        <v>14</v>
      </c>
      <c r="C46" s="5" t="s">
        <v>32</v>
      </c>
      <c r="D46" s="4">
        <f t="shared" si="0"/>
        <v>0</v>
      </c>
      <c r="E46" s="5">
        <v>2</v>
      </c>
      <c r="F46" s="5">
        <v>117</v>
      </c>
      <c r="G46" s="5">
        <v>68</v>
      </c>
      <c r="H46" s="5">
        <v>16</v>
      </c>
      <c r="I46" s="7">
        <v>4185</v>
      </c>
      <c r="K46">
        <v>1529</v>
      </c>
      <c r="L46" t="s">
        <v>23</v>
      </c>
      <c r="M46" t="s">
        <v>12</v>
      </c>
      <c r="N46">
        <v>1</v>
      </c>
      <c r="O46">
        <v>1</v>
      </c>
      <c r="P46">
        <v>120</v>
      </c>
      <c r="Q46">
        <v>70</v>
      </c>
      <c r="R46">
        <v>20</v>
      </c>
      <c r="S46">
        <v>2565</v>
      </c>
      <c r="AA46" t="s">
        <v>14</v>
      </c>
      <c r="AB46" t="s">
        <v>32</v>
      </c>
      <c r="AC46">
        <v>0</v>
      </c>
      <c r="AD46">
        <v>2</v>
      </c>
      <c r="AE46">
        <v>95</v>
      </c>
      <c r="AF46">
        <v>65</v>
      </c>
      <c r="AG46">
        <v>15</v>
      </c>
      <c r="AH46">
        <v>3402</v>
      </c>
      <c r="AP46">
        <v>1469</v>
      </c>
      <c r="AQ46" t="s">
        <v>14</v>
      </c>
      <c r="AR46" t="s">
        <v>32</v>
      </c>
      <c r="AS46">
        <v>0</v>
      </c>
      <c r="AT46">
        <v>3</v>
      </c>
      <c r="AU46">
        <v>97</v>
      </c>
      <c r="AV46">
        <v>46</v>
      </c>
      <c r="AW46">
        <v>17</v>
      </c>
      <c r="AX46">
        <v>3119.9850000000001</v>
      </c>
    </row>
    <row r="47" spans="1:50" ht="18">
      <c r="A47" s="2">
        <v>1448</v>
      </c>
      <c r="B47" s="5" t="s">
        <v>14</v>
      </c>
      <c r="C47" s="5" t="s">
        <v>12</v>
      </c>
      <c r="D47" s="4">
        <f t="shared" si="0"/>
        <v>1</v>
      </c>
      <c r="E47" s="5">
        <v>3</v>
      </c>
      <c r="F47" s="5">
        <v>94.3</v>
      </c>
      <c r="G47" s="5">
        <v>56.6</v>
      </c>
      <c r="H47" s="5">
        <v>10</v>
      </c>
      <c r="I47" s="7">
        <v>4185</v>
      </c>
      <c r="K47">
        <v>1254</v>
      </c>
      <c r="L47" t="s">
        <v>23</v>
      </c>
      <c r="M47" t="s">
        <v>32</v>
      </c>
      <c r="N47">
        <v>0</v>
      </c>
      <c r="O47">
        <v>1</v>
      </c>
      <c r="P47">
        <v>72</v>
      </c>
      <c r="Q47">
        <v>44</v>
      </c>
      <c r="R47">
        <v>9</v>
      </c>
      <c r="S47">
        <v>2538</v>
      </c>
      <c r="AA47" t="s">
        <v>24</v>
      </c>
      <c r="AB47" t="s">
        <v>32</v>
      </c>
      <c r="AC47">
        <v>0</v>
      </c>
      <c r="AD47">
        <v>2</v>
      </c>
      <c r="AE47">
        <v>80</v>
      </c>
      <c r="AF47">
        <v>53.5</v>
      </c>
      <c r="AG47">
        <v>8.1999999999999993</v>
      </c>
      <c r="AH47">
        <v>3375</v>
      </c>
      <c r="AP47">
        <v>54</v>
      </c>
      <c r="AQ47" t="s">
        <v>13</v>
      </c>
      <c r="AR47" t="s">
        <v>10</v>
      </c>
      <c r="AS47">
        <v>0</v>
      </c>
      <c r="AT47">
        <v>3</v>
      </c>
      <c r="AU47">
        <v>62</v>
      </c>
      <c r="AV47">
        <v>33</v>
      </c>
      <c r="AW47">
        <v>8</v>
      </c>
      <c r="AX47">
        <v>3110.8</v>
      </c>
    </row>
    <row r="48" spans="1:50" ht="18">
      <c r="A48" s="2">
        <v>1463</v>
      </c>
      <c r="B48" s="5" t="s">
        <v>14</v>
      </c>
      <c r="C48" s="5" t="s">
        <v>12</v>
      </c>
      <c r="D48" s="4">
        <f t="shared" si="0"/>
        <v>1</v>
      </c>
      <c r="E48" s="5">
        <v>3</v>
      </c>
      <c r="F48" s="5">
        <v>96</v>
      </c>
      <c r="G48" s="5">
        <v>65</v>
      </c>
      <c r="H48" s="5">
        <v>15.5</v>
      </c>
      <c r="I48" s="7">
        <v>4185</v>
      </c>
      <c r="K48">
        <v>1245</v>
      </c>
      <c r="L48" t="s">
        <v>23</v>
      </c>
      <c r="M48" t="s">
        <v>12</v>
      </c>
      <c r="N48">
        <v>1</v>
      </c>
      <c r="O48">
        <v>1</v>
      </c>
      <c r="P48">
        <v>72</v>
      </c>
      <c r="Q48">
        <v>44</v>
      </c>
      <c r="R48">
        <v>12</v>
      </c>
      <c r="S48">
        <v>2511</v>
      </c>
      <c r="AA48" t="s">
        <v>14</v>
      </c>
      <c r="AB48" t="s">
        <v>12</v>
      </c>
      <c r="AC48">
        <v>1</v>
      </c>
      <c r="AD48">
        <v>2</v>
      </c>
      <c r="AE48">
        <v>74</v>
      </c>
      <c r="AF48">
        <v>51</v>
      </c>
      <c r="AG48">
        <v>9</v>
      </c>
      <c r="AH48">
        <v>3375</v>
      </c>
      <c r="AP48">
        <v>1559</v>
      </c>
      <c r="AQ48" t="s">
        <v>15</v>
      </c>
      <c r="AR48" t="s">
        <v>10</v>
      </c>
      <c r="AS48">
        <v>0</v>
      </c>
      <c r="AT48">
        <v>3</v>
      </c>
      <c r="AU48">
        <v>147</v>
      </c>
      <c r="AV48">
        <v>118</v>
      </c>
      <c r="AW48">
        <v>15</v>
      </c>
      <c r="AX48">
        <v>3105</v>
      </c>
    </row>
    <row r="49" spans="1:50" ht="18">
      <c r="A49" s="2">
        <v>427</v>
      </c>
      <c r="B49" s="6" t="s">
        <v>24</v>
      </c>
      <c r="C49" s="4" t="s">
        <v>10</v>
      </c>
      <c r="D49" s="4">
        <f t="shared" si="0"/>
        <v>0</v>
      </c>
      <c r="E49" s="6">
        <v>3</v>
      </c>
      <c r="F49" s="6">
        <v>110</v>
      </c>
      <c r="G49" s="6">
        <v>67</v>
      </c>
      <c r="H49" s="6">
        <v>14</v>
      </c>
      <c r="I49" s="7">
        <v>4180.68</v>
      </c>
      <c r="K49">
        <v>1328</v>
      </c>
      <c r="L49" t="s">
        <v>21</v>
      </c>
      <c r="M49" t="s">
        <v>32</v>
      </c>
      <c r="N49">
        <v>0</v>
      </c>
      <c r="O49">
        <v>1</v>
      </c>
      <c r="P49">
        <v>77.3</v>
      </c>
      <c r="Q49">
        <v>41.3</v>
      </c>
      <c r="R49">
        <v>11.3</v>
      </c>
      <c r="S49">
        <v>2430</v>
      </c>
      <c r="AA49" t="s">
        <v>24</v>
      </c>
      <c r="AB49" t="s">
        <v>12</v>
      </c>
      <c r="AC49">
        <v>1</v>
      </c>
      <c r="AD49">
        <v>2</v>
      </c>
      <c r="AE49">
        <v>145</v>
      </c>
      <c r="AF49">
        <v>80</v>
      </c>
      <c r="AG49">
        <v>9</v>
      </c>
      <c r="AH49">
        <v>3375</v>
      </c>
      <c r="AP49">
        <v>412</v>
      </c>
      <c r="AQ49" t="s">
        <v>24</v>
      </c>
      <c r="AR49" t="s">
        <v>10</v>
      </c>
      <c r="AS49">
        <v>0</v>
      </c>
      <c r="AT49">
        <v>3</v>
      </c>
      <c r="AU49">
        <v>110</v>
      </c>
      <c r="AV49">
        <v>72</v>
      </c>
      <c r="AW49">
        <v>15</v>
      </c>
      <c r="AX49">
        <v>3105</v>
      </c>
    </row>
    <row r="50" spans="1:50" ht="18">
      <c r="A50" s="2">
        <v>1541</v>
      </c>
      <c r="B50" s="5" t="s">
        <v>14</v>
      </c>
      <c r="C50" s="5" t="s">
        <v>12</v>
      </c>
      <c r="D50" s="4">
        <f t="shared" si="0"/>
        <v>1</v>
      </c>
      <c r="E50" s="5">
        <v>3</v>
      </c>
      <c r="F50" s="5">
        <v>127.2</v>
      </c>
      <c r="G50" s="5">
        <v>79.900000000000006</v>
      </c>
      <c r="H50" s="5">
        <v>11</v>
      </c>
      <c r="I50" s="7">
        <v>4131</v>
      </c>
      <c r="K50">
        <v>1441</v>
      </c>
      <c r="L50" t="s">
        <v>13</v>
      </c>
      <c r="M50" t="s">
        <v>32</v>
      </c>
      <c r="N50">
        <v>0</v>
      </c>
      <c r="O50">
        <v>1</v>
      </c>
      <c r="P50">
        <v>91</v>
      </c>
      <c r="Q50">
        <v>70</v>
      </c>
      <c r="R50">
        <v>17</v>
      </c>
      <c r="S50">
        <v>2430</v>
      </c>
      <c r="AA50" t="s">
        <v>14</v>
      </c>
      <c r="AB50" t="s">
        <v>12</v>
      </c>
      <c r="AC50">
        <v>1</v>
      </c>
      <c r="AD50">
        <v>2</v>
      </c>
      <c r="AE50">
        <v>95</v>
      </c>
      <c r="AF50">
        <v>65</v>
      </c>
      <c r="AG50">
        <v>15</v>
      </c>
      <c r="AH50">
        <v>3302.1</v>
      </c>
      <c r="AP50">
        <v>88</v>
      </c>
      <c r="AQ50" t="s">
        <v>15</v>
      </c>
      <c r="AR50" t="s">
        <v>10</v>
      </c>
      <c r="AS50">
        <v>0</v>
      </c>
      <c r="AT50">
        <v>3</v>
      </c>
      <c r="AU50">
        <v>59</v>
      </c>
      <c r="AV50">
        <v>44</v>
      </c>
      <c r="AW50">
        <v>6</v>
      </c>
      <c r="AX50">
        <v>3080</v>
      </c>
    </row>
    <row r="51" spans="1:50" ht="18">
      <c r="A51" s="2">
        <v>1193</v>
      </c>
      <c r="B51" s="5" t="s">
        <v>24</v>
      </c>
      <c r="C51" s="5" t="s">
        <v>32</v>
      </c>
      <c r="D51" s="4">
        <f t="shared" si="0"/>
        <v>0</v>
      </c>
      <c r="E51" s="5">
        <v>2</v>
      </c>
      <c r="F51" s="5">
        <v>70</v>
      </c>
      <c r="G51" s="5">
        <v>47</v>
      </c>
      <c r="H51" s="5">
        <v>7</v>
      </c>
      <c r="I51" s="7">
        <v>4099.95</v>
      </c>
      <c r="K51">
        <v>1344</v>
      </c>
      <c r="L51" t="s">
        <v>23</v>
      </c>
      <c r="M51" t="s">
        <v>10</v>
      </c>
      <c r="N51">
        <v>0</v>
      </c>
      <c r="O51">
        <v>1</v>
      </c>
      <c r="P51">
        <v>78</v>
      </c>
      <c r="Q51">
        <v>52</v>
      </c>
      <c r="R51">
        <v>11</v>
      </c>
      <c r="S51">
        <v>2403</v>
      </c>
      <c r="AA51" t="s">
        <v>14</v>
      </c>
      <c r="AB51" t="s">
        <v>32</v>
      </c>
      <c r="AC51">
        <v>0</v>
      </c>
      <c r="AD51">
        <v>2</v>
      </c>
      <c r="AE51">
        <v>96</v>
      </c>
      <c r="AF51">
        <v>65</v>
      </c>
      <c r="AG51">
        <v>15</v>
      </c>
      <c r="AH51">
        <v>3294</v>
      </c>
      <c r="AP51">
        <v>1443</v>
      </c>
      <c r="AQ51" t="s">
        <v>14</v>
      </c>
      <c r="AR51" t="s">
        <v>32</v>
      </c>
      <c r="AS51">
        <v>0</v>
      </c>
      <c r="AT51">
        <v>3</v>
      </c>
      <c r="AU51">
        <v>91</v>
      </c>
      <c r="AV51">
        <v>52</v>
      </c>
      <c r="AW51">
        <v>12</v>
      </c>
      <c r="AX51">
        <v>3051</v>
      </c>
    </row>
    <row r="52" spans="1:50" ht="18">
      <c r="A52" s="2">
        <v>1169</v>
      </c>
      <c r="B52" s="5" t="s">
        <v>24</v>
      </c>
      <c r="C52" s="4" t="s">
        <v>10</v>
      </c>
      <c r="D52" s="4">
        <f t="shared" si="0"/>
        <v>0</v>
      </c>
      <c r="E52" s="5">
        <v>2</v>
      </c>
      <c r="F52" s="5">
        <v>69</v>
      </c>
      <c r="G52" s="5">
        <v>39</v>
      </c>
      <c r="H52" s="5">
        <v>10</v>
      </c>
      <c r="I52" s="7">
        <v>4050</v>
      </c>
      <c r="K52">
        <v>1176</v>
      </c>
      <c r="L52" t="s">
        <v>13</v>
      </c>
      <c r="M52" t="s">
        <v>32</v>
      </c>
      <c r="N52">
        <v>0</v>
      </c>
      <c r="O52">
        <v>1</v>
      </c>
      <c r="P52">
        <v>70</v>
      </c>
      <c r="Q52">
        <v>45</v>
      </c>
      <c r="R52">
        <v>12</v>
      </c>
      <c r="S52">
        <v>2399.7600000000002</v>
      </c>
      <c r="AA52" t="s">
        <v>14</v>
      </c>
      <c r="AB52" t="s">
        <v>32</v>
      </c>
      <c r="AC52">
        <v>0</v>
      </c>
      <c r="AD52">
        <v>2</v>
      </c>
      <c r="AE52">
        <v>75</v>
      </c>
      <c r="AF52">
        <v>48</v>
      </c>
      <c r="AG52">
        <v>15</v>
      </c>
      <c r="AH52">
        <v>3267</v>
      </c>
      <c r="AP52">
        <v>1458</v>
      </c>
      <c r="AQ52" t="s">
        <v>37</v>
      </c>
      <c r="AR52" t="s">
        <v>12</v>
      </c>
      <c r="AS52">
        <v>1</v>
      </c>
      <c r="AT52">
        <v>3</v>
      </c>
      <c r="AU52">
        <v>95</v>
      </c>
      <c r="AV52">
        <v>55</v>
      </c>
      <c r="AW52">
        <v>13</v>
      </c>
      <c r="AX52">
        <v>3051</v>
      </c>
    </row>
    <row r="53" spans="1:50" ht="18">
      <c r="A53" s="2">
        <v>1372</v>
      </c>
      <c r="B53" s="5" t="s">
        <v>24</v>
      </c>
      <c r="C53" s="4" t="s">
        <v>10</v>
      </c>
      <c r="D53" s="4">
        <f t="shared" si="0"/>
        <v>0</v>
      </c>
      <c r="E53" s="5">
        <v>2</v>
      </c>
      <c r="F53" s="5">
        <v>80</v>
      </c>
      <c r="G53" s="5">
        <v>42</v>
      </c>
      <c r="H53" s="5">
        <v>11</v>
      </c>
      <c r="I53" s="7">
        <v>4050</v>
      </c>
      <c r="K53">
        <v>1273</v>
      </c>
      <c r="L53" t="s">
        <v>13</v>
      </c>
      <c r="M53" t="s">
        <v>32</v>
      </c>
      <c r="N53">
        <v>0</v>
      </c>
      <c r="O53">
        <v>1</v>
      </c>
      <c r="P53">
        <v>73</v>
      </c>
      <c r="Q53">
        <v>44</v>
      </c>
      <c r="R53">
        <v>12</v>
      </c>
      <c r="S53">
        <v>2397.6</v>
      </c>
      <c r="AA53" t="s">
        <v>14</v>
      </c>
      <c r="AB53" t="s">
        <v>32</v>
      </c>
      <c r="AC53">
        <v>0</v>
      </c>
      <c r="AD53">
        <v>2</v>
      </c>
      <c r="AE53">
        <v>121</v>
      </c>
      <c r="AF53">
        <v>90</v>
      </c>
      <c r="AG53">
        <v>18</v>
      </c>
      <c r="AH53">
        <v>3267</v>
      </c>
      <c r="AP53">
        <v>342</v>
      </c>
      <c r="AQ53" t="s">
        <v>24</v>
      </c>
      <c r="AR53" t="s">
        <v>10</v>
      </c>
      <c r="AS53">
        <v>0</v>
      </c>
      <c r="AT53">
        <v>3</v>
      </c>
      <c r="AU53">
        <v>113</v>
      </c>
      <c r="AV53">
        <v>68</v>
      </c>
      <c r="AW53">
        <v>12</v>
      </c>
      <c r="AX53">
        <v>3051</v>
      </c>
    </row>
    <row r="54" spans="1:50" ht="18">
      <c r="A54" s="2">
        <v>1535</v>
      </c>
      <c r="B54" s="5" t="s">
        <v>23</v>
      </c>
      <c r="C54" s="4" t="s">
        <v>10</v>
      </c>
      <c r="D54" s="4">
        <f t="shared" si="0"/>
        <v>0</v>
      </c>
      <c r="E54" s="5">
        <v>1</v>
      </c>
      <c r="F54" s="5">
        <v>124</v>
      </c>
      <c r="G54" s="5">
        <v>70</v>
      </c>
      <c r="H54" s="5">
        <v>30</v>
      </c>
      <c r="I54" s="7">
        <v>4050</v>
      </c>
      <c r="K54">
        <v>1359</v>
      </c>
      <c r="L54" t="s">
        <v>35</v>
      </c>
      <c r="M54" t="s">
        <v>32</v>
      </c>
      <c r="N54">
        <v>0</v>
      </c>
      <c r="O54">
        <v>1</v>
      </c>
      <c r="P54">
        <v>79</v>
      </c>
      <c r="Q54">
        <v>52</v>
      </c>
      <c r="R54">
        <v>10</v>
      </c>
      <c r="S54">
        <v>2397.6</v>
      </c>
      <c r="AA54" t="s">
        <v>36</v>
      </c>
      <c r="AB54" t="s">
        <v>10</v>
      </c>
      <c r="AC54">
        <v>0</v>
      </c>
      <c r="AD54">
        <v>2</v>
      </c>
      <c r="AE54">
        <v>100</v>
      </c>
      <c r="AF54">
        <v>62</v>
      </c>
      <c r="AG54">
        <v>15</v>
      </c>
      <c r="AH54">
        <v>3240</v>
      </c>
      <c r="AP54">
        <v>1258</v>
      </c>
      <c r="AQ54" t="s">
        <v>15</v>
      </c>
      <c r="AR54" t="s">
        <v>12</v>
      </c>
      <c r="AS54">
        <v>1</v>
      </c>
      <c r="AT54">
        <v>3</v>
      </c>
      <c r="AU54">
        <v>72</v>
      </c>
      <c r="AV54">
        <v>42</v>
      </c>
      <c r="AW54">
        <v>8</v>
      </c>
      <c r="AX54">
        <v>3024</v>
      </c>
    </row>
    <row r="55" spans="1:50" ht="18">
      <c r="A55" s="2">
        <v>1542</v>
      </c>
      <c r="B55" s="5" t="s">
        <v>23</v>
      </c>
      <c r="C55" s="4" t="s">
        <v>10</v>
      </c>
      <c r="D55" s="4">
        <f t="shared" si="0"/>
        <v>0</v>
      </c>
      <c r="E55" s="5">
        <v>1</v>
      </c>
      <c r="F55" s="5">
        <v>130</v>
      </c>
      <c r="G55" s="5">
        <v>60</v>
      </c>
      <c r="H55" s="5">
        <v>20</v>
      </c>
      <c r="I55" s="7">
        <v>4050</v>
      </c>
      <c r="K55">
        <v>1360</v>
      </c>
      <c r="L55" t="s">
        <v>11</v>
      </c>
      <c r="M55" t="s">
        <v>32</v>
      </c>
      <c r="N55">
        <v>0</v>
      </c>
      <c r="O55">
        <v>1</v>
      </c>
      <c r="P55">
        <v>79</v>
      </c>
      <c r="Q55">
        <v>49</v>
      </c>
      <c r="R55">
        <v>11</v>
      </c>
      <c r="S55">
        <v>2370.6</v>
      </c>
      <c r="AA55" t="s">
        <v>24</v>
      </c>
      <c r="AB55" t="s">
        <v>12</v>
      </c>
      <c r="AC55">
        <v>1</v>
      </c>
      <c r="AD55">
        <v>2</v>
      </c>
      <c r="AE55">
        <v>77</v>
      </c>
      <c r="AF55">
        <v>45</v>
      </c>
      <c r="AG55">
        <v>15</v>
      </c>
      <c r="AH55">
        <v>3240</v>
      </c>
      <c r="AP55">
        <v>1515</v>
      </c>
      <c r="AQ55" t="s">
        <v>15</v>
      </c>
      <c r="AR55" t="s">
        <v>10</v>
      </c>
      <c r="AS55">
        <v>0</v>
      </c>
      <c r="AT55">
        <v>3</v>
      </c>
      <c r="AU55">
        <v>111</v>
      </c>
      <c r="AV55">
        <v>80</v>
      </c>
      <c r="AW55">
        <v>16</v>
      </c>
      <c r="AX55">
        <v>2999.7</v>
      </c>
    </row>
    <row r="56" spans="1:50" ht="18">
      <c r="A56" s="2">
        <v>1313</v>
      </c>
      <c r="B56" s="5" t="s">
        <v>24</v>
      </c>
      <c r="C56" s="5" t="s">
        <v>32</v>
      </c>
      <c r="D56" s="4">
        <f t="shared" si="0"/>
        <v>0</v>
      </c>
      <c r="E56" s="5">
        <v>2</v>
      </c>
      <c r="F56" s="5">
        <v>76</v>
      </c>
      <c r="G56" s="5">
        <v>40</v>
      </c>
      <c r="H56" s="5">
        <v>11</v>
      </c>
      <c r="I56" s="7">
        <v>4050</v>
      </c>
      <c r="K56">
        <v>1248</v>
      </c>
      <c r="L56" t="s">
        <v>23</v>
      </c>
      <c r="M56" t="s">
        <v>10</v>
      </c>
      <c r="N56">
        <v>0</v>
      </c>
      <c r="O56">
        <v>1</v>
      </c>
      <c r="P56">
        <v>72</v>
      </c>
      <c r="Q56">
        <v>45</v>
      </c>
      <c r="R56">
        <v>8</v>
      </c>
      <c r="S56">
        <v>2300.4</v>
      </c>
      <c r="AA56" t="s">
        <v>14</v>
      </c>
      <c r="AB56" t="s">
        <v>12</v>
      </c>
      <c r="AC56">
        <v>1</v>
      </c>
      <c r="AD56">
        <v>2</v>
      </c>
      <c r="AE56">
        <v>82</v>
      </c>
      <c r="AF56">
        <v>52</v>
      </c>
      <c r="AG56">
        <v>10</v>
      </c>
      <c r="AH56">
        <v>3240</v>
      </c>
      <c r="AP56">
        <v>1419</v>
      </c>
      <c r="AQ56" t="s">
        <v>15</v>
      </c>
      <c r="AR56" t="s">
        <v>12</v>
      </c>
      <c r="AS56">
        <v>1</v>
      </c>
      <c r="AT56">
        <v>3</v>
      </c>
      <c r="AU56">
        <v>85</v>
      </c>
      <c r="AV56">
        <v>46</v>
      </c>
      <c r="AW56">
        <v>12</v>
      </c>
      <c r="AX56">
        <v>2997</v>
      </c>
    </row>
    <row r="57" spans="1:50" ht="18">
      <c r="A57" s="2">
        <v>1379</v>
      </c>
      <c r="B57" s="5" t="s">
        <v>14</v>
      </c>
      <c r="C57" s="5" t="s">
        <v>32</v>
      </c>
      <c r="D57" s="4">
        <f t="shared" si="0"/>
        <v>0</v>
      </c>
      <c r="E57" s="5">
        <v>3</v>
      </c>
      <c r="F57" s="5">
        <v>80</v>
      </c>
      <c r="G57" s="5">
        <v>40</v>
      </c>
      <c r="H57" s="5">
        <v>10</v>
      </c>
      <c r="I57" s="7">
        <v>4050</v>
      </c>
      <c r="K57">
        <v>1178</v>
      </c>
      <c r="L57" t="s">
        <v>21</v>
      </c>
      <c r="M57" t="s">
        <v>12</v>
      </c>
      <c r="N57">
        <v>1</v>
      </c>
      <c r="O57">
        <v>1</v>
      </c>
      <c r="P57">
        <v>70</v>
      </c>
      <c r="Q57">
        <v>34</v>
      </c>
      <c r="R57">
        <v>16</v>
      </c>
      <c r="S57">
        <v>2300.4</v>
      </c>
      <c r="AA57" t="s">
        <v>14</v>
      </c>
      <c r="AB57" t="s">
        <v>12</v>
      </c>
      <c r="AC57">
        <v>1</v>
      </c>
      <c r="AD57">
        <v>2</v>
      </c>
      <c r="AE57">
        <v>115</v>
      </c>
      <c r="AF57">
        <v>85</v>
      </c>
      <c r="AG57">
        <v>10</v>
      </c>
      <c r="AH57">
        <v>3240</v>
      </c>
      <c r="AP57">
        <v>752</v>
      </c>
      <c r="AQ57" t="s">
        <v>14</v>
      </c>
      <c r="AR57" t="s">
        <v>10</v>
      </c>
      <c r="AS57">
        <v>0</v>
      </c>
      <c r="AT57">
        <v>3</v>
      </c>
      <c r="AU57">
        <v>43.5</v>
      </c>
      <c r="AV57">
        <v>19</v>
      </c>
      <c r="AW57">
        <v>15</v>
      </c>
      <c r="AX57">
        <v>2970</v>
      </c>
    </row>
    <row r="58" spans="1:50" ht="18">
      <c r="A58" s="2">
        <v>1427</v>
      </c>
      <c r="B58" s="5" t="s">
        <v>24</v>
      </c>
      <c r="C58" s="5" t="s">
        <v>32</v>
      </c>
      <c r="D58" s="4">
        <f t="shared" si="0"/>
        <v>0</v>
      </c>
      <c r="E58" s="5">
        <v>2</v>
      </c>
      <c r="F58" s="5">
        <v>87</v>
      </c>
      <c r="G58" s="5">
        <v>63</v>
      </c>
      <c r="H58" s="5">
        <v>9</v>
      </c>
      <c r="I58" s="7">
        <v>4050</v>
      </c>
      <c r="K58">
        <v>1332</v>
      </c>
      <c r="L58" t="s">
        <v>13</v>
      </c>
      <c r="M58" t="s">
        <v>32</v>
      </c>
      <c r="N58">
        <v>0</v>
      </c>
      <c r="O58">
        <v>1</v>
      </c>
      <c r="P58">
        <v>78</v>
      </c>
      <c r="Q58">
        <v>52</v>
      </c>
      <c r="R58">
        <v>9</v>
      </c>
      <c r="S58">
        <v>2299.9949999999999</v>
      </c>
      <c r="AA58" t="s">
        <v>14</v>
      </c>
      <c r="AB58" t="s">
        <v>32</v>
      </c>
      <c r="AC58">
        <v>0</v>
      </c>
      <c r="AD58">
        <v>2</v>
      </c>
      <c r="AE58">
        <v>75</v>
      </c>
      <c r="AF58">
        <v>51</v>
      </c>
      <c r="AG58">
        <v>18</v>
      </c>
      <c r="AH58">
        <v>3202.2</v>
      </c>
      <c r="AP58">
        <v>1211</v>
      </c>
      <c r="AQ58" t="s">
        <v>14</v>
      </c>
      <c r="AR58" t="s">
        <v>32</v>
      </c>
      <c r="AS58">
        <v>0</v>
      </c>
      <c r="AT58">
        <v>3</v>
      </c>
      <c r="AU58">
        <v>70</v>
      </c>
      <c r="AV58">
        <v>40</v>
      </c>
      <c r="AW58">
        <v>14</v>
      </c>
      <c r="AX58">
        <v>2970</v>
      </c>
    </row>
    <row r="59" spans="1:50" ht="18">
      <c r="A59" s="2">
        <v>1530</v>
      </c>
      <c r="B59" s="5" t="s">
        <v>34</v>
      </c>
      <c r="C59" s="5" t="s">
        <v>32</v>
      </c>
      <c r="D59" s="4">
        <f t="shared" si="0"/>
        <v>0</v>
      </c>
      <c r="E59" s="5">
        <v>1</v>
      </c>
      <c r="F59" s="5">
        <v>120</v>
      </c>
      <c r="G59" s="5">
        <v>59</v>
      </c>
      <c r="H59" s="5">
        <v>16</v>
      </c>
      <c r="I59" s="7">
        <v>4050</v>
      </c>
      <c r="K59">
        <v>1319</v>
      </c>
      <c r="L59" t="s">
        <v>23</v>
      </c>
      <c r="M59" t="s">
        <v>12</v>
      </c>
      <c r="N59">
        <v>1</v>
      </c>
      <c r="O59">
        <v>1</v>
      </c>
      <c r="P59">
        <v>77</v>
      </c>
      <c r="Q59">
        <v>52</v>
      </c>
      <c r="R59">
        <v>9</v>
      </c>
      <c r="S59">
        <v>2299.86</v>
      </c>
      <c r="AA59" t="s">
        <v>14</v>
      </c>
      <c r="AB59" t="s">
        <v>10</v>
      </c>
      <c r="AC59">
        <v>0</v>
      </c>
      <c r="AD59">
        <v>2</v>
      </c>
      <c r="AE59">
        <v>74</v>
      </c>
      <c r="AF59">
        <v>41</v>
      </c>
      <c r="AG59">
        <v>14</v>
      </c>
      <c r="AH59">
        <v>3199.5</v>
      </c>
      <c r="AP59">
        <v>995</v>
      </c>
      <c r="AQ59" t="s">
        <v>15</v>
      </c>
      <c r="AR59" t="s">
        <v>12</v>
      </c>
      <c r="AS59">
        <v>1</v>
      </c>
      <c r="AT59">
        <v>3</v>
      </c>
      <c r="AU59">
        <v>59</v>
      </c>
      <c r="AV59">
        <v>44</v>
      </c>
      <c r="AW59">
        <v>6</v>
      </c>
      <c r="AX59">
        <v>2970</v>
      </c>
    </row>
    <row r="60" spans="1:50" ht="18">
      <c r="A60" s="2">
        <v>1483</v>
      </c>
      <c r="B60" s="5" t="s">
        <v>24</v>
      </c>
      <c r="C60" s="5" t="s">
        <v>12</v>
      </c>
      <c r="D60" s="4">
        <f t="shared" si="0"/>
        <v>1</v>
      </c>
      <c r="E60" s="5">
        <v>2</v>
      </c>
      <c r="F60" s="5">
        <v>100</v>
      </c>
      <c r="G60" s="5">
        <v>67</v>
      </c>
      <c r="H60" s="5">
        <v>13</v>
      </c>
      <c r="I60" s="7">
        <v>4050</v>
      </c>
      <c r="K60">
        <v>1357</v>
      </c>
      <c r="L60" t="s">
        <v>23</v>
      </c>
      <c r="M60" t="s">
        <v>10</v>
      </c>
      <c r="N60">
        <v>0</v>
      </c>
      <c r="O60">
        <v>1</v>
      </c>
      <c r="P60">
        <v>79</v>
      </c>
      <c r="Q60">
        <v>55</v>
      </c>
      <c r="R60">
        <v>10</v>
      </c>
      <c r="S60">
        <v>2299.0500000000002</v>
      </c>
      <c r="AA60" t="s">
        <v>24</v>
      </c>
      <c r="AB60" t="s">
        <v>10</v>
      </c>
      <c r="AC60">
        <v>0</v>
      </c>
      <c r="AD60">
        <v>2</v>
      </c>
      <c r="AE60">
        <v>75</v>
      </c>
      <c r="AF60">
        <v>40</v>
      </c>
      <c r="AG60">
        <v>12</v>
      </c>
      <c r="AH60">
        <v>3105</v>
      </c>
      <c r="AP60">
        <v>1210</v>
      </c>
      <c r="AQ60" t="s">
        <v>14</v>
      </c>
      <c r="AR60" t="s">
        <v>12</v>
      </c>
      <c r="AS60">
        <v>1</v>
      </c>
      <c r="AT60">
        <v>3</v>
      </c>
      <c r="AU60">
        <v>70</v>
      </c>
      <c r="AV60">
        <v>40</v>
      </c>
      <c r="AW60">
        <v>14</v>
      </c>
      <c r="AX60">
        <v>2970</v>
      </c>
    </row>
    <row r="61" spans="1:50" ht="18">
      <c r="A61" s="2">
        <v>338</v>
      </c>
      <c r="B61" s="6" t="s">
        <v>24</v>
      </c>
      <c r="C61" s="4" t="s">
        <v>10</v>
      </c>
      <c r="D61" s="4">
        <f t="shared" si="0"/>
        <v>0</v>
      </c>
      <c r="E61" s="6">
        <v>3</v>
      </c>
      <c r="F61" s="6">
        <v>98</v>
      </c>
      <c r="G61" s="6">
        <v>66</v>
      </c>
      <c r="H61" s="6">
        <v>12</v>
      </c>
      <c r="I61" s="7">
        <v>4050</v>
      </c>
      <c r="K61">
        <v>127</v>
      </c>
      <c r="L61" t="s">
        <v>14</v>
      </c>
      <c r="M61" t="s">
        <v>12</v>
      </c>
      <c r="N61">
        <v>1</v>
      </c>
      <c r="O61">
        <v>1</v>
      </c>
      <c r="P61">
        <v>79.5</v>
      </c>
      <c r="Q61">
        <v>28.5</v>
      </c>
      <c r="R61">
        <v>20</v>
      </c>
      <c r="S61">
        <v>2296</v>
      </c>
      <c r="AA61" t="s">
        <v>24</v>
      </c>
      <c r="AB61" t="s">
        <v>10</v>
      </c>
      <c r="AC61">
        <v>0</v>
      </c>
      <c r="AD61">
        <v>2</v>
      </c>
      <c r="AE61">
        <v>77</v>
      </c>
      <c r="AF61">
        <v>45</v>
      </c>
      <c r="AG61">
        <v>15</v>
      </c>
      <c r="AH61">
        <v>3105</v>
      </c>
      <c r="AP61">
        <v>20</v>
      </c>
      <c r="AQ61" t="s">
        <v>11</v>
      </c>
      <c r="AR61" t="s">
        <v>12</v>
      </c>
      <c r="AS61">
        <v>1</v>
      </c>
      <c r="AT61">
        <v>3</v>
      </c>
      <c r="AU61">
        <v>72</v>
      </c>
      <c r="AV61">
        <v>43</v>
      </c>
      <c r="AW61">
        <v>10</v>
      </c>
      <c r="AX61">
        <v>2937.2</v>
      </c>
    </row>
    <row r="62" spans="1:50" ht="18">
      <c r="A62" s="2">
        <v>418</v>
      </c>
      <c r="B62" s="6" t="s">
        <v>24</v>
      </c>
      <c r="C62" s="4" t="s">
        <v>10</v>
      </c>
      <c r="D62" s="4">
        <f t="shared" si="0"/>
        <v>0</v>
      </c>
      <c r="E62" s="6">
        <v>3</v>
      </c>
      <c r="F62" s="6">
        <v>100</v>
      </c>
      <c r="G62" s="6">
        <v>67</v>
      </c>
      <c r="H62" s="6">
        <v>13</v>
      </c>
      <c r="I62" s="7">
        <v>4050</v>
      </c>
      <c r="K62">
        <v>1412</v>
      </c>
      <c r="L62" t="s">
        <v>23</v>
      </c>
      <c r="M62" t="s">
        <v>10</v>
      </c>
      <c r="N62">
        <v>0</v>
      </c>
      <c r="O62">
        <v>1</v>
      </c>
      <c r="P62">
        <v>84</v>
      </c>
      <c r="Q62">
        <v>54</v>
      </c>
      <c r="R62">
        <v>8</v>
      </c>
      <c r="S62">
        <v>2295</v>
      </c>
      <c r="AA62" t="s">
        <v>24</v>
      </c>
      <c r="AB62" t="s">
        <v>10</v>
      </c>
      <c r="AC62">
        <v>0</v>
      </c>
      <c r="AD62">
        <v>2</v>
      </c>
      <c r="AE62">
        <v>80</v>
      </c>
      <c r="AF62">
        <v>43</v>
      </c>
      <c r="AG62">
        <v>15</v>
      </c>
      <c r="AH62">
        <v>3105</v>
      </c>
      <c r="AP62">
        <v>21</v>
      </c>
      <c r="AQ62" t="s">
        <v>11</v>
      </c>
      <c r="AR62" t="s">
        <v>10</v>
      </c>
      <c r="AS62">
        <v>0</v>
      </c>
      <c r="AT62">
        <v>3</v>
      </c>
      <c r="AU62">
        <v>64</v>
      </c>
      <c r="AV62">
        <v>42</v>
      </c>
      <c r="AW62">
        <v>9</v>
      </c>
      <c r="AX62">
        <v>2903.6</v>
      </c>
    </row>
    <row r="63" spans="1:50" ht="18">
      <c r="A63" s="2">
        <v>1522</v>
      </c>
      <c r="B63" s="5" t="s">
        <v>9</v>
      </c>
      <c r="C63" s="4" t="s">
        <v>10</v>
      </c>
      <c r="D63" s="4">
        <f t="shared" si="0"/>
        <v>0</v>
      </c>
      <c r="E63" s="5">
        <v>4</v>
      </c>
      <c r="F63" s="5">
        <v>115</v>
      </c>
      <c r="G63" s="5">
        <v>60</v>
      </c>
      <c r="H63" s="5">
        <v>12</v>
      </c>
      <c r="I63" s="7">
        <v>4000.05</v>
      </c>
      <c r="K63">
        <v>1295</v>
      </c>
      <c r="L63" t="s">
        <v>11</v>
      </c>
      <c r="M63" t="s">
        <v>32</v>
      </c>
      <c r="N63">
        <v>0</v>
      </c>
      <c r="O63">
        <v>1</v>
      </c>
      <c r="P63">
        <v>75</v>
      </c>
      <c r="Q63">
        <v>42</v>
      </c>
      <c r="R63">
        <v>14</v>
      </c>
      <c r="S63">
        <v>2295</v>
      </c>
      <c r="AA63" t="s">
        <v>14</v>
      </c>
      <c r="AB63" t="s">
        <v>32</v>
      </c>
      <c r="AC63">
        <v>0</v>
      </c>
      <c r="AD63">
        <v>2</v>
      </c>
      <c r="AE63">
        <v>75</v>
      </c>
      <c r="AF63">
        <v>47</v>
      </c>
      <c r="AG63">
        <v>11</v>
      </c>
      <c r="AH63">
        <v>3105</v>
      </c>
      <c r="AP63">
        <v>169</v>
      </c>
      <c r="AQ63" t="s">
        <v>9</v>
      </c>
      <c r="AR63" t="s">
        <v>10</v>
      </c>
      <c r="AS63">
        <v>0</v>
      </c>
      <c r="AT63">
        <v>3</v>
      </c>
      <c r="AU63">
        <v>82</v>
      </c>
      <c r="AV63">
        <v>52</v>
      </c>
      <c r="AW63">
        <v>15</v>
      </c>
      <c r="AX63">
        <v>2900</v>
      </c>
    </row>
    <row r="64" spans="1:50" ht="18">
      <c r="A64" s="2">
        <v>1521</v>
      </c>
      <c r="B64" s="5" t="s">
        <v>9</v>
      </c>
      <c r="C64" s="4" t="s">
        <v>10</v>
      </c>
      <c r="D64" s="4">
        <f t="shared" si="0"/>
        <v>0</v>
      </c>
      <c r="E64" s="5">
        <v>4</v>
      </c>
      <c r="F64" s="5">
        <v>115</v>
      </c>
      <c r="G64" s="5">
        <v>60</v>
      </c>
      <c r="H64" s="5">
        <v>12</v>
      </c>
      <c r="I64" s="7">
        <v>3996</v>
      </c>
      <c r="K64">
        <v>1339</v>
      </c>
      <c r="L64" t="s">
        <v>23</v>
      </c>
      <c r="M64" t="s">
        <v>32</v>
      </c>
      <c r="N64">
        <v>0</v>
      </c>
      <c r="O64">
        <v>1</v>
      </c>
      <c r="P64">
        <v>78</v>
      </c>
      <c r="Q64">
        <v>54</v>
      </c>
      <c r="R64">
        <v>10</v>
      </c>
      <c r="S64">
        <v>2295</v>
      </c>
      <c r="AA64" t="s">
        <v>11</v>
      </c>
      <c r="AB64" t="s">
        <v>10</v>
      </c>
      <c r="AC64">
        <v>0</v>
      </c>
      <c r="AD64">
        <v>2</v>
      </c>
      <c r="AE64">
        <v>91</v>
      </c>
      <c r="AF64">
        <v>60</v>
      </c>
      <c r="AG64">
        <v>12</v>
      </c>
      <c r="AH64">
        <v>3007.2</v>
      </c>
      <c r="AP64">
        <v>1212</v>
      </c>
      <c r="AQ64" t="s">
        <v>14</v>
      </c>
      <c r="AR64" t="s">
        <v>32</v>
      </c>
      <c r="AS64">
        <v>0</v>
      </c>
      <c r="AT64">
        <v>3</v>
      </c>
      <c r="AU64">
        <v>70</v>
      </c>
      <c r="AV64">
        <v>35</v>
      </c>
      <c r="AW64">
        <v>11</v>
      </c>
      <c r="AX64">
        <v>2899.8</v>
      </c>
    </row>
    <row r="65" spans="1:50" ht="18">
      <c r="A65" s="2">
        <v>970</v>
      </c>
      <c r="B65" s="5" t="s">
        <v>14</v>
      </c>
      <c r="C65" s="5" t="s">
        <v>12</v>
      </c>
      <c r="D65" s="4">
        <f t="shared" si="0"/>
        <v>1</v>
      </c>
      <c r="E65" s="5">
        <v>2</v>
      </c>
      <c r="F65" s="5">
        <v>57</v>
      </c>
      <c r="G65" s="5">
        <v>33</v>
      </c>
      <c r="H65" s="5">
        <v>10</v>
      </c>
      <c r="I65" s="7">
        <v>3915</v>
      </c>
      <c r="K65">
        <v>1312</v>
      </c>
      <c r="L65" t="s">
        <v>13</v>
      </c>
      <c r="M65" t="s">
        <v>12</v>
      </c>
      <c r="N65">
        <v>1</v>
      </c>
      <c r="O65">
        <v>1</v>
      </c>
      <c r="P65">
        <v>76</v>
      </c>
      <c r="Q65">
        <v>45</v>
      </c>
      <c r="R65">
        <v>12</v>
      </c>
      <c r="S65">
        <v>2295</v>
      </c>
      <c r="AA65" t="s">
        <v>21</v>
      </c>
      <c r="AB65" t="s">
        <v>26</v>
      </c>
      <c r="AC65">
        <v>0</v>
      </c>
      <c r="AD65">
        <v>2</v>
      </c>
      <c r="AE65">
        <v>70</v>
      </c>
      <c r="AF65">
        <v>36</v>
      </c>
      <c r="AG65">
        <v>16</v>
      </c>
      <c r="AH65">
        <v>3000</v>
      </c>
      <c r="AP65">
        <v>167</v>
      </c>
      <c r="AQ65" t="s">
        <v>9</v>
      </c>
      <c r="AR65" t="s">
        <v>10</v>
      </c>
      <c r="AS65">
        <v>0</v>
      </c>
      <c r="AT65">
        <v>3</v>
      </c>
      <c r="AU65">
        <v>82</v>
      </c>
      <c r="AV65">
        <v>49</v>
      </c>
      <c r="AW65">
        <v>19</v>
      </c>
      <c r="AX65">
        <v>2850</v>
      </c>
    </row>
    <row r="66" spans="1:50" ht="18">
      <c r="A66" s="2">
        <v>1509</v>
      </c>
      <c r="B66" s="5" t="s">
        <v>14</v>
      </c>
      <c r="C66" s="5" t="s">
        <v>12</v>
      </c>
      <c r="D66" s="4">
        <f t="shared" si="0"/>
        <v>1</v>
      </c>
      <c r="E66" s="5">
        <v>3</v>
      </c>
      <c r="F66" s="5">
        <v>108.4</v>
      </c>
      <c r="G66" s="5">
        <v>52.1</v>
      </c>
      <c r="H66" s="5">
        <v>12</v>
      </c>
      <c r="I66" s="7">
        <v>3901.5</v>
      </c>
      <c r="K66">
        <v>1329</v>
      </c>
      <c r="L66" t="s">
        <v>13</v>
      </c>
      <c r="M66" t="s">
        <v>12</v>
      </c>
      <c r="N66">
        <v>1</v>
      </c>
      <c r="O66">
        <v>1</v>
      </c>
      <c r="P66">
        <v>77.400000000000006</v>
      </c>
      <c r="Q66">
        <v>56</v>
      </c>
      <c r="R66">
        <v>11</v>
      </c>
      <c r="S66">
        <v>2295</v>
      </c>
      <c r="AA66" t="s">
        <v>14</v>
      </c>
      <c r="AB66" t="s">
        <v>10</v>
      </c>
      <c r="AC66">
        <v>0</v>
      </c>
      <c r="AD66">
        <v>2</v>
      </c>
      <c r="AE66">
        <v>62</v>
      </c>
      <c r="AF66">
        <v>33</v>
      </c>
      <c r="AG66">
        <v>8</v>
      </c>
      <c r="AH66">
        <v>2999.7</v>
      </c>
      <c r="AP66">
        <v>1423</v>
      </c>
      <c r="AQ66" t="s">
        <v>15</v>
      </c>
      <c r="AR66" t="s">
        <v>12</v>
      </c>
      <c r="AS66">
        <v>1</v>
      </c>
      <c r="AT66">
        <v>3</v>
      </c>
      <c r="AU66">
        <v>86</v>
      </c>
      <c r="AV66">
        <v>42</v>
      </c>
      <c r="AW66">
        <v>19</v>
      </c>
      <c r="AX66">
        <v>2835</v>
      </c>
    </row>
    <row r="67" spans="1:50" ht="18">
      <c r="A67" s="2">
        <v>1380</v>
      </c>
      <c r="B67" s="5" t="s">
        <v>14</v>
      </c>
      <c r="C67" s="5" t="s">
        <v>32</v>
      </c>
      <c r="D67" s="4">
        <f t="shared" si="0"/>
        <v>0</v>
      </c>
      <c r="E67" s="5">
        <v>3</v>
      </c>
      <c r="F67" s="5">
        <v>80</v>
      </c>
      <c r="G67" s="5">
        <v>29</v>
      </c>
      <c r="H67" s="5">
        <v>32</v>
      </c>
      <c r="I67" s="7">
        <v>3898.8</v>
      </c>
      <c r="K67">
        <v>1187</v>
      </c>
      <c r="L67" t="s">
        <v>35</v>
      </c>
      <c r="M67" t="s">
        <v>32</v>
      </c>
      <c r="N67">
        <v>0</v>
      </c>
      <c r="O67">
        <v>1</v>
      </c>
      <c r="P67">
        <v>70</v>
      </c>
      <c r="Q67">
        <v>36</v>
      </c>
      <c r="R67">
        <v>16</v>
      </c>
      <c r="S67">
        <v>2276.1</v>
      </c>
      <c r="AA67" t="s">
        <v>24</v>
      </c>
      <c r="AB67" t="s">
        <v>32</v>
      </c>
      <c r="AC67">
        <v>0</v>
      </c>
      <c r="AD67">
        <v>2</v>
      </c>
      <c r="AE67">
        <v>82</v>
      </c>
      <c r="AF67">
        <v>64</v>
      </c>
      <c r="AG67">
        <v>15</v>
      </c>
      <c r="AH67">
        <v>2999.7</v>
      </c>
      <c r="AP67">
        <v>329</v>
      </c>
      <c r="AQ67" t="s">
        <v>24</v>
      </c>
      <c r="AR67" t="s">
        <v>10</v>
      </c>
      <c r="AS67">
        <v>0</v>
      </c>
      <c r="AT67">
        <v>3</v>
      </c>
      <c r="AU67">
        <v>115</v>
      </c>
      <c r="AV67">
        <v>68</v>
      </c>
      <c r="AW67">
        <v>14</v>
      </c>
      <c r="AX67">
        <v>2835</v>
      </c>
    </row>
    <row r="68" spans="1:50" ht="18">
      <c r="A68" s="2">
        <v>22</v>
      </c>
      <c r="B68" s="3" t="s">
        <v>11</v>
      </c>
      <c r="C68" s="4" t="s">
        <v>10</v>
      </c>
      <c r="D68" s="4">
        <f t="shared" ref="D68:D131" si="1">IF(C68="кирпичный",1,0)</f>
        <v>0</v>
      </c>
      <c r="E68" s="3">
        <v>4</v>
      </c>
      <c r="F68" s="3">
        <v>123</v>
      </c>
      <c r="G68" s="3">
        <v>70</v>
      </c>
      <c r="H68" s="3">
        <v>26</v>
      </c>
      <c r="I68" s="5">
        <v>3827.6</v>
      </c>
      <c r="K68">
        <v>1438</v>
      </c>
      <c r="L68" t="s">
        <v>34</v>
      </c>
      <c r="M68" t="s">
        <v>10</v>
      </c>
      <c r="N68">
        <v>0</v>
      </c>
      <c r="O68">
        <v>1</v>
      </c>
      <c r="P68">
        <v>90</v>
      </c>
      <c r="Q68">
        <v>45</v>
      </c>
      <c r="R68">
        <v>20</v>
      </c>
      <c r="S68">
        <v>2254.5</v>
      </c>
      <c r="AA68" t="s">
        <v>24</v>
      </c>
      <c r="AB68" t="s">
        <v>32</v>
      </c>
      <c r="AC68">
        <v>0</v>
      </c>
      <c r="AD68">
        <v>2</v>
      </c>
      <c r="AE68">
        <v>58</v>
      </c>
      <c r="AF68">
        <v>46</v>
      </c>
      <c r="AG68">
        <v>5</v>
      </c>
      <c r="AH68">
        <v>2997</v>
      </c>
      <c r="AP68">
        <v>337</v>
      </c>
      <c r="AQ68" t="s">
        <v>24</v>
      </c>
      <c r="AR68" t="s">
        <v>10</v>
      </c>
      <c r="AS68">
        <v>0</v>
      </c>
      <c r="AT68">
        <v>3</v>
      </c>
      <c r="AU68">
        <v>112</v>
      </c>
      <c r="AV68">
        <v>68</v>
      </c>
      <c r="AW68">
        <v>14</v>
      </c>
      <c r="AX68">
        <v>2835</v>
      </c>
    </row>
    <row r="69" spans="1:50" ht="18">
      <c r="A69" s="2">
        <v>1518</v>
      </c>
      <c r="B69" s="5" t="s">
        <v>24</v>
      </c>
      <c r="C69" s="5" t="s">
        <v>12</v>
      </c>
      <c r="D69" s="4">
        <f t="shared" si="1"/>
        <v>1</v>
      </c>
      <c r="E69" s="5">
        <v>2</v>
      </c>
      <c r="F69" s="5">
        <v>112</v>
      </c>
      <c r="G69" s="5">
        <v>63</v>
      </c>
      <c r="H69" s="5">
        <v>14</v>
      </c>
      <c r="I69" s="7">
        <v>3807</v>
      </c>
      <c r="K69">
        <v>1086</v>
      </c>
      <c r="L69" t="s">
        <v>21</v>
      </c>
      <c r="M69" t="s">
        <v>32</v>
      </c>
      <c r="N69">
        <v>0</v>
      </c>
      <c r="O69">
        <v>1</v>
      </c>
      <c r="P69">
        <v>63</v>
      </c>
      <c r="Q69">
        <v>40</v>
      </c>
      <c r="R69">
        <v>8.5</v>
      </c>
      <c r="S69">
        <v>2241</v>
      </c>
      <c r="AA69" t="s">
        <v>24</v>
      </c>
      <c r="AB69" t="s">
        <v>32</v>
      </c>
      <c r="AC69">
        <v>0</v>
      </c>
      <c r="AD69">
        <v>2</v>
      </c>
      <c r="AE69">
        <v>100</v>
      </c>
      <c r="AF69">
        <v>64</v>
      </c>
      <c r="AG69">
        <v>12</v>
      </c>
      <c r="AH69">
        <v>2970</v>
      </c>
      <c r="AP69">
        <v>419</v>
      </c>
      <c r="AQ69" t="s">
        <v>24</v>
      </c>
      <c r="AR69" t="s">
        <v>10</v>
      </c>
      <c r="AS69">
        <v>0</v>
      </c>
      <c r="AT69">
        <v>3</v>
      </c>
      <c r="AU69">
        <v>78</v>
      </c>
      <c r="AV69">
        <v>54</v>
      </c>
      <c r="AW69">
        <v>13</v>
      </c>
      <c r="AX69">
        <v>2835</v>
      </c>
    </row>
    <row r="70" spans="1:50" ht="18">
      <c r="A70" s="2">
        <v>425</v>
      </c>
      <c r="B70" s="6" t="s">
        <v>24</v>
      </c>
      <c r="C70" s="4" t="s">
        <v>10</v>
      </c>
      <c r="D70" s="4">
        <f t="shared" si="1"/>
        <v>0</v>
      </c>
      <c r="E70" s="6">
        <v>3</v>
      </c>
      <c r="F70" s="6">
        <v>112</v>
      </c>
      <c r="G70" s="6">
        <v>63</v>
      </c>
      <c r="H70" s="6">
        <v>14</v>
      </c>
      <c r="I70" s="7">
        <v>3799.98</v>
      </c>
      <c r="K70">
        <v>1052</v>
      </c>
      <c r="L70" t="s">
        <v>11</v>
      </c>
      <c r="M70" t="s">
        <v>32</v>
      </c>
      <c r="N70">
        <v>0</v>
      </c>
      <c r="O70">
        <v>1</v>
      </c>
      <c r="P70">
        <v>61</v>
      </c>
      <c r="Q70">
        <v>45</v>
      </c>
      <c r="R70">
        <v>6</v>
      </c>
      <c r="S70">
        <v>2214</v>
      </c>
      <c r="AA70" t="s">
        <v>24</v>
      </c>
      <c r="AB70" t="s">
        <v>12</v>
      </c>
      <c r="AC70">
        <v>1</v>
      </c>
      <c r="AD70">
        <v>2</v>
      </c>
      <c r="AE70">
        <v>75</v>
      </c>
      <c r="AF70">
        <v>43</v>
      </c>
      <c r="AG70">
        <v>14</v>
      </c>
      <c r="AH70">
        <v>2835</v>
      </c>
      <c r="AP70">
        <v>6</v>
      </c>
      <c r="AQ70" t="s">
        <v>11</v>
      </c>
      <c r="AR70" t="s">
        <v>12</v>
      </c>
      <c r="AS70">
        <v>1</v>
      </c>
      <c r="AT70">
        <v>3</v>
      </c>
      <c r="AU70">
        <v>77</v>
      </c>
      <c r="AV70">
        <v>46</v>
      </c>
      <c r="AW70">
        <v>10</v>
      </c>
      <c r="AX70">
        <v>2828</v>
      </c>
    </row>
    <row r="71" spans="1:50" ht="18">
      <c r="A71" s="2">
        <v>1484</v>
      </c>
      <c r="B71" s="5" t="s">
        <v>24</v>
      </c>
      <c r="C71" s="5" t="s">
        <v>12</v>
      </c>
      <c r="D71" s="4">
        <f t="shared" si="1"/>
        <v>1</v>
      </c>
      <c r="E71" s="5">
        <v>2</v>
      </c>
      <c r="F71" s="5">
        <v>100</v>
      </c>
      <c r="G71" s="5">
        <v>65</v>
      </c>
      <c r="H71" s="5">
        <v>15</v>
      </c>
      <c r="I71" s="7">
        <v>3798.9</v>
      </c>
      <c r="K71">
        <v>1097</v>
      </c>
      <c r="L71" t="s">
        <v>23</v>
      </c>
      <c r="M71" t="s">
        <v>32</v>
      </c>
      <c r="N71">
        <v>0</v>
      </c>
      <c r="O71">
        <v>1</v>
      </c>
      <c r="P71">
        <v>64</v>
      </c>
      <c r="Q71">
        <v>38</v>
      </c>
      <c r="R71">
        <v>8</v>
      </c>
      <c r="S71">
        <v>2214</v>
      </c>
      <c r="AA71" t="s">
        <v>14</v>
      </c>
      <c r="AB71" t="s">
        <v>12</v>
      </c>
      <c r="AC71">
        <v>1</v>
      </c>
      <c r="AD71">
        <v>2</v>
      </c>
      <c r="AE71">
        <v>76</v>
      </c>
      <c r="AF71">
        <v>40</v>
      </c>
      <c r="AG71">
        <v>14</v>
      </c>
      <c r="AH71">
        <v>2800</v>
      </c>
      <c r="AP71">
        <v>417</v>
      </c>
      <c r="AQ71" t="s">
        <v>24</v>
      </c>
      <c r="AR71" t="s">
        <v>10</v>
      </c>
      <c r="AS71">
        <v>0</v>
      </c>
      <c r="AT71">
        <v>3</v>
      </c>
      <c r="AU71">
        <v>104</v>
      </c>
      <c r="AV71">
        <v>69</v>
      </c>
      <c r="AW71">
        <v>12</v>
      </c>
      <c r="AX71">
        <v>2808</v>
      </c>
    </row>
    <row r="72" spans="1:50" ht="18">
      <c r="A72" s="2">
        <v>1487</v>
      </c>
      <c r="B72" s="5" t="s">
        <v>15</v>
      </c>
      <c r="C72" s="4" t="s">
        <v>10</v>
      </c>
      <c r="D72" s="4">
        <f t="shared" si="1"/>
        <v>0</v>
      </c>
      <c r="E72" s="5">
        <v>3</v>
      </c>
      <c r="F72" s="5">
        <v>100</v>
      </c>
      <c r="G72" s="5">
        <v>55</v>
      </c>
      <c r="H72" s="5">
        <v>15</v>
      </c>
      <c r="I72" s="7">
        <v>3780</v>
      </c>
      <c r="K72">
        <v>1311</v>
      </c>
      <c r="L72" t="s">
        <v>13</v>
      </c>
      <c r="M72" t="s">
        <v>32</v>
      </c>
      <c r="N72">
        <v>0</v>
      </c>
      <c r="O72">
        <v>1</v>
      </c>
      <c r="P72">
        <v>76</v>
      </c>
      <c r="Q72">
        <v>45</v>
      </c>
      <c r="R72">
        <v>10</v>
      </c>
      <c r="S72">
        <v>2214</v>
      </c>
      <c r="AA72" t="s">
        <v>14</v>
      </c>
      <c r="AB72" t="s">
        <v>12</v>
      </c>
      <c r="AC72">
        <v>1</v>
      </c>
      <c r="AD72">
        <v>2</v>
      </c>
      <c r="AE72">
        <v>76</v>
      </c>
      <c r="AF72">
        <v>48</v>
      </c>
      <c r="AG72">
        <v>12</v>
      </c>
      <c r="AH72">
        <v>2799.9</v>
      </c>
      <c r="AP72">
        <v>14</v>
      </c>
      <c r="AQ72" t="s">
        <v>9</v>
      </c>
      <c r="AR72" t="s">
        <v>10</v>
      </c>
      <c r="AS72">
        <v>0</v>
      </c>
      <c r="AT72">
        <v>3</v>
      </c>
      <c r="AU72">
        <v>74</v>
      </c>
      <c r="AV72">
        <v>43</v>
      </c>
      <c r="AW72">
        <v>12</v>
      </c>
      <c r="AX72">
        <v>2800</v>
      </c>
    </row>
    <row r="73" spans="1:50" ht="18">
      <c r="A73" s="2">
        <v>1315</v>
      </c>
      <c r="B73" s="5" t="s">
        <v>14</v>
      </c>
      <c r="C73" s="5" t="s">
        <v>32</v>
      </c>
      <c r="D73" s="4">
        <f t="shared" si="1"/>
        <v>0</v>
      </c>
      <c r="E73" s="5">
        <v>2</v>
      </c>
      <c r="F73" s="5">
        <v>76</v>
      </c>
      <c r="G73" s="5">
        <v>44</v>
      </c>
      <c r="H73" s="5">
        <v>12</v>
      </c>
      <c r="I73" s="7">
        <v>3780</v>
      </c>
      <c r="K73">
        <v>1396</v>
      </c>
      <c r="L73" t="s">
        <v>11</v>
      </c>
      <c r="M73" t="s">
        <v>32</v>
      </c>
      <c r="N73">
        <v>0</v>
      </c>
      <c r="O73">
        <v>1</v>
      </c>
      <c r="P73">
        <v>82</v>
      </c>
      <c r="Q73">
        <v>45</v>
      </c>
      <c r="R73">
        <v>20</v>
      </c>
      <c r="S73">
        <v>2214</v>
      </c>
      <c r="AA73" t="s">
        <v>14</v>
      </c>
      <c r="AB73" t="s">
        <v>32</v>
      </c>
      <c r="AC73">
        <v>0</v>
      </c>
      <c r="AD73">
        <v>2</v>
      </c>
      <c r="AE73">
        <v>95</v>
      </c>
      <c r="AF73">
        <v>55</v>
      </c>
      <c r="AG73">
        <v>13</v>
      </c>
      <c r="AH73">
        <v>2751.3</v>
      </c>
      <c r="AP73">
        <v>953</v>
      </c>
      <c r="AQ73" t="s">
        <v>14</v>
      </c>
      <c r="AR73" t="s">
        <v>12</v>
      </c>
      <c r="AS73">
        <v>1</v>
      </c>
      <c r="AT73">
        <v>3</v>
      </c>
      <c r="AU73">
        <v>56</v>
      </c>
      <c r="AV73">
        <v>31</v>
      </c>
      <c r="AW73">
        <v>8</v>
      </c>
      <c r="AX73">
        <v>2799.9</v>
      </c>
    </row>
    <row r="74" spans="1:50" ht="18">
      <c r="A74" s="2">
        <v>1421</v>
      </c>
      <c r="B74" s="5" t="s">
        <v>14</v>
      </c>
      <c r="C74" s="5" t="s">
        <v>32</v>
      </c>
      <c r="D74" s="4">
        <f t="shared" si="1"/>
        <v>0</v>
      </c>
      <c r="E74" s="5">
        <v>2</v>
      </c>
      <c r="F74" s="5">
        <v>86</v>
      </c>
      <c r="G74" s="5">
        <v>44</v>
      </c>
      <c r="H74" s="5">
        <v>12</v>
      </c>
      <c r="I74" s="7">
        <v>3780</v>
      </c>
      <c r="K74">
        <v>1411</v>
      </c>
      <c r="L74" t="s">
        <v>23</v>
      </c>
      <c r="M74" t="s">
        <v>32</v>
      </c>
      <c r="N74">
        <v>0</v>
      </c>
      <c r="O74">
        <v>1</v>
      </c>
      <c r="P74">
        <v>84</v>
      </c>
      <c r="Q74">
        <v>52</v>
      </c>
      <c r="R74">
        <v>9</v>
      </c>
      <c r="S74">
        <v>2214</v>
      </c>
      <c r="AA74" t="s">
        <v>24</v>
      </c>
      <c r="AB74" t="s">
        <v>10</v>
      </c>
      <c r="AC74">
        <v>0</v>
      </c>
      <c r="AD74">
        <v>2</v>
      </c>
      <c r="AE74">
        <v>60</v>
      </c>
      <c r="AF74">
        <v>40</v>
      </c>
      <c r="AG74">
        <v>9</v>
      </c>
      <c r="AH74">
        <v>2737.8</v>
      </c>
      <c r="AP74">
        <v>1303</v>
      </c>
      <c r="AQ74" t="s">
        <v>14</v>
      </c>
      <c r="AR74" t="s">
        <v>12</v>
      </c>
      <c r="AS74">
        <v>1</v>
      </c>
      <c r="AT74">
        <v>3</v>
      </c>
      <c r="AU74">
        <v>75</v>
      </c>
      <c r="AV74">
        <v>35</v>
      </c>
      <c r="AW74">
        <v>17</v>
      </c>
      <c r="AX74">
        <v>2799.9</v>
      </c>
    </row>
    <row r="75" spans="1:50" ht="18">
      <c r="A75" s="2">
        <v>1563</v>
      </c>
      <c r="B75" s="5" t="s">
        <v>37</v>
      </c>
      <c r="C75" s="5" t="s">
        <v>32</v>
      </c>
      <c r="D75" s="4">
        <f t="shared" si="1"/>
        <v>0</v>
      </c>
      <c r="E75" s="5">
        <v>4</v>
      </c>
      <c r="F75" s="5">
        <v>150</v>
      </c>
      <c r="G75" s="5">
        <v>84</v>
      </c>
      <c r="H75" s="5">
        <v>18</v>
      </c>
      <c r="I75" s="7">
        <v>3780</v>
      </c>
      <c r="K75">
        <v>1340</v>
      </c>
      <c r="L75" t="s">
        <v>23</v>
      </c>
      <c r="M75" t="s">
        <v>12</v>
      </c>
      <c r="N75">
        <v>1</v>
      </c>
      <c r="O75">
        <v>1</v>
      </c>
      <c r="P75">
        <v>78</v>
      </c>
      <c r="Q75">
        <v>52</v>
      </c>
      <c r="R75">
        <v>9</v>
      </c>
      <c r="S75">
        <v>2214</v>
      </c>
      <c r="AA75" t="s">
        <v>14</v>
      </c>
      <c r="AB75" t="s">
        <v>12</v>
      </c>
      <c r="AC75">
        <v>1</v>
      </c>
      <c r="AD75">
        <v>2</v>
      </c>
      <c r="AE75">
        <v>109</v>
      </c>
      <c r="AF75">
        <v>75</v>
      </c>
      <c r="AG75">
        <v>12</v>
      </c>
      <c r="AH75">
        <v>2725.11</v>
      </c>
      <c r="AP75">
        <v>860</v>
      </c>
      <c r="AQ75" t="s">
        <v>15</v>
      </c>
      <c r="AR75" t="s">
        <v>12</v>
      </c>
      <c r="AS75">
        <v>1</v>
      </c>
      <c r="AT75">
        <v>3</v>
      </c>
      <c r="AU75">
        <v>49</v>
      </c>
      <c r="AV75">
        <v>22</v>
      </c>
      <c r="AW75">
        <v>11</v>
      </c>
      <c r="AX75">
        <v>2751.3</v>
      </c>
    </row>
    <row r="76" spans="1:50" ht="18">
      <c r="A76" s="2">
        <v>65</v>
      </c>
      <c r="B76" s="3" t="s">
        <v>14</v>
      </c>
      <c r="C76" s="4" t="s">
        <v>12</v>
      </c>
      <c r="D76" s="4">
        <f t="shared" si="1"/>
        <v>1</v>
      </c>
      <c r="E76" s="3">
        <v>4</v>
      </c>
      <c r="F76" s="3">
        <v>102</v>
      </c>
      <c r="G76" s="3">
        <v>70</v>
      </c>
      <c r="H76" s="3">
        <v>8</v>
      </c>
      <c r="I76" s="5">
        <v>3780</v>
      </c>
      <c r="K76">
        <v>1358</v>
      </c>
      <c r="L76" t="s">
        <v>23</v>
      </c>
      <c r="M76" t="s">
        <v>10</v>
      </c>
      <c r="N76">
        <v>0</v>
      </c>
      <c r="O76">
        <v>1</v>
      </c>
      <c r="P76">
        <v>79</v>
      </c>
      <c r="Q76">
        <v>52</v>
      </c>
      <c r="R76">
        <v>9</v>
      </c>
      <c r="S76">
        <v>2200.5</v>
      </c>
      <c r="AA76" t="s">
        <v>14</v>
      </c>
      <c r="AB76" t="s">
        <v>10</v>
      </c>
      <c r="AC76">
        <v>0</v>
      </c>
      <c r="AD76">
        <v>2</v>
      </c>
      <c r="AE76">
        <v>62</v>
      </c>
      <c r="AF76">
        <v>38</v>
      </c>
      <c r="AG76">
        <v>8</v>
      </c>
      <c r="AH76">
        <v>2700</v>
      </c>
      <c r="AP76">
        <v>166</v>
      </c>
      <c r="AQ76" t="s">
        <v>29</v>
      </c>
      <c r="AR76" t="s">
        <v>20</v>
      </c>
      <c r="AS76">
        <v>0</v>
      </c>
      <c r="AT76">
        <v>3</v>
      </c>
      <c r="AU76">
        <v>72</v>
      </c>
      <c r="AV76">
        <v>38</v>
      </c>
      <c r="AW76">
        <v>9</v>
      </c>
      <c r="AX76">
        <v>2744</v>
      </c>
    </row>
    <row r="77" spans="1:50" ht="18">
      <c r="A77" s="2">
        <v>1111</v>
      </c>
      <c r="B77" s="5" t="s">
        <v>21</v>
      </c>
      <c r="C77" s="5" t="s">
        <v>12</v>
      </c>
      <c r="D77" s="4">
        <f t="shared" si="1"/>
        <v>1</v>
      </c>
      <c r="E77" s="5">
        <v>1</v>
      </c>
      <c r="F77" s="5">
        <v>65</v>
      </c>
      <c r="G77" s="5">
        <v>37</v>
      </c>
      <c r="H77" s="5">
        <v>12</v>
      </c>
      <c r="I77" s="7">
        <v>3780</v>
      </c>
      <c r="K77">
        <v>1125</v>
      </c>
      <c r="L77" t="s">
        <v>13</v>
      </c>
      <c r="M77" t="s">
        <v>32</v>
      </c>
      <c r="N77">
        <v>0</v>
      </c>
      <c r="O77">
        <v>1</v>
      </c>
      <c r="P77">
        <v>66</v>
      </c>
      <c r="Q77">
        <v>42</v>
      </c>
      <c r="R77">
        <v>6</v>
      </c>
      <c r="S77">
        <v>2200.5</v>
      </c>
      <c r="AA77" t="s">
        <v>24</v>
      </c>
      <c r="AB77" t="s">
        <v>10</v>
      </c>
      <c r="AC77">
        <v>0</v>
      </c>
      <c r="AD77">
        <v>2</v>
      </c>
      <c r="AE77">
        <v>80</v>
      </c>
      <c r="AF77">
        <v>45</v>
      </c>
      <c r="AG77">
        <v>9</v>
      </c>
      <c r="AH77">
        <v>2700</v>
      </c>
      <c r="AP77">
        <v>1146</v>
      </c>
      <c r="AQ77" t="s">
        <v>14</v>
      </c>
      <c r="AR77" t="s">
        <v>32</v>
      </c>
      <c r="AS77">
        <v>0</v>
      </c>
      <c r="AT77">
        <v>3</v>
      </c>
      <c r="AU77">
        <v>67</v>
      </c>
      <c r="AV77">
        <v>31</v>
      </c>
      <c r="AW77">
        <v>9</v>
      </c>
      <c r="AX77">
        <v>2700</v>
      </c>
    </row>
    <row r="78" spans="1:50" ht="18">
      <c r="A78" s="2">
        <v>1203</v>
      </c>
      <c r="B78" s="5" t="s">
        <v>14</v>
      </c>
      <c r="C78" s="5" t="s">
        <v>12</v>
      </c>
      <c r="D78" s="4">
        <f t="shared" si="1"/>
        <v>1</v>
      </c>
      <c r="E78" s="5">
        <v>2</v>
      </c>
      <c r="F78" s="5">
        <v>70</v>
      </c>
      <c r="G78" s="5">
        <v>48</v>
      </c>
      <c r="H78" s="5">
        <v>8</v>
      </c>
      <c r="I78" s="7">
        <v>3780</v>
      </c>
      <c r="K78">
        <v>1334</v>
      </c>
      <c r="L78" t="s">
        <v>13</v>
      </c>
      <c r="M78" t="s">
        <v>32</v>
      </c>
      <c r="N78">
        <v>0</v>
      </c>
      <c r="O78">
        <v>1</v>
      </c>
      <c r="P78">
        <v>78</v>
      </c>
      <c r="Q78">
        <v>52</v>
      </c>
      <c r="R78">
        <v>9</v>
      </c>
      <c r="S78">
        <v>2200.5</v>
      </c>
      <c r="AA78" t="s">
        <v>14</v>
      </c>
      <c r="AB78" t="s">
        <v>12</v>
      </c>
      <c r="AC78">
        <v>1</v>
      </c>
      <c r="AD78">
        <v>2</v>
      </c>
      <c r="AE78">
        <v>58</v>
      </c>
      <c r="AF78">
        <v>39</v>
      </c>
      <c r="AG78">
        <v>13</v>
      </c>
      <c r="AH78">
        <v>2700</v>
      </c>
      <c r="AP78">
        <v>983</v>
      </c>
      <c r="AQ78" t="s">
        <v>14</v>
      </c>
      <c r="AR78" t="s">
        <v>12</v>
      </c>
      <c r="AS78">
        <v>1</v>
      </c>
      <c r="AT78">
        <v>3</v>
      </c>
      <c r="AU78">
        <v>58</v>
      </c>
      <c r="AV78">
        <v>29</v>
      </c>
      <c r="AW78">
        <v>11</v>
      </c>
      <c r="AX78">
        <v>2700</v>
      </c>
    </row>
    <row r="79" spans="1:50" ht="18">
      <c r="A79" s="2">
        <v>1485</v>
      </c>
      <c r="B79" s="5" t="s">
        <v>14</v>
      </c>
      <c r="C79" s="5" t="s">
        <v>12</v>
      </c>
      <c r="D79" s="4">
        <f t="shared" si="1"/>
        <v>1</v>
      </c>
      <c r="E79" s="5">
        <v>2</v>
      </c>
      <c r="F79" s="5">
        <v>100</v>
      </c>
      <c r="G79" s="5">
        <v>53</v>
      </c>
      <c r="H79" s="5">
        <v>10</v>
      </c>
      <c r="I79" s="7">
        <v>3780</v>
      </c>
      <c r="K79">
        <v>1371</v>
      </c>
      <c r="L79" t="s">
        <v>35</v>
      </c>
      <c r="M79" t="s">
        <v>32</v>
      </c>
      <c r="N79">
        <v>0</v>
      </c>
      <c r="O79">
        <v>1</v>
      </c>
      <c r="P79">
        <v>80</v>
      </c>
      <c r="Q79">
        <v>42</v>
      </c>
      <c r="R79">
        <v>14</v>
      </c>
      <c r="S79">
        <v>2200.5</v>
      </c>
      <c r="AA79" t="s">
        <v>24</v>
      </c>
      <c r="AB79" t="s">
        <v>12</v>
      </c>
      <c r="AC79">
        <v>1</v>
      </c>
      <c r="AD79">
        <v>2</v>
      </c>
      <c r="AE79">
        <v>62</v>
      </c>
      <c r="AF79">
        <v>32</v>
      </c>
      <c r="AG79">
        <v>26</v>
      </c>
      <c r="AH79">
        <v>2700</v>
      </c>
      <c r="AP79">
        <v>984</v>
      </c>
      <c r="AQ79" t="s">
        <v>14</v>
      </c>
      <c r="AR79" t="s">
        <v>12</v>
      </c>
      <c r="AS79">
        <v>1</v>
      </c>
      <c r="AT79">
        <v>3</v>
      </c>
      <c r="AU79">
        <v>58</v>
      </c>
      <c r="AV79">
        <v>29</v>
      </c>
      <c r="AW79">
        <v>11</v>
      </c>
      <c r="AX79">
        <v>2700</v>
      </c>
    </row>
    <row r="80" spans="1:50" ht="18">
      <c r="A80" s="2">
        <v>1507</v>
      </c>
      <c r="B80" s="5" t="s">
        <v>24</v>
      </c>
      <c r="C80" s="5" t="s">
        <v>12</v>
      </c>
      <c r="D80" s="4">
        <f t="shared" si="1"/>
        <v>1</v>
      </c>
      <c r="E80" s="5">
        <v>2</v>
      </c>
      <c r="F80" s="5">
        <v>107</v>
      </c>
      <c r="G80" s="5">
        <v>55</v>
      </c>
      <c r="H80" s="5">
        <v>15</v>
      </c>
      <c r="I80" s="7">
        <v>3780</v>
      </c>
      <c r="K80">
        <v>1007</v>
      </c>
      <c r="L80" t="s">
        <v>23</v>
      </c>
      <c r="M80" t="s">
        <v>10</v>
      </c>
      <c r="N80">
        <v>0</v>
      </c>
      <c r="O80">
        <v>1</v>
      </c>
      <c r="P80">
        <v>60</v>
      </c>
      <c r="Q80">
        <v>44</v>
      </c>
      <c r="R80">
        <v>7</v>
      </c>
      <c r="S80">
        <v>2199.96</v>
      </c>
      <c r="AA80" t="s">
        <v>14</v>
      </c>
      <c r="AB80" t="s">
        <v>12</v>
      </c>
      <c r="AC80">
        <v>1</v>
      </c>
      <c r="AD80">
        <v>2</v>
      </c>
      <c r="AE80">
        <v>64</v>
      </c>
      <c r="AF80">
        <v>39</v>
      </c>
      <c r="AG80">
        <v>10</v>
      </c>
      <c r="AH80">
        <v>2700</v>
      </c>
      <c r="AP80">
        <v>1035</v>
      </c>
      <c r="AQ80" t="s">
        <v>15</v>
      </c>
      <c r="AR80" t="s">
        <v>12</v>
      </c>
      <c r="AS80">
        <v>1</v>
      </c>
      <c r="AT80">
        <v>3</v>
      </c>
      <c r="AU80">
        <v>60</v>
      </c>
      <c r="AV80">
        <v>40</v>
      </c>
      <c r="AW80">
        <v>6</v>
      </c>
      <c r="AX80">
        <v>2700</v>
      </c>
    </row>
    <row r="81" spans="1:50" ht="18">
      <c r="A81" s="2">
        <v>429</v>
      </c>
      <c r="B81" s="6" t="s">
        <v>24</v>
      </c>
      <c r="C81" s="4" t="s">
        <v>10</v>
      </c>
      <c r="D81" s="4">
        <f t="shared" si="1"/>
        <v>0</v>
      </c>
      <c r="E81" s="6">
        <v>4</v>
      </c>
      <c r="F81" s="6">
        <v>78</v>
      </c>
      <c r="G81" s="6">
        <v>45</v>
      </c>
      <c r="H81" s="6">
        <v>8</v>
      </c>
      <c r="I81" s="7">
        <v>3780</v>
      </c>
      <c r="K81">
        <v>1047</v>
      </c>
      <c r="L81" t="s">
        <v>23</v>
      </c>
      <c r="M81" t="s">
        <v>10</v>
      </c>
      <c r="N81">
        <v>0</v>
      </c>
      <c r="O81">
        <v>1</v>
      </c>
      <c r="P81">
        <v>61</v>
      </c>
      <c r="Q81">
        <v>34</v>
      </c>
      <c r="R81">
        <v>10</v>
      </c>
      <c r="S81">
        <v>2199.96</v>
      </c>
      <c r="AA81" t="s">
        <v>16</v>
      </c>
      <c r="AB81" t="s">
        <v>12</v>
      </c>
      <c r="AC81">
        <v>1</v>
      </c>
      <c r="AD81">
        <v>2</v>
      </c>
      <c r="AE81">
        <v>70</v>
      </c>
      <c r="AF81">
        <v>25</v>
      </c>
      <c r="AG81">
        <v>20.5</v>
      </c>
      <c r="AH81">
        <v>2656</v>
      </c>
      <c r="AP81">
        <v>379</v>
      </c>
      <c r="AQ81" t="s">
        <v>24</v>
      </c>
      <c r="AR81" t="s">
        <v>10</v>
      </c>
      <c r="AS81">
        <v>0</v>
      </c>
      <c r="AT81">
        <v>3</v>
      </c>
      <c r="AU81">
        <v>60</v>
      </c>
      <c r="AV81">
        <v>41</v>
      </c>
      <c r="AW81">
        <v>8</v>
      </c>
      <c r="AX81">
        <v>2700</v>
      </c>
    </row>
    <row r="82" spans="1:50" ht="18">
      <c r="A82" s="2">
        <v>1534</v>
      </c>
      <c r="B82" s="5" t="s">
        <v>9</v>
      </c>
      <c r="C82" s="5" t="s">
        <v>12</v>
      </c>
      <c r="D82" s="4">
        <f t="shared" si="1"/>
        <v>1</v>
      </c>
      <c r="E82" s="5">
        <v>4</v>
      </c>
      <c r="F82" s="5">
        <v>123</v>
      </c>
      <c r="G82" s="5">
        <v>70</v>
      </c>
      <c r="H82" s="5">
        <v>26</v>
      </c>
      <c r="I82" s="7">
        <v>3690.9</v>
      </c>
      <c r="K82">
        <v>1337</v>
      </c>
      <c r="L82" t="s">
        <v>23</v>
      </c>
      <c r="M82" t="s">
        <v>10</v>
      </c>
      <c r="N82">
        <v>0</v>
      </c>
      <c r="O82">
        <v>1</v>
      </c>
      <c r="P82">
        <v>78</v>
      </c>
      <c r="Q82">
        <v>52</v>
      </c>
      <c r="R82">
        <v>9</v>
      </c>
      <c r="S82">
        <v>2199.96</v>
      </c>
      <c r="AA82" t="s">
        <v>24</v>
      </c>
      <c r="AB82" t="s">
        <v>10</v>
      </c>
      <c r="AC82">
        <v>0</v>
      </c>
      <c r="AD82">
        <v>2</v>
      </c>
      <c r="AE82">
        <v>82</v>
      </c>
      <c r="AF82">
        <v>59</v>
      </c>
      <c r="AG82">
        <v>15</v>
      </c>
      <c r="AH82">
        <v>2651.4</v>
      </c>
      <c r="AP82">
        <v>162</v>
      </c>
      <c r="AQ82" t="s">
        <v>14</v>
      </c>
      <c r="AR82" t="s">
        <v>12</v>
      </c>
      <c r="AS82">
        <v>1</v>
      </c>
      <c r="AT82">
        <v>3</v>
      </c>
      <c r="AU82">
        <v>63</v>
      </c>
      <c r="AV82">
        <v>43</v>
      </c>
      <c r="AW82">
        <v>8</v>
      </c>
      <c r="AX82">
        <v>2660</v>
      </c>
    </row>
    <row r="83" spans="1:50" ht="18">
      <c r="A83" s="2">
        <v>1502</v>
      </c>
      <c r="B83" s="5" t="s">
        <v>34</v>
      </c>
      <c r="C83" s="5" t="s">
        <v>32</v>
      </c>
      <c r="D83" s="4">
        <f t="shared" si="1"/>
        <v>0</v>
      </c>
      <c r="E83" s="5">
        <v>1</v>
      </c>
      <c r="F83" s="5">
        <v>105</v>
      </c>
      <c r="G83" s="5">
        <v>60</v>
      </c>
      <c r="H83" s="5">
        <v>16</v>
      </c>
      <c r="I83" s="7">
        <v>3650.4</v>
      </c>
      <c r="K83">
        <v>1134</v>
      </c>
      <c r="L83" t="s">
        <v>13</v>
      </c>
      <c r="M83" t="s">
        <v>32</v>
      </c>
      <c r="N83">
        <v>0</v>
      </c>
      <c r="O83">
        <v>1</v>
      </c>
      <c r="P83">
        <v>67</v>
      </c>
      <c r="Q83">
        <v>39</v>
      </c>
      <c r="R83">
        <v>8</v>
      </c>
      <c r="S83">
        <v>2199.96</v>
      </c>
      <c r="AA83" t="s">
        <v>16</v>
      </c>
      <c r="AB83" t="s">
        <v>12</v>
      </c>
      <c r="AC83">
        <v>1</v>
      </c>
      <c r="AD83">
        <v>2</v>
      </c>
      <c r="AE83">
        <v>70</v>
      </c>
      <c r="AF83">
        <v>34</v>
      </c>
      <c r="AG83">
        <v>12</v>
      </c>
      <c r="AH83">
        <v>2650</v>
      </c>
      <c r="AP83">
        <v>168</v>
      </c>
      <c r="AQ83" t="s">
        <v>9</v>
      </c>
      <c r="AR83" t="s">
        <v>10</v>
      </c>
      <c r="AS83">
        <v>0</v>
      </c>
      <c r="AT83">
        <v>3</v>
      </c>
      <c r="AU83">
        <v>68</v>
      </c>
      <c r="AV83">
        <v>40</v>
      </c>
      <c r="AW83">
        <v>15</v>
      </c>
      <c r="AX83">
        <v>2650</v>
      </c>
    </row>
    <row r="84" spans="1:50" ht="18">
      <c r="A84" s="2">
        <v>1547</v>
      </c>
      <c r="B84" s="5" t="s">
        <v>15</v>
      </c>
      <c r="C84" s="4" t="s">
        <v>10</v>
      </c>
      <c r="D84" s="4">
        <f t="shared" si="1"/>
        <v>0</v>
      </c>
      <c r="E84" s="5">
        <v>3</v>
      </c>
      <c r="F84" s="5">
        <v>134</v>
      </c>
      <c r="G84" s="5">
        <v>84</v>
      </c>
      <c r="H84" s="5">
        <v>8</v>
      </c>
      <c r="I84" s="7">
        <v>3645</v>
      </c>
      <c r="K84">
        <v>1048</v>
      </c>
      <c r="L84" t="s">
        <v>23</v>
      </c>
      <c r="M84" t="s">
        <v>10</v>
      </c>
      <c r="N84">
        <v>0</v>
      </c>
      <c r="O84">
        <v>1</v>
      </c>
      <c r="P84">
        <v>61</v>
      </c>
      <c r="Q84">
        <v>34</v>
      </c>
      <c r="R84">
        <v>10</v>
      </c>
      <c r="S84">
        <v>2187</v>
      </c>
      <c r="AA84" t="s">
        <v>24</v>
      </c>
      <c r="AB84" t="s">
        <v>32</v>
      </c>
      <c r="AC84">
        <v>0</v>
      </c>
      <c r="AD84">
        <v>2</v>
      </c>
      <c r="AE84">
        <v>59.7</v>
      </c>
      <c r="AF84">
        <v>26.2</v>
      </c>
      <c r="AG84">
        <v>10.6</v>
      </c>
      <c r="AH84">
        <v>2646</v>
      </c>
      <c r="AP84">
        <v>1385</v>
      </c>
      <c r="AQ84" t="s">
        <v>15</v>
      </c>
      <c r="AR84" t="s">
        <v>10</v>
      </c>
      <c r="AS84">
        <v>0</v>
      </c>
      <c r="AT84">
        <v>3</v>
      </c>
      <c r="AU84">
        <v>80</v>
      </c>
      <c r="AV84">
        <v>60</v>
      </c>
      <c r="AW84">
        <v>10</v>
      </c>
      <c r="AX84">
        <v>2646</v>
      </c>
    </row>
    <row r="85" spans="1:50" ht="18">
      <c r="A85" s="2">
        <v>1551</v>
      </c>
      <c r="B85" s="5" t="s">
        <v>13</v>
      </c>
      <c r="C85" s="5" t="s">
        <v>32</v>
      </c>
      <c r="D85" s="4">
        <f t="shared" si="1"/>
        <v>0</v>
      </c>
      <c r="E85" s="5">
        <v>1</v>
      </c>
      <c r="F85" s="5">
        <v>136</v>
      </c>
      <c r="G85" s="5">
        <v>107</v>
      </c>
      <c r="H85" s="5">
        <v>12</v>
      </c>
      <c r="I85" s="7">
        <v>3645</v>
      </c>
      <c r="K85">
        <v>1186</v>
      </c>
      <c r="L85" t="s">
        <v>35</v>
      </c>
      <c r="M85" t="s">
        <v>32</v>
      </c>
      <c r="N85">
        <v>0</v>
      </c>
      <c r="O85">
        <v>1</v>
      </c>
      <c r="P85">
        <v>70</v>
      </c>
      <c r="Q85">
        <v>34</v>
      </c>
      <c r="R85">
        <v>19</v>
      </c>
      <c r="S85">
        <v>2187</v>
      </c>
      <c r="AA85" t="s">
        <v>24</v>
      </c>
      <c r="AB85" t="s">
        <v>10</v>
      </c>
      <c r="AC85">
        <v>0</v>
      </c>
      <c r="AD85">
        <v>2</v>
      </c>
      <c r="AE85">
        <v>57</v>
      </c>
      <c r="AF85">
        <v>36</v>
      </c>
      <c r="AG85">
        <v>6</v>
      </c>
      <c r="AH85">
        <v>2600.1</v>
      </c>
      <c r="AP85">
        <v>1395</v>
      </c>
      <c r="AQ85" t="s">
        <v>14</v>
      </c>
      <c r="AR85" t="s">
        <v>12</v>
      </c>
      <c r="AS85">
        <v>1</v>
      </c>
      <c r="AT85">
        <v>3</v>
      </c>
      <c r="AU85">
        <v>81</v>
      </c>
      <c r="AV85">
        <v>57</v>
      </c>
      <c r="AW85">
        <v>10</v>
      </c>
      <c r="AX85">
        <v>2619</v>
      </c>
    </row>
    <row r="86" spans="1:50" ht="18">
      <c r="A86" s="2">
        <v>1495</v>
      </c>
      <c r="B86" s="5" t="s">
        <v>14</v>
      </c>
      <c r="C86" s="5" t="s">
        <v>12</v>
      </c>
      <c r="D86" s="4">
        <f t="shared" si="1"/>
        <v>1</v>
      </c>
      <c r="E86" s="5">
        <v>2</v>
      </c>
      <c r="F86" s="5">
        <v>102</v>
      </c>
      <c r="G86" s="5">
        <v>70</v>
      </c>
      <c r="H86" s="5">
        <v>8</v>
      </c>
      <c r="I86" s="7">
        <v>3645</v>
      </c>
      <c r="K86">
        <v>1343</v>
      </c>
      <c r="L86" t="s">
        <v>23</v>
      </c>
      <c r="M86" t="s">
        <v>32</v>
      </c>
      <c r="N86">
        <v>0</v>
      </c>
      <c r="O86">
        <v>1</v>
      </c>
      <c r="P86">
        <v>78</v>
      </c>
      <c r="Q86">
        <v>52</v>
      </c>
      <c r="R86">
        <v>9</v>
      </c>
      <c r="S86">
        <v>2187</v>
      </c>
      <c r="AA86" t="s">
        <v>24</v>
      </c>
      <c r="AB86" t="s">
        <v>10</v>
      </c>
      <c r="AC86">
        <v>0</v>
      </c>
      <c r="AD86">
        <v>2</v>
      </c>
      <c r="AE86">
        <v>60</v>
      </c>
      <c r="AF86">
        <v>40</v>
      </c>
      <c r="AG86">
        <v>9</v>
      </c>
      <c r="AH86">
        <v>2600.1</v>
      </c>
      <c r="AP86">
        <v>165</v>
      </c>
      <c r="AQ86" t="s">
        <v>29</v>
      </c>
      <c r="AR86" t="s">
        <v>20</v>
      </c>
      <c r="AS86">
        <v>0</v>
      </c>
      <c r="AT86">
        <v>3</v>
      </c>
      <c r="AU86">
        <v>63</v>
      </c>
      <c r="AV86">
        <v>43</v>
      </c>
      <c r="AW86">
        <v>10</v>
      </c>
      <c r="AX86">
        <v>2604</v>
      </c>
    </row>
    <row r="87" spans="1:50" ht="18">
      <c r="A87" s="2">
        <v>53</v>
      </c>
      <c r="B87" s="3" t="s">
        <v>13</v>
      </c>
      <c r="C87" s="4" t="s">
        <v>10</v>
      </c>
      <c r="D87" s="4">
        <f t="shared" si="1"/>
        <v>0</v>
      </c>
      <c r="E87" s="3">
        <v>3</v>
      </c>
      <c r="F87" s="3">
        <v>60</v>
      </c>
      <c r="G87" s="3">
        <v>40</v>
      </c>
      <c r="H87" s="3">
        <v>9</v>
      </c>
      <c r="I87" s="5">
        <v>3640</v>
      </c>
      <c r="K87">
        <v>1157</v>
      </c>
      <c r="L87" t="s">
        <v>23</v>
      </c>
      <c r="M87" t="s">
        <v>10</v>
      </c>
      <c r="N87">
        <v>0</v>
      </c>
      <c r="O87">
        <v>1</v>
      </c>
      <c r="P87">
        <v>68</v>
      </c>
      <c r="Q87">
        <v>38</v>
      </c>
      <c r="R87">
        <v>7</v>
      </c>
      <c r="S87">
        <v>2160</v>
      </c>
      <c r="AA87" t="s">
        <v>24</v>
      </c>
      <c r="AB87" t="s">
        <v>10</v>
      </c>
      <c r="AC87">
        <v>0</v>
      </c>
      <c r="AD87">
        <v>2</v>
      </c>
      <c r="AE87">
        <v>84</v>
      </c>
      <c r="AF87">
        <v>54</v>
      </c>
      <c r="AG87">
        <v>7</v>
      </c>
      <c r="AH87">
        <v>2600.1</v>
      </c>
      <c r="AP87">
        <v>1418</v>
      </c>
      <c r="AQ87" t="s">
        <v>15</v>
      </c>
      <c r="AR87" t="s">
        <v>10</v>
      </c>
      <c r="AS87">
        <v>0</v>
      </c>
      <c r="AT87">
        <v>3</v>
      </c>
      <c r="AU87">
        <v>85</v>
      </c>
      <c r="AV87">
        <v>52</v>
      </c>
      <c r="AW87">
        <v>10</v>
      </c>
      <c r="AX87">
        <v>2600.1</v>
      </c>
    </row>
    <row r="88" spans="1:50" ht="18">
      <c r="A88" s="2">
        <v>179</v>
      </c>
      <c r="B88" s="5" t="s">
        <v>15</v>
      </c>
      <c r="C88" s="5" t="s">
        <v>12</v>
      </c>
      <c r="D88" s="4">
        <f t="shared" si="1"/>
        <v>1</v>
      </c>
      <c r="E88" s="5">
        <v>4</v>
      </c>
      <c r="F88" s="5">
        <v>100</v>
      </c>
      <c r="G88" s="5">
        <v>52</v>
      </c>
      <c r="H88" s="5">
        <v>11</v>
      </c>
      <c r="I88" s="5">
        <v>3640</v>
      </c>
      <c r="K88">
        <v>1310</v>
      </c>
      <c r="L88" t="s">
        <v>23</v>
      </c>
      <c r="M88" t="s">
        <v>10</v>
      </c>
      <c r="N88">
        <v>0</v>
      </c>
      <c r="O88">
        <v>1</v>
      </c>
      <c r="P88">
        <v>75.2</v>
      </c>
      <c r="Q88">
        <v>51.8</v>
      </c>
      <c r="R88">
        <v>9</v>
      </c>
      <c r="S88">
        <v>2160</v>
      </c>
      <c r="AA88" t="s">
        <v>25</v>
      </c>
      <c r="AB88" t="s">
        <v>12</v>
      </c>
      <c r="AC88">
        <v>1</v>
      </c>
      <c r="AD88">
        <v>2</v>
      </c>
      <c r="AE88">
        <v>75</v>
      </c>
      <c r="AF88">
        <v>40</v>
      </c>
      <c r="AG88">
        <v>15</v>
      </c>
      <c r="AH88">
        <v>2600</v>
      </c>
      <c r="AP88">
        <v>159</v>
      </c>
      <c r="AQ88" t="s">
        <v>24</v>
      </c>
      <c r="AR88" t="s">
        <v>10</v>
      </c>
      <c r="AS88">
        <v>0</v>
      </c>
      <c r="AT88">
        <v>3</v>
      </c>
      <c r="AU88">
        <v>93</v>
      </c>
      <c r="AV88">
        <v>61</v>
      </c>
      <c r="AW88">
        <v>15</v>
      </c>
      <c r="AX88">
        <v>2600</v>
      </c>
    </row>
    <row r="89" spans="1:50" ht="18">
      <c r="A89" s="2">
        <v>1498</v>
      </c>
      <c r="B89" s="5" t="s">
        <v>21</v>
      </c>
      <c r="C89" s="5" t="s">
        <v>32</v>
      </c>
      <c r="D89" s="4">
        <f t="shared" si="1"/>
        <v>0</v>
      </c>
      <c r="E89" s="5">
        <v>1</v>
      </c>
      <c r="F89" s="5">
        <v>105</v>
      </c>
      <c r="G89" s="5">
        <v>60</v>
      </c>
      <c r="H89" s="5">
        <v>16</v>
      </c>
      <c r="I89" s="7">
        <v>3618</v>
      </c>
      <c r="K89">
        <v>1152</v>
      </c>
      <c r="L89" t="s">
        <v>13</v>
      </c>
      <c r="M89" t="s">
        <v>32</v>
      </c>
      <c r="N89">
        <v>0</v>
      </c>
      <c r="O89">
        <v>1</v>
      </c>
      <c r="P89">
        <v>68</v>
      </c>
      <c r="Q89">
        <v>44</v>
      </c>
      <c r="R89">
        <v>13</v>
      </c>
      <c r="S89">
        <v>2160</v>
      </c>
      <c r="AA89" t="s">
        <v>14</v>
      </c>
      <c r="AB89" t="s">
        <v>12</v>
      </c>
      <c r="AC89">
        <v>1</v>
      </c>
      <c r="AD89">
        <v>2</v>
      </c>
      <c r="AE89">
        <v>80</v>
      </c>
      <c r="AF89">
        <v>50</v>
      </c>
      <c r="AG89">
        <v>12</v>
      </c>
      <c r="AH89">
        <v>2597.4</v>
      </c>
      <c r="AP89">
        <v>12</v>
      </c>
      <c r="AQ89" t="s">
        <v>9</v>
      </c>
      <c r="AR89" t="s">
        <v>10</v>
      </c>
      <c r="AS89">
        <v>0</v>
      </c>
      <c r="AT89">
        <v>3</v>
      </c>
      <c r="AU89">
        <v>67</v>
      </c>
      <c r="AV89">
        <v>42</v>
      </c>
      <c r="AW89">
        <v>12</v>
      </c>
      <c r="AX89">
        <v>2592.8000000000002</v>
      </c>
    </row>
    <row r="90" spans="1:50" ht="18">
      <c r="A90" s="2">
        <v>1499</v>
      </c>
      <c r="B90" s="5" t="s">
        <v>34</v>
      </c>
      <c r="C90" s="5" t="s">
        <v>12</v>
      </c>
      <c r="D90" s="4">
        <f t="shared" si="1"/>
        <v>1</v>
      </c>
      <c r="E90" s="5">
        <v>1</v>
      </c>
      <c r="F90" s="5">
        <v>105</v>
      </c>
      <c r="G90" s="5">
        <v>60</v>
      </c>
      <c r="H90" s="5">
        <v>12</v>
      </c>
      <c r="I90" s="7">
        <v>3618</v>
      </c>
      <c r="K90">
        <v>1333</v>
      </c>
      <c r="L90" t="s">
        <v>13</v>
      </c>
      <c r="M90" t="s">
        <v>32</v>
      </c>
      <c r="N90">
        <v>0</v>
      </c>
      <c r="O90">
        <v>1</v>
      </c>
      <c r="P90">
        <v>78</v>
      </c>
      <c r="Q90">
        <v>52</v>
      </c>
      <c r="R90">
        <v>9</v>
      </c>
      <c r="S90">
        <v>2160</v>
      </c>
      <c r="AA90" t="s">
        <v>14</v>
      </c>
      <c r="AB90" t="s">
        <v>32</v>
      </c>
      <c r="AC90">
        <v>0</v>
      </c>
      <c r="AD90">
        <v>2</v>
      </c>
      <c r="AE90">
        <v>77</v>
      </c>
      <c r="AF90">
        <v>48</v>
      </c>
      <c r="AG90">
        <v>9</v>
      </c>
      <c r="AH90">
        <v>2592</v>
      </c>
      <c r="AP90">
        <v>414</v>
      </c>
      <c r="AQ90" t="s">
        <v>24</v>
      </c>
      <c r="AR90" t="s">
        <v>10</v>
      </c>
      <c r="AS90">
        <v>0</v>
      </c>
      <c r="AT90">
        <v>3</v>
      </c>
      <c r="AU90">
        <v>104</v>
      </c>
      <c r="AV90">
        <v>65</v>
      </c>
      <c r="AW90">
        <v>12</v>
      </c>
      <c r="AX90">
        <v>2592</v>
      </c>
    </row>
    <row r="91" spans="1:50" ht="18">
      <c r="A91" s="2">
        <v>1500</v>
      </c>
      <c r="B91" s="5" t="s">
        <v>34</v>
      </c>
      <c r="C91" s="5" t="s">
        <v>32</v>
      </c>
      <c r="D91" s="4">
        <f t="shared" si="1"/>
        <v>0</v>
      </c>
      <c r="E91" s="5">
        <v>1</v>
      </c>
      <c r="F91" s="5">
        <v>105</v>
      </c>
      <c r="G91" s="5">
        <v>60</v>
      </c>
      <c r="H91" s="5">
        <v>16</v>
      </c>
      <c r="I91" s="7">
        <v>3599.1</v>
      </c>
      <c r="K91">
        <v>1342</v>
      </c>
      <c r="L91" t="s">
        <v>23</v>
      </c>
      <c r="M91" t="s">
        <v>32</v>
      </c>
      <c r="N91">
        <v>0</v>
      </c>
      <c r="O91">
        <v>1</v>
      </c>
      <c r="P91">
        <v>78</v>
      </c>
      <c r="Q91">
        <v>52</v>
      </c>
      <c r="R91">
        <v>9</v>
      </c>
      <c r="S91">
        <v>2160</v>
      </c>
      <c r="Z91">
        <v>1497</v>
      </c>
      <c r="AA91" t="s">
        <v>24</v>
      </c>
      <c r="AB91" t="s">
        <v>12</v>
      </c>
      <c r="AC91">
        <v>1</v>
      </c>
      <c r="AD91">
        <v>2</v>
      </c>
      <c r="AE91">
        <v>104</v>
      </c>
      <c r="AF91">
        <v>65</v>
      </c>
      <c r="AG91">
        <v>12</v>
      </c>
      <c r="AH91">
        <v>2592</v>
      </c>
      <c r="AP91">
        <v>16</v>
      </c>
      <c r="AQ91" t="s">
        <v>9</v>
      </c>
      <c r="AR91" t="s">
        <v>10</v>
      </c>
      <c r="AS91">
        <v>0</v>
      </c>
      <c r="AT91">
        <v>3</v>
      </c>
      <c r="AU91">
        <v>70</v>
      </c>
      <c r="AV91">
        <v>40</v>
      </c>
      <c r="AW91">
        <v>8</v>
      </c>
      <c r="AX91">
        <v>2576</v>
      </c>
    </row>
    <row r="92" spans="1:50" ht="18">
      <c r="A92" s="2">
        <v>1501</v>
      </c>
      <c r="B92" s="5" t="s">
        <v>34</v>
      </c>
      <c r="C92" s="5" t="s">
        <v>32</v>
      </c>
      <c r="D92" s="4">
        <f t="shared" si="1"/>
        <v>0</v>
      </c>
      <c r="E92" s="5">
        <v>1</v>
      </c>
      <c r="F92" s="5">
        <v>105</v>
      </c>
      <c r="G92" s="5">
        <v>70</v>
      </c>
      <c r="H92" s="5">
        <v>16</v>
      </c>
      <c r="I92" s="7">
        <v>3599.1</v>
      </c>
      <c r="K92">
        <v>1341</v>
      </c>
      <c r="L92" t="s">
        <v>23</v>
      </c>
      <c r="M92" t="s">
        <v>12</v>
      </c>
      <c r="N92">
        <v>1</v>
      </c>
      <c r="O92">
        <v>1</v>
      </c>
      <c r="P92">
        <v>78</v>
      </c>
      <c r="Q92">
        <v>52</v>
      </c>
      <c r="R92">
        <v>10</v>
      </c>
      <c r="S92">
        <v>2160</v>
      </c>
      <c r="Z92">
        <v>1451</v>
      </c>
      <c r="AA92" t="s">
        <v>24</v>
      </c>
      <c r="AB92" t="s">
        <v>10</v>
      </c>
      <c r="AC92">
        <v>0</v>
      </c>
      <c r="AD92">
        <v>2</v>
      </c>
      <c r="AE92">
        <v>95</v>
      </c>
      <c r="AF92">
        <v>40</v>
      </c>
      <c r="AG92">
        <v>15</v>
      </c>
      <c r="AH92">
        <v>2570.4</v>
      </c>
      <c r="AP92">
        <v>19</v>
      </c>
      <c r="AQ92" t="s">
        <v>9</v>
      </c>
      <c r="AR92" t="s">
        <v>10</v>
      </c>
      <c r="AS92">
        <v>0</v>
      </c>
      <c r="AT92">
        <v>3</v>
      </c>
      <c r="AU92">
        <v>75</v>
      </c>
      <c r="AV92">
        <v>42</v>
      </c>
      <c r="AW92">
        <v>15</v>
      </c>
      <c r="AX92">
        <v>2540.7199999999998</v>
      </c>
    </row>
    <row r="93" spans="1:50" ht="18">
      <c r="A93" s="2">
        <v>1449</v>
      </c>
      <c r="B93" s="5" t="s">
        <v>21</v>
      </c>
      <c r="C93" s="5" t="s">
        <v>32</v>
      </c>
      <c r="D93" s="4">
        <f t="shared" si="1"/>
        <v>0</v>
      </c>
      <c r="E93" s="5">
        <v>1</v>
      </c>
      <c r="F93" s="5">
        <v>95</v>
      </c>
      <c r="G93" s="5">
        <v>72</v>
      </c>
      <c r="H93" s="5">
        <v>10</v>
      </c>
      <c r="I93" s="7">
        <v>3526.2</v>
      </c>
      <c r="K93">
        <v>1094</v>
      </c>
      <c r="L93" t="s">
        <v>23</v>
      </c>
      <c r="M93" t="s">
        <v>12</v>
      </c>
      <c r="N93">
        <v>1</v>
      </c>
      <c r="O93">
        <v>1</v>
      </c>
      <c r="P93">
        <v>64</v>
      </c>
      <c r="Q93">
        <v>37</v>
      </c>
      <c r="R93">
        <v>10</v>
      </c>
      <c r="S93">
        <v>2150.0100000000002</v>
      </c>
      <c r="Z93">
        <v>981</v>
      </c>
      <c r="AA93" t="s">
        <v>14</v>
      </c>
      <c r="AB93" t="s">
        <v>12</v>
      </c>
      <c r="AC93">
        <v>1</v>
      </c>
      <c r="AD93">
        <v>2</v>
      </c>
      <c r="AE93">
        <v>58</v>
      </c>
      <c r="AF93">
        <v>39</v>
      </c>
      <c r="AG93">
        <v>9</v>
      </c>
      <c r="AH93">
        <v>2565</v>
      </c>
      <c r="AP93">
        <v>1107</v>
      </c>
      <c r="AQ93" t="s">
        <v>15</v>
      </c>
      <c r="AR93" t="s">
        <v>12</v>
      </c>
      <c r="AS93">
        <v>1</v>
      </c>
      <c r="AT93">
        <v>3</v>
      </c>
      <c r="AU93">
        <v>64</v>
      </c>
      <c r="AV93">
        <v>40</v>
      </c>
      <c r="AW93">
        <v>8</v>
      </c>
      <c r="AX93">
        <v>2500.1999999999998</v>
      </c>
    </row>
    <row r="94" spans="1:50" ht="18">
      <c r="A94" s="2">
        <v>938</v>
      </c>
      <c r="B94" s="5" t="s">
        <v>24</v>
      </c>
      <c r="C94" s="4" t="s">
        <v>10</v>
      </c>
      <c r="D94" s="4">
        <f t="shared" si="1"/>
        <v>0</v>
      </c>
      <c r="E94" s="5">
        <v>2</v>
      </c>
      <c r="F94" s="5">
        <v>55</v>
      </c>
      <c r="G94" s="5">
        <v>37</v>
      </c>
      <c r="H94" s="5">
        <v>6</v>
      </c>
      <c r="I94" s="7">
        <v>3510</v>
      </c>
      <c r="K94">
        <v>1331</v>
      </c>
      <c r="L94" t="s">
        <v>13</v>
      </c>
      <c r="M94" t="s">
        <v>32</v>
      </c>
      <c r="N94">
        <v>0</v>
      </c>
      <c r="O94">
        <v>1</v>
      </c>
      <c r="P94">
        <v>78</v>
      </c>
      <c r="Q94">
        <v>45</v>
      </c>
      <c r="R94">
        <v>12</v>
      </c>
      <c r="S94">
        <v>2149.1999999999998</v>
      </c>
      <c r="Z94">
        <v>1196</v>
      </c>
      <c r="AA94" t="s">
        <v>24</v>
      </c>
      <c r="AB94" t="s">
        <v>10</v>
      </c>
      <c r="AC94">
        <v>0</v>
      </c>
      <c r="AD94">
        <v>2</v>
      </c>
      <c r="AE94">
        <v>70</v>
      </c>
      <c r="AF94">
        <v>41</v>
      </c>
      <c r="AG94">
        <v>12</v>
      </c>
      <c r="AH94">
        <v>2549.88</v>
      </c>
      <c r="AP94">
        <v>9</v>
      </c>
      <c r="AQ94" t="s">
        <v>13</v>
      </c>
      <c r="AR94" t="s">
        <v>10</v>
      </c>
      <c r="AS94">
        <v>0</v>
      </c>
      <c r="AT94">
        <v>3</v>
      </c>
      <c r="AU94">
        <v>75</v>
      </c>
      <c r="AV94">
        <v>42</v>
      </c>
      <c r="AW94">
        <v>15</v>
      </c>
      <c r="AX94">
        <v>2489.1999999999998</v>
      </c>
    </row>
    <row r="95" spans="1:50" ht="18">
      <c r="A95" s="2">
        <v>1024</v>
      </c>
      <c r="B95" s="5" t="s">
        <v>14</v>
      </c>
      <c r="C95" s="4" t="s">
        <v>10</v>
      </c>
      <c r="D95" s="4">
        <f t="shared" si="1"/>
        <v>0</v>
      </c>
      <c r="E95" s="5">
        <v>2</v>
      </c>
      <c r="F95" s="5">
        <v>60</v>
      </c>
      <c r="G95" s="5">
        <v>40</v>
      </c>
      <c r="H95" s="5">
        <v>9</v>
      </c>
      <c r="I95" s="7">
        <v>3510</v>
      </c>
      <c r="K95">
        <v>1063</v>
      </c>
      <c r="L95" t="s">
        <v>23</v>
      </c>
      <c r="M95" t="s">
        <v>32</v>
      </c>
      <c r="N95">
        <v>0</v>
      </c>
      <c r="O95">
        <v>1</v>
      </c>
      <c r="P95">
        <v>62</v>
      </c>
      <c r="Q95">
        <v>38</v>
      </c>
      <c r="R95">
        <v>10</v>
      </c>
      <c r="S95">
        <v>2133</v>
      </c>
      <c r="Z95">
        <v>206</v>
      </c>
      <c r="AA95" t="s">
        <v>21</v>
      </c>
      <c r="AB95" t="s">
        <v>12</v>
      </c>
      <c r="AC95">
        <v>1</v>
      </c>
      <c r="AD95">
        <v>2</v>
      </c>
      <c r="AE95">
        <v>70</v>
      </c>
      <c r="AF95">
        <v>32</v>
      </c>
      <c r="AG95">
        <v>20.5</v>
      </c>
      <c r="AH95">
        <v>2539.6799999999998</v>
      </c>
      <c r="AP95">
        <v>8</v>
      </c>
      <c r="AQ95" t="s">
        <v>13</v>
      </c>
      <c r="AR95" t="s">
        <v>12</v>
      </c>
      <c r="AS95">
        <v>1</v>
      </c>
      <c r="AT95">
        <v>3</v>
      </c>
      <c r="AU95">
        <v>75</v>
      </c>
      <c r="AV95">
        <v>42</v>
      </c>
      <c r="AW95">
        <v>15</v>
      </c>
      <c r="AX95">
        <v>2489.1999999999998</v>
      </c>
    </row>
    <row r="96" spans="1:50" ht="18">
      <c r="A96" s="2">
        <v>1101</v>
      </c>
      <c r="B96" s="5" t="s">
        <v>14</v>
      </c>
      <c r="C96" s="4" t="s">
        <v>10</v>
      </c>
      <c r="D96" s="4">
        <f t="shared" si="1"/>
        <v>0</v>
      </c>
      <c r="E96" s="5">
        <v>2</v>
      </c>
      <c r="F96" s="5">
        <v>64</v>
      </c>
      <c r="G96" s="5">
        <v>36</v>
      </c>
      <c r="H96" s="5">
        <v>8</v>
      </c>
      <c r="I96" s="7">
        <v>3510</v>
      </c>
      <c r="K96">
        <v>290</v>
      </c>
      <c r="L96" t="s">
        <v>16</v>
      </c>
      <c r="M96" t="s">
        <v>12</v>
      </c>
      <c r="N96">
        <v>1</v>
      </c>
      <c r="O96">
        <v>1</v>
      </c>
      <c r="P96">
        <v>78</v>
      </c>
      <c r="Q96">
        <v>26</v>
      </c>
      <c r="R96">
        <v>24</v>
      </c>
      <c r="S96">
        <v>2133</v>
      </c>
      <c r="Z96">
        <v>246</v>
      </c>
      <c r="AA96" t="s">
        <v>16</v>
      </c>
      <c r="AB96" t="s">
        <v>12</v>
      </c>
      <c r="AC96">
        <v>1</v>
      </c>
      <c r="AD96">
        <v>2</v>
      </c>
      <c r="AE96">
        <v>70</v>
      </c>
      <c r="AF96">
        <v>32</v>
      </c>
      <c r="AG96">
        <v>20.5</v>
      </c>
      <c r="AH96">
        <v>2539.6799999999998</v>
      </c>
      <c r="AP96">
        <v>86</v>
      </c>
      <c r="AQ96" t="s">
        <v>15</v>
      </c>
      <c r="AR96" t="s">
        <v>12</v>
      </c>
      <c r="AS96">
        <v>1</v>
      </c>
      <c r="AT96">
        <v>3</v>
      </c>
      <c r="AU96">
        <v>67</v>
      </c>
      <c r="AV96">
        <v>42</v>
      </c>
      <c r="AW96">
        <v>9</v>
      </c>
      <c r="AX96">
        <v>2489.1999999999998</v>
      </c>
    </row>
    <row r="97" spans="1:50" ht="18">
      <c r="A97" s="2">
        <v>1103</v>
      </c>
      <c r="B97" s="5" t="s">
        <v>14</v>
      </c>
      <c r="C97" s="4" t="s">
        <v>10</v>
      </c>
      <c r="D97" s="4">
        <f t="shared" si="1"/>
        <v>0</v>
      </c>
      <c r="E97" s="5">
        <v>2</v>
      </c>
      <c r="F97" s="5">
        <v>64</v>
      </c>
      <c r="G97" s="5">
        <v>36</v>
      </c>
      <c r="H97" s="5">
        <v>9</v>
      </c>
      <c r="I97" s="7">
        <v>3510</v>
      </c>
      <c r="K97">
        <v>1368</v>
      </c>
      <c r="L97" t="s">
        <v>35</v>
      </c>
      <c r="M97" t="s">
        <v>32</v>
      </c>
      <c r="N97">
        <v>0</v>
      </c>
      <c r="O97">
        <v>1</v>
      </c>
      <c r="P97">
        <v>80</v>
      </c>
      <c r="Q97">
        <v>42</v>
      </c>
      <c r="R97">
        <v>14</v>
      </c>
      <c r="S97">
        <v>2119.5</v>
      </c>
      <c r="Z97">
        <v>1256</v>
      </c>
      <c r="AA97" t="s">
        <v>14</v>
      </c>
      <c r="AB97" t="s">
        <v>10</v>
      </c>
      <c r="AC97">
        <v>0</v>
      </c>
      <c r="AD97">
        <v>2</v>
      </c>
      <c r="AE97">
        <v>72</v>
      </c>
      <c r="AF97">
        <v>43</v>
      </c>
      <c r="AG97">
        <v>10</v>
      </c>
      <c r="AH97">
        <v>2511</v>
      </c>
      <c r="AP97">
        <v>170</v>
      </c>
      <c r="AQ97" t="s">
        <v>9</v>
      </c>
      <c r="AR97" t="s">
        <v>10</v>
      </c>
      <c r="AS97">
        <v>0</v>
      </c>
      <c r="AT97">
        <v>3</v>
      </c>
      <c r="AU97">
        <v>93</v>
      </c>
      <c r="AV97">
        <v>46</v>
      </c>
      <c r="AW97">
        <v>20</v>
      </c>
      <c r="AX97">
        <v>2485</v>
      </c>
    </row>
    <row r="98" spans="1:50" ht="18">
      <c r="A98" s="2">
        <v>1104</v>
      </c>
      <c r="B98" s="5" t="s">
        <v>14</v>
      </c>
      <c r="C98" s="4" t="s">
        <v>10</v>
      </c>
      <c r="D98" s="4">
        <f t="shared" si="1"/>
        <v>0</v>
      </c>
      <c r="E98" s="5">
        <v>2</v>
      </c>
      <c r="F98" s="5">
        <v>64</v>
      </c>
      <c r="G98" s="5">
        <v>45</v>
      </c>
      <c r="H98" s="5">
        <v>9</v>
      </c>
      <c r="I98" s="7">
        <v>3510</v>
      </c>
      <c r="K98">
        <v>1255</v>
      </c>
      <c r="L98" t="s">
        <v>23</v>
      </c>
      <c r="M98" t="s">
        <v>10</v>
      </c>
      <c r="N98">
        <v>0</v>
      </c>
      <c r="O98">
        <v>1</v>
      </c>
      <c r="P98">
        <v>72</v>
      </c>
      <c r="Q98">
        <v>42</v>
      </c>
      <c r="R98">
        <v>9</v>
      </c>
      <c r="S98">
        <v>2106</v>
      </c>
      <c r="Z98">
        <v>978</v>
      </c>
      <c r="AA98" t="s">
        <v>24</v>
      </c>
      <c r="AB98" t="s">
        <v>32</v>
      </c>
      <c r="AC98">
        <v>0</v>
      </c>
      <c r="AD98">
        <v>2</v>
      </c>
      <c r="AE98">
        <v>58</v>
      </c>
      <c r="AF98">
        <v>40</v>
      </c>
      <c r="AG98">
        <v>6</v>
      </c>
      <c r="AH98">
        <v>2500.1999999999998</v>
      </c>
      <c r="AP98">
        <v>1387</v>
      </c>
      <c r="AQ98" t="s">
        <v>15</v>
      </c>
      <c r="AR98" t="s">
        <v>10</v>
      </c>
      <c r="AS98">
        <v>0</v>
      </c>
      <c r="AT98">
        <v>3</v>
      </c>
      <c r="AU98">
        <v>80</v>
      </c>
      <c r="AV98">
        <v>52</v>
      </c>
      <c r="AW98">
        <v>8</v>
      </c>
      <c r="AX98">
        <v>2484</v>
      </c>
    </row>
    <row r="99" spans="1:50" ht="18">
      <c r="A99" s="2">
        <v>893</v>
      </c>
      <c r="B99" s="5" t="s">
        <v>14</v>
      </c>
      <c r="C99" s="5" t="s">
        <v>32</v>
      </c>
      <c r="D99" s="4">
        <f t="shared" si="1"/>
        <v>0</v>
      </c>
      <c r="E99" s="5">
        <v>3</v>
      </c>
      <c r="F99" s="5">
        <v>51</v>
      </c>
      <c r="G99" s="5">
        <v>26</v>
      </c>
      <c r="H99" s="5">
        <v>12</v>
      </c>
      <c r="I99" s="7">
        <v>3510</v>
      </c>
      <c r="K99">
        <v>1338</v>
      </c>
      <c r="L99" t="s">
        <v>23</v>
      </c>
      <c r="M99" t="s">
        <v>10</v>
      </c>
      <c r="N99">
        <v>0</v>
      </c>
      <c r="O99">
        <v>1</v>
      </c>
      <c r="P99">
        <v>78</v>
      </c>
      <c r="Q99">
        <v>52</v>
      </c>
      <c r="R99">
        <v>9</v>
      </c>
      <c r="S99">
        <v>2106</v>
      </c>
      <c r="Z99">
        <v>1400</v>
      </c>
      <c r="AA99" t="s">
        <v>14</v>
      </c>
      <c r="AB99" t="s">
        <v>12</v>
      </c>
      <c r="AC99">
        <v>1</v>
      </c>
      <c r="AD99">
        <v>2</v>
      </c>
      <c r="AE99">
        <v>82</v>
      </c>
      <c r="AF99">
        <v>50</v>
      </c>
      <c r="AG99">
        <v>10</v>
      </c>
      <c r="AH99">
        <v>2500.1999999999998</v>
      </c>
      <c r="AP99">
        <v>150</v>
      </c>
      <c r="AQ99" t="s">
        <v>16</v>
      </c>
      <c r="AR99" t="s">
        <v>12</v>
      </c>
      <c r="AS99">
        <v>1</v>
      </c>
      <c r="AT99">
        <v>3</v>
      </c>
      <c r="AU99">
        <v>82</v>
      </c>
      <c r="AV99">
        <v>42</v>
      </c>
      <c r="AW99">
        <v>11.5</v>
      </c>
      <c r="AX99">
        <v>2460</v>
      </c>
    </row>
    <row r="100" spans="1:50" ht="18">
      <c r="A100" s="2">
        <v>1531</v>
      </c>
      <c r="B100" s="5" t="s">
        <v>14</v>
      </c>
      <c r="C100" s="5" t="s">
        <v>32</v>
      </c>
      <c r="D100" s="4">
        <f t="shared" si="1"/>
        <v>0</v>
      </c>
      <c r="E100" s="5">
        <v>2</v>
      </c>
      <c r="F100" s="5">
        <v>120</v>
      </c>
      <c r="G100" s="5">
        <v>60</v>
      </c>
      <c r="H100" s="5">
        <v>14</v>
      </c>
      <c r="I100" s="7">
        <v>3510</v>
      </c>
      <c r="K100">
        <v>1538</v>
      </c>
      <c r="L100" t="s">
        <v>35</v>
      </c>
      <c r="M100" t="s">
        <v>32</v>
      </c>
      <c r="N100">
        <v>0</v>
      </c>
      <c r="O100">
        <v>1</v>
      </c>
      <c r="P100">
        <v>125</v>
      </c>
      <c r="Q100">
        <v>80</v>
      </c>
      <c r="R100">
        <v>20</v>
      </c>
      <c r="S100">
        <v>2106</v>
      </c>
      <c r="Z100">
        <v>1401</v>
      </c>
      <c r="AA100" t="s">
        <v>14</v>
      </c>
      <c r="AB100" t="s">
        <v>12</v>
      </c>
      <c r="AC100">
        <v>1</v>
      </c>
      <c r="AD100">
        <v>2</v>
      </c>
      <c r="AE100">
        <v>82</v>
      </c>
      <c r="AF100">
        <v>50</v>
      </c>
      <c r="AG100">
        <v>10</v>
      </c>
      <c r="AH100">
        <v>2500.1999999999998</v>
      </c>
      <c r="AP100">
        <v>7</v>
      </c>
      <c r="AQ100" t="s">
        <v>11</v>
      </c>
      <c r="AR100" t="s">
        <v>10</v>
      </c>
      <c r="AS100">
        <v>0</v>
      </c>
      <c r="AT100">
        <v>3</v>
      </c>
      <c r="AU100">
        <v>70</v>
      </c>
      <c r="AV100">
        <v>34</v>
      </c>
      <c r="AW100">
        <v>12</v>
      </c>
      <c r="AX100">
        <v>2436</v>
      </c>
    </row>
    <row r="101" spans="1:50" ht="18">
      <c r="A101" s="2">
        <v>1279</v>
      </c>
      <c r="B101" s="5" t="s">
        <v>9</v>
      </c>
      <c r="C101" s="5" t="s">
        <v>12</v>
      </c>
      <c r="D101" s="4">
        <f t="shared" si="1"/>
        <v>1</v>
      </c>
      <c r="E101" s="5">
        <v>4</v>
      </c>
      <c r="F101" s="5">
        <v>73</v>
      </c>
      <c r="G101" s="5">
        <v>35</v>
      </c>
      <c r="H101" s="5">
        <v>16</v>
      </c>
      <c r="I101" s="7">
        <v>3510</v>
      </c>
      <c r="K101">
        <v>987</v>
      </c>
      <c r="L101" t="s">
        <v>23</v>
      </c>
      <c r="M101" t="s">
        <v>10</v>
      </c>
      <c r="N101">
        <v>0</v>
      </c>
      <c r="O101">
        <v>1</v>
      </c>
      <c r="P101">
        <v>59</v>
      </c>
      <c r="Q101">
        <v>44</v>
      </c>
      <c r="R101">
        <v>9</v>
      </c>
      <c r="S101">
        <v>2100.6</v>
      </c>
      <c r="Z101">
        <v>315</v>
      </c>
      <c r="AA101" t="s">
        <v>24</v>
      </c>
      <c r="AB101" t="s">
        <v>10</v>
      </c>
      <c r="AC101">
        <v>0</v>
      </c>
      <c r="AD101">
        <v>2</v>
      </c>
      <c r="AE101">
        <v>70</v>
      </c>
      <c r="AF101">
        <v>41</v>
      </c>
      <c r="AG101">
        <v>12</v>
      </c>
      <c r="AH101">
        <v>2500.1999999999998</v>
      </c>
      <c r="AP101">
        <v>56</v>
      </c>
      <c r="AQ101" t="s">
        <v>13</v>
      </c>
      <c r="AR101" t="s">
        <v>10</v>
      </c>
      <c r="AS101">
        <v>0</v>
      </c>
      <c r="AT101">
        <v>3</v>
      </c>
      <c r="AU101">
        <v>63</v>
      </c>
      <c r="AV101">
        <v>37</v>
      </c>
      <c r="AW101">
        <v>7</v>
      </c>
      <c r="AX101">
        <v>2436</v>
      </c>
    </row>
    <row r="102" spans="1:50" ht="18">
      <c r="A102" s="2">
        <v>1516</v>
      </c>
      <c r="B102" s="5" t="s">
        <v>24</v>
      </c>
      <c r="C102" s="5" t="s">
        <v>12</v>
      </c>
      <c r="D102" s="4">
        <f t="shared" si="1"/>
        <v>1</v>
      </c>
      <c r="E102" s="5">
        <v>2</v>
      </c>
      <c r="F102" s="5">
        <v>112</v>
      </c>
      <c r="G102" s="5">
        <v>90</v>
      </c>
      <c r="H102" s="5">
        <v>18</v>
      </c>
      <c r="I102" s="7">
        <v>3510</v>
      </c>
      <c r="K102">
        <v>1167</v>
      </c>
      <c r="L102" t="s">
        <v>23</v>
      </c>
      <c r="M102" t="s">
        <v>32</v>
      </c>
      <c r="N102">
        <v>0</v>
      </c>
      <c r="O102">
        <v>1</v>
      </c>
      <c r="P102">
        <v>69</v>
      </c>
      <c r="Q102">
        <v>43</v>
      </c>
      <c r="R102">
        <v>12</v>
      </c>
      <c r="S102">
        <v>2100.6</v>
      </c>
      <c r="Z102">
        <v>369</v>
      </c>
      <c r="AA102" t="s">
        <v>24</v>
      </c>
      <c r="AB102" t="s">
        <v>10</v>
      </c>
      <c r="AC102">
        <v>0</v>
      </c>
      <c r="AD102">
        <v>2</v>
      </c>
      <c r="AE102">
        <v>70</v>
      </c>
      <c r="AF102">
        <v>41</v>
      </c>
      <c r="AG102">
        <v>12</v>
      </c>
      <c r="AH102">
        <v>2500.1999999999998</v>
      </c>
      <c r="AP102">
        <v>621</v>
      </c>
      <c r="AQ102" t="s">
        <v>14</v>
      </c>
      <c r="AR102" t="s">
        <v>10</v>
      </c>
      <c r="AS102">
        <v>0</v>
      </c>
      <c r="AT102">
        <v>3</v>
      </c>
      <c r="AU102">
        <v>36</v>
      </c>
      <c r="AV102">
        <v>19</v>
      </c>
      <c r="AW102">
        <v>8.5</v>
      </c>
      <c r="AX102">
        <v>2430</v>
      </c>
    </row>
    <row r="103" spans="1:50" ht="18">
      <c r="A103" s="2">
        <v>1517</v>
      </c>
      <c r="B103" s="5" t="s">
        <v>24</v>
      </c>
      <c r="C103" s="5" t="s">
        <v>12</v>
      </c>
      <c r="D103" s="4">
        <f t="shared" si="1"/>
        <v>1</v>
      </c>
      <c r="E103" s="5">
        <v>2</v>
      </c>
      <c r="F103" s="5">
        <v>112</v>
      </c>
      <c r="G103" s="5">
        <v>97</v>
      </c>
      <c r="H103" s="5">
        <v>15</v>
      </c>
      <c r="I103" s="7">
        <v>3510</v>
      </c>
      <c r="K103">
        <v>1370</v>
      </c>
      <c r="L103" t="s">
        <v>35</v>
      </c>
      <c r="M103" t="s">
        <v>32</v>
      </c>
      <c r="N103">
        <v>0</v>
      </c>
      <c r="O103">
        <v>1</v>
      </c>
      <c r="P103">
        <v>80</v>
      </c>
      <c r="Q103">
        <v>42</v>
      </c>
      <c r="R103">
        <v>14</v>
      </c>
      <c r="S103">
        <v>2099.79</v>
      </c>
      <c r="Z103">
        <v>208</v>
      </c>
      <c r="AA103" t="s">
        <v>21</v>
      </c>
      <c r="AB103" t="s">
        <v>12</v>
      </c>
      <c r="AC103">
        <v>1</v>
      </c>
      <c r="AD103">
        <v>2</v>
      </c>
      <c r="AE103">
        <v>73</v>
      </c>
      <c r="AF103">
        <v>40</v>
      </c>
      <c r="AG103">
        <v>11</v>
      </c>
      <c r="AH103">
        <v>2500</v>
      </c>
      <c r="AP103">
        <v>1384</v>
      </c>
      <c r="AQ103" t="s">
        <v>15</v>
      </c>
      <c r="AR103" t="s">
        <v>10</v>
      </c>
      <c r="AS103">
        <v>0</v>
      </c>
      <c r="AT103">
        <v>3</v>
      </c>
      <c r="AU103">
        <v>80</v>
      </c>
      <c r="AV103">
        <v>52</v>
      </c>
      <c r="AW103">
        <v>10</v>
      </c>
      <c r="AX103">
        <v>2430</v>
      </c>
    </row>
    <row r="104" spans="1:50" ht="18">
      <c r="A104" s="2">
        <v>415</v>
      </c>
      <c r="B104" s="6" t="s">
        <v>24</v>
      </c>
      <c r="C104" s="4" t="s">
        <v>10</v>
      </c>
      <c r="D104" s="4">
        <f t="shared" si="1"/>
        <v>0</v>
      </c>
      <c r="E104" s="6">
        <v>3</v>
      </c>
      <c r="F104" s="6">
        <v>100</v>
      </c>
      <c r="G104" s="6">
        <v>65</v>
      </c>
      <c r="H104" s="6">
        <v>15</v>
      </c>
      <c r="I104" s="7">
        <v>3510</v>
      </c>
      <c r="K104">
        <v>1420</v>
      </c>
      <c r="L104" t="s">
        <v>13</v>
      </c>
      <c r="M104" t="s">
        <v>32</v>
      </c>
      <c r="N104">
        <v>0</v>
      </c>
      <c r="O104">
        <v>1</v>
      </c>
      <c r="P104">
        <v>86</v>
      </c>
      <c r="Q104">
        <v>56</v>
      </c>
      <c r="R104">
        <v>12</v>
      </c>
      <c r="S104">
        <v>2097.9</v>
      </c>
      <c r="Z104">
        <v>1130</v>
      </c>
      <c r="AA104" t="s">
        <v>14</v>
      </c>
      <c r="AB104" t="s">
        <v>12</v>
      </c>
      <c r="AC104">
        <v>1</v>
      </c>
      <c r="AD104">
        <v>2</v>
      </c>
      <c r="AE104">
        <v>66</v>
      </c>
      <c r="AF104">
        <v>40</v>
      </c>
      <c r="AG104">
        <v>10</v>
      </c>
      <c r="AH104">
        <v>2484</v>
      </c>
      <c r="AP104">
        <v>1557</v>
      </c>
      <c r="AQ104" t="s">
        <v>15</v>
      </c>
      <c r="AR104" t="s">
        <v>10</v>
      </c>
      <c r="AS104">
        <v>0</v>
      </c>
      <c r="AT104">
        <v>3</v>
      </c>
      <c r="AU104">
        <v>147</v>
      </c>
      <c r="AV104">
        <v>82</v>
      </c>
      <c r="AW104">
        <v>18</v>
      </c>
      <c r="AX104">
        <v>2430</v>
      </c>
    </row>
    <row r="105" spans="1:50" ht="18">
      <c r="A105" s="2">
        <v>424</v>
      </c>
      <c r="B105" s="6" t="s">
        <v>24</v>
      </c>
      <c r="C105" s="4" t="s">
        <v>10</v>
      </c>
      <c r="D105" s="4">
        <f t="shared" si="1"/>
        <v>0</v>
      </c>
      <c r="E105" s="6">
        <v>3</v>
      </c>
      <c r="F105" s="6">
        <v>112</v>
      </c>
      <c r="G105" s="6">
        <v>90</v>
      </c>
      <c r="H105" s="6">
        <v>18</v>
      </c>
      <c r="I105" s="7">
        <v>3510</v>
      </c>
      <c r="K105">
        <v>1321</v>
      </c>
      <c r="L105" t="s">
        <v>11</v>
      </c>
      <c r="M105" t="s">
        <v>32</v>
      </c>
      <c r="N105">
        <v>0</v>
      </c>
      <c r="O105">
        <v>1</v>
      </c>
      <c r="P105">
        <v>77</v>
      </c>
      <c r="Q105">
        <v>48</v>
      </c>
      <c r="R105">
        <v>12</v>
      </c>
      <c r="S105">
        <v>2079</v>
      </c>
      <c r="Z105">
        <v>405</v>
      </c>
      <c r="AA105" t="s">
        <v>24</v>
      </c>
      <c r="AB105" t="s">
        <v>10</v>
      </c>
      <c r="AC105">
        <v>0</v>
      </c>
      <c r="AD105">
        <v>2</v>
      </c>
      <c r="AE105">
        <v>60</v>
      </c>
      <c r="AF105">
        <v>39</v>
      </c>
      <c r="AG105">
        <v>12</v>
      </c>
      <c r="AH105">
        <v>2457</v>
      </c>
      <c r="AP105">
        <v>994</v>
      </c>
      <c r="AQ105" t="s">
        <v>14</v>
      </c>
      <c r="AR105" t="s">
        <v>32</v>
      </c>
      <c r="AS105">
        <v>0</v>
      </c>
      <c r="AT105">
        <v>3</v>
      </c>
      <c r="AU105">
        <v>59</v>
      </c>
      <c r="AV105">
        <v>30</v>
      </c>
      <c r="AW105">
        <v>8</v>
      </c>
      <c r="AX105">
        <v>2430</v>
      </c>
    </row>
    <row r="106" spans="1:50" ht="18">
      <c r="A106" s="2">
        <v>859</v>
      </c>
      <c r="B106" s="5" t="s">
        <v>15</v>
      </c>
      <c r="C106" s="5" t="s">
        <v>12</v>
      </c>
      <c r="D106" s="4">
        <f t="shared" si="1"/>
        <v>1</v>
      </c>
      <c r="E106" s="5">
        <v>3</v>
      </c>
      <c r="F106" s="5">
        <v>49</v>
      </c>
      <c r="G106" s="5">
        <v>22</v>
      </c>
      <c r="H106" s="5">
        <v>11</v>
      </c>
      <c r="I106" s="7">
        <v>3501.9</v>
      </c>
      <c r="K106">
        <v>1181</v>
      </c>
      <c r="L106" t="s">
        <v>23</v>
      </c>
      <c r="M106" t="s">
        <v>12</v>
      </c>
      <c r="N106">
        <v>1</v>
      </c>
      <c r="O106">
        <v>1</v>
      </c>
      <c r="P106">
        <v>70</v>
      </c>
      <c r="Q106">
        <v>42</v>
      </c>
      <c r="R106">
        <v>11</v>
      </c>
      <c r="S106">
        <v>2079</v>
      </c>
      <c r="Z106">
        <v>41</v>
      </c>
      <c r="AA106" t="s">
        <v>14</v>
      </c>
      <c r="AB106" t="s">
        <v>12</v>
      </c>
      <c r="AC106">
        <v>1</v>
      </c>
      <c r="AD106">
        <v>2</v>
      </c>
      <c r="AE106">
        <v>35</v>
      </c>
      <c r="AF106">
        <v>23</v>
      </c>
      <c r="AG106">
        <v>5</v>
      </c>
      <c r="AH106">
        <v>2436</v>
      </c>
      <c r="AP106">
        <v>1121</v>
      </c>
      <c r="AQ106" t="s">
        <v>14</v>
      </c>
      <c r="AR106" t="s">
        <v>32</v>
      </c>
      <c r="AS106">
        <v>0</v>
      </c>
      <c r="AT106">
        <v>3</v>
      </c>
      <c r="AU106">
        <v>65</v>
      </c>
      <c r="AV106">
        <v>42.5</v>
      </c>
      <c r="AW106">
        <v>8</v>
      </c>
      <c r="AX106">
        <v>2430</v>
      </c>
    </row>
    <row r="107" spans="1:50" ht="18">
      <c r="A107" s="2">
        <v>1393</v>
      </c>
      <c r="B107" s="5" t="s">
        <v>9</v>
      </c>
      <c r="C107" s="5" t="s">
        <v>12</v>
      </c>
      <c r="D107" s="4">
        <f t="shared" si="1"/>
        <v>1</v>
      </c>
      <c r="E107" s="5">
        <v>4</v>
      </c>
      <c r="F107" s="5">
        <v>80</v>
      </c>
      <c r="G107" s="5">
        <v>40</v>
      </c>
      <c r="H107" s="5">
        <v>18</v>
      </c>
      <c r="I107" s="7">
        <v>3501.9</v>
      </c>
      <c r="K107">
        <v>1151</v>
      </c>
      <c r="L107" t="s">
        <v>13</v>
      </c>
      <c r="M107" t="s">
        <v>32</v>
      </c>
      <c r="N107">
        <v>0</v>
      </c>
      <c r="O107">
        <v>1</v>
      </c>
      <c r="P107">
        <v>68</v>
      </c>
      <c r="Q107">
        <v>46</v>
      </c>
      <c r="R107">
        <v>15</v>
      </c>
      <c r="S107">
        <v>2052</v>
      </c>
      <c r="Z107">
        <v>1072</v>
      </c>
      <c r="AA107" t="s">
        <v>14</v>
      </c>
      <c r="AB107" t="s">
        <v>10</v>
      </c>
      <c r="AC107">
        <v>0</v>
      </c>
      <c r="AD107">
        <v>2</v>
      </c>
      <c r="AE107">
        <v>62</v>
      </c>
      <c r="AF107">
        <v>45</v>
      </c>
      <c r="AG107">
        <v>8</v>
      </c>
      <c r="AH107">
        <v>2430</v>
      </c>
      <c r="AP107">
        <v>1278</v>
      </c>
      <c r="AQ107" t="s">
        <v>14</v>
      </c>
      <c r="AR107" t="s">
        <v>32</v>
      </c>
      <c r="AS107">
        <v>0</v>
      </c>
      <c r="AT107">
        <v>3</v>
      </c>
      <c r="AU107">
        <v>73</v>
      </c>
      <c r="AV107">
        <v>50</v>
      </c>
      <c r="AW107">
        <v>9</v>
      </c>
      <c r="AX107">
        <v>2430</v>
      </c>
    </row>
    <row r="108" spans="1:50" ht="18">
      <c r="A108" s="2">
        <v>1394</v>
      </c>
      <c r="B108" s="5" t="s">
        <v>9</v>
      </c>
      <c r="C108" s="5" t="s">
        <v>12</v>
      </c>
      <c r="D108" s="4">
        <f t="shared" si="1"/>
        <v>1</v>
      </c>
      <c r="E108" s="5">
        <v>4</v>
      </c>
      <c r="F108" s="5">
        <v>80</v>
      </c>
      <c r="G108" s="5">
        <v>45</v>
      </c>
      <c r="H108" s="5">
        <v>18</v>
      </c>
      <c r="I108" s="7">
        <v>3500.01</v>
      </c>
      <c r="K108">
        <v>1006</v>
      </c>
      <c r="L108" t="s">
        <v>23</v>
      </c>
      <c r="M108" t="s">
        <v>10</v>
      </c>
      <c r="N108">
        <v>0</v>
      </c>
      <c r="O108">
        <v>1</v>
      </c>
      <c r="P108">
        <v>60</v>
      </c>
      <c r="Q108">
        <v>32</v>
      </c>
      <c r="R108">
        <v>11</v>
      </c>
      <c r="S108">
        <v>2025</v>
      </c>
      <c r="Z108">
        <v>1205</v>
      </c>
      <c r="AA108" t="s">
        <v>14</v>
      </c>
      <c r="AB108" t="s">
        <v>10</v>
      </c>
      <c r="AC108">
        <v>0</v>
      </c>
      <c r="AD108">
        <v>2</v>
      </c>
      <c r="AE108">
        <v>70</v>
      </c>
      <c r="AF108">
        <v>43</v>
      </c>
      <c r="AG108">
        <v>9</v>
      </c>
      <c r="AH108">
        <v>2430</v>
      </c>
      <c r="AP108">
        <v>1027</v>
      </c>
      <c r="AQ108" t="s">
        <v>14</v>
      </c>
      <c r="AR108" t="s">
        <v>32</v>
      </c>
      <c r="AS108">
        <v>0</v>
      </c>
      <c r="AT108">
        <v>3</v>
      </c>
      <c r="AU108">
        <v>60</v>
      </c>
      <c r="AV108">
        <v>30</v>
      </c>
      <c r="AW108">
        <v>12</v>
      </c>
      <c r="AX108">
        <v>2400.3000000000002</v>
      </c>
    </row>
    <row r="109" spans="1:50" ht="18">
      <c r="A109" s="2">
        <v>1444</v>
      </c>
      <c r="B109" s="5" t="s">
        <v>15</v>
      </c>
      <c r="C109" s="5" t="s">
        <v>12</v>
      </c>
      <c r="D109" s="4">
        <f t="shared" si="1"/>
        <v>1</v>
      </c>
      <c r="E109" s="5">
        <v>3</v>
      </c>
      <c r="F109" s="5">
        <v>91</v>
      </c>
      <c r="G109" s="5">
        <v>56</v>
      </c>
      <c r="H109" s="5">
        <v>10</v>
      </c>
      <c r="I109" s="7">
        <v>3500.01</v>
      </c>
      <c r="K109">
        <v>1156</v>
      </c>
      <c r="L109" t="s">
        <v>23</v>
      </c>
      <c r="M109" t="s">
        <v>10</v>
      </c>
      <c r="N109">
        <v>0</v>
      </c>
      <c r="O109">
        <v>1</v>
      </c>
      <c r="P109">
        <v>68</v>
      </c>
      <c r="Q109">
        <v>40</v>
      </c>
      <c r="R109">
        <v>7.5</v>
      </c>
      <c r="S109">
        <v>2025</v>
      </c>
      <c r="Z109">
        <v>979</v>
      </c>
      <c r="AA109" t="s">
        <v>24</v>
      </c>
      <c r="AB109" t="s">
        <v>32</v>
      </c>
      <c r="AC109">
        <v>0</v>
      </c>
      <c r="AD109">
        <v>2</v>
      </c>
      <c r="AE109">
        <v>58</v>
      </c>
      <c r="AF109">
        <v>35</v>
      </c>
      <c r="AG109">
        <v>5.8</v>
      </c>
      <c r="AH109">
        <v>2430</v>
      </c>
      <c r="AP109">
        <v>1028</v>
      </c>
      <c r="AQ109" t="s">
        <v>14</v>
      </c>
      <c r="AR109" t="s">
        <v>32</v>
      </c>
      <c r="AS109">
        <v>0</v>
      </c>
      <c r="AT109">
        <v>3</v>
      </c>
      <c r="AU109">
        <v>60</v>
      </c>
      <c r="AV109">
        <v>30</v>
      </c>
      <c r="AW109">
        <v>12</v>
      </c>
      <c r="AX109">
        <v>2400.3000000000002</v>
      </c>
    </row>
    <row r="110" spans="1:50" ht="18">
      <c r="A110" s="2">
        <v>3</v>
      </c>
      <c r="B110" s="3" t="s">
        <v>9</v>
      </c>
      <c r="C110" s="4" t="s">
        <v>10</v>
      </c>
      <c r="D110" s="4">
        <f t="shared" si="1"/>
        <v>0</v>
      </c>
      <c r="E110" s="3">
        <v>2</v>
      </c>
      <c r="F110" s="3">
        <v>77</v>
      </c>
      <c r="G110" s="3">
        <v>40</v>
      </c>
      <c r="H110" s="3">
        <v>16</v>
      </c>
      <c r="I110" s="5">
        <v>3500</v>
      </c>
      <c r="K110">
        <v>1433</v>
      </c>
      <c r="L110" t="s">
        <v>23</v>
      </c>
      <c r="M110" t="s">
        <v>10</v>
      </c>
      <c r="N110">
        <v>0</v>
      </c>
      <c r="O110">
        <v>1</v>
      </c>
      <c r="P110">
        <v>88</v>
      </c>
      <c r="Q110">
        <v>52</v>
      </c>
      <c r="R110">
        <v>9</v>
      </c>
      <c r="S110">
        <v>2025</v>
      </c>
      <c r="Z110">
        <v>1324</v>
      </c>
      <c r="AA110" t="s">
        <v>14</v>
      </c>
      <c r="AB110" t="s">
        <v>32</v>
      </c>
      <c r="AC110">
        <v>0</v>
      </c>
      <c r="AD110">
        <v>2</v>
      </c>
      <c r="AE110">
        <v>77</v>
      </c>
      <c r="AF110">
        <v>43</v>
      </c>
      <c r="AG110">
        <v>19</v>
      </c>
      <c r="AH110">
        <v>2430</v>
      </c>
      <c r="AP110">
        <v>1304</v>
      </c>
      <c r="AQ110" t="s">
        <v>15</v>
      </c>
      <c r="AR110" t="s">
        <v>12</v>
      </c>
      <c r="AS110">
        <v>1</v>
      </c>
      <c r="AT110">
        <v>3</v>
      </c>
      <c r="AU110">
        <v>75</v>
      </c>
      <c r="AV110">
        <v>35</v>
      </c>
      <c r="AW110">
        <v>17</v>
      </c>
      <c r="AX110">
        <v>2400.3000000000002</v>
      </c>
    </row>
    <row r="111" spans="1:50" ht="18">
      <c r="A111" s="2">
        <v>1381</v>
      </c>
      <c r="B111" s="5" t="s">
        <v>14</v>
      </c>
      <c r="C111" s="5" t="s">
        <v>32</v>
      </c>
      <c r="D111" s="4">
        <f t="shared" si="1"/>
        <v>0</v>
      </c>
      <c r="E111" s="5">
        <v>3</v>
      </c>
      <c r="F111" s="5">
        <v>80</v>
      </c>
      <c r="G111" s="5">
        <v>38</v>
      </c>
      <c r="H111" s="5">
        <v>12</v>
      </c>
      <c r="I111" s="7">
        <v>3499.2</v>
      </c>
      <c r="K111">
        <v>999</v>
      </c>
      <c r="L111" t="s">
        <v>13</v>
      </c>
      <c r="M111" t="s">
        <v>32</v>
      </c>
      <c r="N111">
        <v>0</v>
      </c>
      <c r="O111">
        <v>1</v>
      </c>
      <c r="P111">
        <v>60</v>
      </c>
      <c r="Q111">
        <v>42</v>
      </c>
      <c r="R111">
        <v>7</v>
      </c>
      <c r="S111">
        <v>2025</v>
      </c>
      <c r="Z111">
        <v>1361</v>
      </c>
      <c r="AA111" t="s">
        <v>24</v>
      </c>
      <c r="AB111" t="s">
        <v>12</v>
      </c>
      <c r="AC111">
        <v>1</v>
      </c>
      <c r="AD111">
        <v>2</v>
      </c>
      <c r="AE111">
        <v>79</v>
      </c>
      <c r="AF111">
        <v>59</v>
      </c>
      <c r="AG111">
        <v>14</v>
      </c>
      <c r="AH111">
        <v>2430</v>
      </c>
      <c r="AP111">
        <v>1286</v>
      </c>
      <c r="AQ111" t="s">
        <v>14</v>
      </c>
      <c r="AR111" t="s">
        <v>32</v>
      </c>
      <c r="AS111">
        <v>0</v>
      </c>
      <c r="AT111">
        <v>3</v>
      </c>
      <c r="AU111">
        <v>74</v>
      </c>
      <c r="AV111">
        <v>35</v>
      </c>
      <c r="AW111">
        <v>13</v>
      </c>
      <c r="AX111">
        <v>2380.59</v>
      </c>
    </row>
    <row r="112" spans="1:50" ht="18">
      <c r="A112" s="2">
        <v>1283</v>
      </c>
      <c r="B112" s="5" t="s">
        <v>14</v>
      </c>
      <c r="C112" s="4" t="s">
        <v>10</v>
      </c>
      <c r="D112" s="4">
        <f t="shared" si="1"/>
        <v>0</v>
      </c>
      <c r="E112" s="5">
        <v>2</v>
      </c>
      <c r="F112" s="5">
        <v>74</v>
      </c>
      <c r="G112" s="5">
        <v>51</v>
      </c>
      <c r="H112" s="5">
        <v>9</v>
      </c>
      <c r="I112" s="7">
        <v>3483</v>
      </c>
      <c r="K112">
        <v>1061</v>
      </c>
      <c r="L112" t="s">
        <v>23</v>
      </c>
      <c r="M112" t="s">
        <v>12</v>
      </c>
      <c r="N112">
        <v>1</v>
      </c>
      <c r="O112">
        <v>1</v>
      </c>
      <c r="P112">
        <v>62</v>
      </c>
      <c r="Q112">
        <v>40</v>
      </c>
      <c r="R112">
        <v>9</v>
      </c>
      <c r="S112">
        <v>2025</v>
      </c>
      <c r="Z112">
        <v>1023</v>
      </c>
      <c r="AA112" t="s">
        <v>24</v>
      </c>
      <c r="AB112" t="s">
        <v>32</v>
      </c>
      <c r="AC112">
        <v>0</v>
      </c>
      <c r="AD112">
        <v>2</v>
      </c>
      <c r="AE112">
        <v>60</v>
      </c>
      <c r="AF112">
        <v>42</v>
      </c>
      <c r="AG112">
        <v>15</v>
      </c>
      <c r="AH112">
        <v>2403</v>
      </c>
      <c r="AP112">
        <v>50</v>
      </c>
      <c r="AQ112" t="s">
        <v>14</v>
      </c>
      <c r="AR112" t="s">
        <v>10</v>
      </c>
      <c r="AS112">
        <v>0</v>
      </c>
      <c r="AT112">
        <v>3</v>
      </c>
      <c r="AU112">
        <v>61</v>
      </c>
      <c r="AV112">
        <v>36</v>
      </c>
      <c r="AW112">
        <v>10</v>
      </c>
      <c r="AX112">
        <v>2380</v>
      </c>
    </row>
    <row r="113" spans="1:50" ht="18">
      <c r="A113" s="2">
        <v>1488</v>
      </c>
      <c r="B113" s="5" t="s">
        <v>15</v>
      </c>
      <c r="C113" s="5" t="s">
        <v>12</v>
      </c>
      <c r="D113" s="4">
        <f t="shared" si="1"/>
        <v>1</v>
      </c>
      <c r="E113" s="5">
        <v>3</v>
      </c>
      <c r="F113" s="5">
        <v>100</v>
      </c>
      <c r="G113" s="5">
        <v>56</v>
      </c>
      <c r="H113" s="5">
        <v>11</v>
      </c>
      <c r="I113" s="7">
        <v>3456</v>
      </c>
      <c r="K113">
        <v>1133</v>
      </c>
      <c r="L113" t="s">
        <v>13</v>
      </c>
      <c r="M113" t="s">
        <v>32</v>
      </c>
      <c r="N113">
        <v>0</v>
      </c>
      <c r="O113">
        <v>1</v>
      </c>
      <c r="P113">
        <v>67</v>
      </c>
      <c r="Q113">
        <v>38</v>
      </c>
      <c r="R113">
        <v>8</v>
      </c>
      <c r="S113">
        <v>2000.7</v>
      </c>
      <c r="Z113">
        <v>49</v>
      </c>
      <c r="AA113" t="s">
        <v>14</v>
      </c>
      <c r="AB113" t="s">
        <v>10</v>
      </c>
      <c r="AC113">
        <v>0</v>
      </c>
      <c r="AD113">
        <v>2</v>
      </c>
      <c r="AE113">
        <v>65</v>
      </c>
      <c r="AF113">
        <v>45</v>
      </c>
      <c r="AG113">
        <v>16</v>
      </c>
      <c r="AH113">
        <v>2380</v>
      </c>
      <c r="AP113">
        <v>1287</v>
      </c>
      <c r="AQ113" t="s">
        <v>37</v>
      </c>
      <c r="AR113" t="s">
        <v>12</v>
      </c>
      <c r="AS113">
        <v>1</v>
      </c>
      <c r="AT113">
        <v>3</v>
      </c>
      <c r="AU113">
        <v>74</v>
      </c>
      <c r="AV113">
        <v>46</v>
      </c>
      <c r="AW113">
        <v>12</v>
      </c>
      <c r="AX113">
        <v>2367.9</v>
      </c>
    </row>
    <row r="114" spans="1:50" ht="18">
      <c r="A114" s="2">
        <v>1510</v>
      </c>
      <c r="B114" s="5" t="s">
        <v>15</v>
      </c>
      <c r="C114" s="4" t="s">
        <v>10</v>
      </c>
      <c r="D114" s="4">
        <f t="shared" si="1"/>
        <v>0</v>
      </c>
      <c r="E114" s="5">
        <v>3</v>
      </c>
      <c r="F114" s="5">
        <v>108.9</v>
      </c>
      <c r="G114" s="5">
        <v>63.8</v>
      </c>
      <c r="H114" s="5">
        <v>12</v>
      </c>
      <c r="I114" s="7">
        <v>3429</v>
      </c>
      <c r="K114">
        <v>1135</v>
      </c>
      <c r="L114" t="s">
        <v>13</v>
      </c>
      <c r="M114" t="s">
        <v>32</v>
      </c>
      <c r="N114">
        <v>0</v>
      </c>
      <c r="O114">
        <v>1</v>
      </c>
      <c r="P114">
        <v>67</v>
      </c>
      <c r="Q114">
        <v>41</v>
      </c>
      <c r="R114">
        <v>8</v>
      </c>
      <c r="S114">
        <v>2000.7</v>
      </c>
      <c r="Z114">
        <v>1296</v>
      </c>
      <c r="AA114" t="s">
        <v>24</v>
      </c>
      <c r="AB114" t="s">
        <v>32</v>
      </c>
      <c r="AC114">
        <v>0</v>
      </c>
      <c r="AD114">
        <v>2</v>
      </c>
      <c r="AE114">
        <v>75</v>
      </c>
      <c r="AF114">
        <v>42</v>
      </c>
      <c r="AG114">
        <v>12</v>
      </c>
      <c r="AH114">
        <v>2376</v>
      </c>
      <c r="AP114">
        <v>747</v>
      </c>
      <c r="AQ114" t="s">
        <v>14</v>
      </c>
      <c r="AR114" t="s">
        <v>10</v>
      </c>
      <c r="AS114">
        <v>0</v>
      </c>
      <c r="AT114">
        <v>3</v>
      </c>
      <c r="AU114">
        <v>43</v>
      </c>
      <c r="AV114">
        <v>23</v>
      </c>
      <c r="AW114">
        <v>8.6</v>
      </c>
      <c r="AX114">
        <v>2362.5</v>
      </c>
    </row>
    <row r="115" spans="1:50" ht="18">
      <c r="A115" s="2">
        <v>28</v>
      </c>
      <c r="B115" s="3" t="s">
        <v>11</v>
      </c>
      <c r="C115" s="4" t="s">
        <v>10</v>
      </c>
      <c r="D115" s="4">
        <f t="shared" si="1"/>
        <v>0</v>
      </c>
      <c r="E115" s="3">
        <v>4</v>
      </c>
      <c r="F115" s="3">
        <v>91</v>
      </c>
      <c r="G115" s="3">
        <v>56</v>
      </c>
      <c r="H115" s="3">
        <v>10</v>
      </c>
      <c r="I115" s="5">
        <v>3424.4</v>
      </c>
      <c r="K115">
        <v>1095</v>
      </c>
      <c r="L115" t="s">
        <v>23</v>
      </c>
      <c r="M115" t="s">
        <v>32</v>
      </c>
      <c r="N115">
        <v>0</v>
      </c>
      <c r="O115">
        <v>1</v>
      </c>
      <c r="P115">
        <v>64</v>
      </c>
      <c r="Q115">
        <v>38</v>
      </c>
      <c r="R115">
        <v>8</v>
      </c>
      <c r="S115">
        <v>1999.89</v>
      </c>
      <c r="Z115">
        <v>1091</v>
      </c>
      <c r="AA115" t="s">
        <v>14</v>
      </c>
      <c r="AB115" t="s">
        <v>10</v>
      </c>
      <c r="AC115">
        <v>0</v>
      </c>
      <c r="AD115">
        <v>2</v>
      </c>
      <c r="AE115">
        <v>63</v>
      </c>
      <c r="AF115">
        <v>37</v>
      </c>
      <c r="AG115">
        <v>7</v>
      </c>
      <c r="AH115">
        <v>2349</v>
      </c>
      <c r="AP115">
        <v>1214</v>
      </c>
      <c r="AQ115" t="s">
        <v>15</v>
      </c>
      <c r="AR115" t="s">
        <v>12</v>
      </c>
      <c r="AS115">
        <v>1</v>
      </c>
      <c r="AT115">
        <v>3</v>
      </c>
      <c r="AU115">
        <v>70</v>
      </c>
      <c r="AV115">
        <v>44</v>
      </c>
      <c r="AW115">
        <v>12</v>
      </c>
      <c r="AX115">
        <v>2362.5</v>
      </c>
    </row>
    <row r="116" spans="1:50" ht="18">
      <c r="A116" s="2">
        <v>1378</v>
      </c>
      <c r="B116" s="5" t="s">
        <v>14</v>
      </c>
      <c r="C116" s="5" t="s">
        <v>32</v>
      </c>
      <c r="D116" s="4">
        <f t="shared" si="1"/>
        <v>0</v>
      </c>
      <c r="E116" s="5">
        <v>2</v>
      </c>
      <c r="F116" s="5">
        <v>80</v>
      </c>
      <c r="G116" s="5">
        <v>46</v>
      </c>
      <c r="H116" s="5">
        <v>9</v>
      </c>
      <c r="I116" s="7">
        <v>3402</v>
      </c>
      <c r="K116">
        <v>1062</v>
      </c>
      <c r="L116" t="s">
        <v>23</v>
      </c>
      <c r="M116" t="s">
        <v>12</v>
      </c>
      <c r="N116">
        <v>1</v>
      </c>
      <c r="O116">
        <v>1</v>
      </c>
      <c r="P116">
        <v>62</v>
      </c>
      <c r="Q116">
        <v>45</v>
      </c>
      <c r="R116">
        <v>7</v>
      </c>
      <c r="S116">
        <v>1998</v>
      </c>
      <c r="Z116">
        <v>1099</v>
      </c>
      <c r="AA116" t="s">
        <v>36</v>
      </c>
      <c r="AB116" t="s">
        <v>10</v>
      </c>
      <c r="AC116">
        <v>0</v>
      </c>
      <c r="AD116">
        <v>2</v>
      </c>
      <c r="AE116">
        <v>64</v>
      </c>
      <c r="AF116">
        <v>46</v>
      </c>
      <c r="AG116">
        <v>7</v>
      </c>
      <c r="AH116">
        <v>2349</v>
      </c>
      <c r="AP116">
        <v>1259</v>
      </c>
      <c r="AQ116" t="s">
        <v>15</v>
      </c>
      <c r="AR116" t="s">
        <v>12</v>
      </c>
      <c r="AS116">
        <v>1</v>
      </c>
      <c r="AT116">
        <v>3</v>
      </c>
      <c r="AU116">
        <v>72</v>
      </c>
      <c r="AV116">
        <v>33</v>
      </c>
      <c r="AW116">
        <v>16</v>
      </c>
      <c r="AX116">
        <v>2322</v>
      </c>
    </row>
    <row r="117" spans="1:50" ht="18">
      <c r="A117" s="2">
        <v>1455</v>
      </c>
      <c r="B117" s="5" t="s">
        <v>14</v>
      </c>
      <c r="C117" s="5" t="s">
        <v>32</v>
      </c>
      <c r="D117" s="4">
        <f t="shared" si="1"/>
        <v>0</v>
      </c>
      <c r="E117" s="5">
        <v>2</v>
      </c>
      <c r="F117" s="5">
        <v>95</v>
      </c>
      <c r="G117" s="5">
        <v>65</v>
      </c>
      <c r="H117" s="5">
        <v>15</v>
      </c>
      <c r="I117" s="7">
        <v>3402</v>
      </c>
      <c r="K117">
        <v>1253</v>
      </c>
      <c r="L117" t="s">
        <v>23</v>
      </c>
      <c r="M117" t="s">
        <v>32</v>
      </c>
      <c r="N117">
        <v>0</v>
      </c>
      <c r="O117">
        <v>1</v>
      </c>
      <c r="P117">
        <v>72</v>
      </c>
      <c r="Q117">
        <v>42</v>
      </c>
      <c r="R117">
        <v>8</v>
      </c>
      <c r="S117">
        <v>1971</v>
      </c>
      <c r="Z117">
        <v>1345</v>
      </c>
      <c r="AA117" t="s">
        <v>36</v>
      </c>
      <c r="AB117" t="s">
        <v>10</v>
      </c>
      <c r="AC117">
        <v>0</v>
      </c>
      <c r="AD117">
        <v>2</v>
      </c>
      <c r="AE117">
        <v>78</v>
      </c>
      <c r="AF117">
        <v>48</v>
      </c>
      <c r="AG117">
        <v>9</v>
      </c>
      <c r="AH117">
        <v>2349</v>
      </c>
      <c r="AP117">
        <v>1257</v>
      </c>
      <c r="AQ117" t="s">
        <v>14</v>
      </c>
      <c r="AR117" t="s">
        <v>32</v>
      </c>
      <c r="AS117">
        <v>0</v>
      </c>
      <c r="AT117">
        <v>3</v>
      </c>
      <c r="AU117">
        <v>72</v>
      </c>
      <c r="AV117">
        <v>44</v>
      </c>
      <c r="AW117">
        <v>14</v>
      </c>
      <c r="AX117">
        <v>2308.5</v>
      </c>
    </row>
    <row r="118" spans="1:50" ht="18">
      <c r="A118" s="2">
        <v>898</v>
      </c>
      <c r="B118" s="5" t="s">
        <v>23</v>
      </c>
      <c r="C118" s="4" t="s">
        <v>10</v>
      </c>
      <c r="D118" s="4">
        <f t="shared" si="1"/>
        <v>0</v>
      </c>
      <c r="E118" s="5">
        <v>1</v>
      </c>
      <c r="F118" s="5">
        <v>52</v>
      </c>
      <c r="G118" s="5">
        <v>40</v>
      </c>
      <c r="H118" s="5">
        <v>10</v>
      </c>
      <c r="I118" s="7">
        <v>3375</v>
      </c>
      <c r="K118">
        <v>1136</v>
      </c>
      <c r="L118" t="s">
        <v>23</v>
      </c>
      <c r="M118" t="s">
        <v>12</v>
      </c>
      <c r="N118">
        <v>1</v>
      </c>
      <c r="O118">
        <v>1</v>
      </c>
      <c r="P118">
        <v>67</v>
      </c>
      <c r="Q118">
        <v>40</v>
      </c>
      <c r="R118">
        <v>9</v>
      </c>
      <c r="S118">
        <v>1960.2</v>
      </c>
      <c r="Z118">
        <v>610</v>
      </c>
      <c r="AA118" t="s">
        <v>14</v>
      </c>
      <c r="AB118" t="s">
        <v>12</v>
      </c>
      <c r="AC118">
        <v>1</v>
      </c>
      <c r="AD118">
        <v>2</v>
      </c>
      <c r="AE118">
        <v>35</v>
      </c>
      <c r="AF118">
        <v>23</v>
      </c>
      <c r="AG118">
        <v>5</v>
      </c>
      <c r="AH118">
        <v>2349</v>
      </c>
      <c r="AP118">
        <v>1350</v>
      </c>
      <c r="AQ118" t="s">
        <v>15</v>
      </c>
      <c r="AR118" t="s">
        <v>12</v>
      </c>
      <c r="AS118">
        <v>1</v>
      </c>
      <c r="AT118">
        <v>3</v>
      </c>
      <c r="AU118">
        <v>78</v>
      </c>
      <c r="AV118">
        <v>56</v>
      </c>
      <c r="AW118">
        <v>12</v>
      </c>
      <c r="AX118">
        <v>2300.4</v>
      </c>
    </row>
    <row r="119" spans="1:50" ht="18">
      <c r="A119" s="2">
        <v>1549</v>
      </c>
      <c r="B119" s="5" t="s">
        <v>15</v>
      </c>
      <c r="C119" s="4" t="s">
        <v>10</v>
      </c>
      <c r="D119" s="4">
        <f t="shared" si="1"/>
        <v>0</v>
      </c>
      <c r="E119" s="5">
        <v>3</v>
      </c>
      <c r="F119" s="5">
        <v>135</v>
      </c>
      <c r="G119" s="5">
        <v>115</v>
      </c>
      <c r="H119" s="5">
        <v>10</v>
      </c>
      <c r="I119" s="7">
        <v>3375</v>
      </c>
      <c r="K119">
        <v>1110</v>
      </c>
      <c r="L119" t="s">
        <v>13</v>
      </c>
      <c r="M119" t="s">
        <v>32</v>
      </c>
      <c r="N119">
        <v>0</v>
      </c>
      <c r="O119">
        <v>1</v>
      </c>
      <c r="P119">
        <v>65</v>
      </c>
      <c r="Q119">
        <v>38</v>
      </c>
      <c r="R119">
        <v>8</v>
      </c>
      <c r="S119">
        <v>1952.1</v>
      </c>
      <c r="Z119">
        <v>1090</v>
      </c>
      <c r="AA119" t="s">
        <v>14</v>
      </c>
      <c r="AB119" t="s">
        <v>10</v>
      </c>
      <c r="AC119">
        <v>0</v>
      </c>
      <c r="AD119">
        <v>2</v>
      </c>
      <c r="AE119">
        <v>63</v>
      </c>
      <c r="AF119">
        <v>37</v>
      </c>
      <c r="AG119">
        <v>7</v>
      </c>
      <c r="AH119">
        <v>2322</v>
      </c>
      <c r="AP119">
        <v>1132</v>
      </c>
      <c r="AQ119" t="s">
        <v>15</v>
      </c>
      <c r="AR119" t="s">
        <v>10</v>
      </c>
      <c r="AS119">
        <v>0</v>
      </c>
      <c r="AT119">
        <v>3</v>
      </c>
      <c r="AU119">
        <v>66.5</v>
      </c>
      <c r="AV119">
        <v>39</v>
      </c>
      <c r="AW119">
        <v>8.5</v>
      </c>
      <c r="AX119">
        <v>2295</v>
      </c>
    </row>
    <row r="120" spans="1:50" ht="18">
      <c r="A120" s="2">
        <v>1553</v>
      </c>
      <c r="B120" s="5" t="s">
        <v>15</v>
      </c>
      <c r="C120" s="4" t="s">
        <v>10</v>
      </c>
      <c r="D120" s="4">
        <f t="shared" si="1"/>
        <v>0</v>
      </c>
      <c r="E120" s="5">
        <v>3</v>
      </c>
      <c r="F120" s="5">
        <v>140</v>
      </c>
      <c r="G120" s="5">
        <v>85</v>
      </c>
      <c r="H120" s="5">
        <v>10</v>
      </c>
      <c r="I120" s="7">
        <v>3375</v>
      </c>
      <c r="K120">
        <v>1188</v>
      </c>
      <c r="L120" t="s">
        <v>11</v>
      </c>
      <c r="M120" t="s">
        <v>32</v>
      </c>
      <c r="N120">
        <v>0</v>
      </c>
      <c r="O120">
        <v>1</v>
      </c>
      <c r="P120">
        <v>70</v>
      </c>
      <c r="Q120">
        <v>34</v>
      </c>
      <c r="R120">
        <v>16</v>
      </c>
      <c r="S120">
        <v>1952.1</v>
      </c>
      <c r="Z120">
        <v>996</v>
      </c>
      <c r="AA120" t="s">
        <v>24</v>
      </c>
      <c r="AB120" t="s">
        <v>32</v>
      </c>
      <c r="AC120">
        <v>0</v>
      </c>
      <c r="AD120">
        <v>2</v>
      </c>
      <c r="AE120">
        <v>59.4</v>
      </c>
      <c r="AF120">
        <v>37.700000000000003</v>
      </c>
      <c r="AG120">
        <v>7.5</v>
      </c>
      <c r="AH120">
        <v>2322</v>
      </c>
      <c r="AP120">
        <v>1326</v>
      </c>
      <c r="AQ120" t="s">
        <v>15</v>
      </c>
      <c r="AR120" t="s">
        <v>10</v>
      </c>
      <c r="AS120">
        <v>0</v>
      </c>
      <c r="AT120">
        <v>3</v>
      </c>
      <c r="AU120">
        <v>77</v>
      </c>
      <c r="AV120">
        <v>44</v>
      </c>
      <c r="AW120">
        <v>11.5</v>
      </c>
      <c r="AX120">
        <v>2295</v>
      </c>
    </row>
    <row r="121" spans="1:50" ht="18">
      <c r="A121" s="2">
        <v>1554</v>
      </c>
      <c r="B121" s="5" t="s">
        <v>15</v>
      </c>
      <c r="C121" s="4" t="s">
        <v>10</v>
      </c>
      <c r="D121" s="4">
        <f t="shared" si="1"/>
        <v>0</v>
      </c>
      <c r="E121" s="5">
        <v>3</v>
      </c>
      <c r="F121" s="5">
        <v>140</v>
      </c>
      <c r="G121" s="5">
        <v>85</v>
      </c>
      <c r="H121" s="5">
        <v>10</v>
      </c>
      <c r="I121" s="7">
        <v>3375</v>
      </c>
      <c r="K121">
        <v>282</v>
      </c>
      <c r="L121" t="s">
        <v>16</v>
      </c>
      <c r="M121" t="s">
        <v>12</v>
      </c>
      <c r="N121">
        <v>1</v>
      </c>
      <c r="O121">
        <v>1</v>
      </c>
      <c r="P121">
        <v>55</v>
      </c>
      <c r="Q121">
        <v>20</v>
      </c>
      <c r="R121">
        <v>18</v>
      </c>
      <c r="S121">
        <v>1951.55</v>
      </c>
      <c r="Z121">
        <v>1282</v>
      </c>
      <c r="AA121" t="s">
        <v>24</v>
      </c>
      <c r="AB121" t="s">
        <v>10</v>
      </c>
      <c r="AC121">
        <v>0</v>
      </c>
      <c r="AD121">
        <v>2</v>
      </c>
      <c r="AE121">
        <v>74</v>
      </c>
      <c r="AF121">
        <v>38</v>
      </c>
      <c r="AG121">
        <v>15</v>
      </c>
      <c r="AH121">
        <v>2300.4</v>
      </c>
      <c r="AP121">
        <v>696</v>
      </c>
      <c r="AQ121" t="s">
        <v>15</v>
      </c>
      <c r="AR121" t="s">
        <v>12</v>
      </c>
      <c r="AS121">
        <v>1</v>
      </c>
      <c r="AT121">
        <v>3</v>
      </c>
      <c r="AU121">
        <v>40</v>
      </c>
      <c r="AV121">
        <v>20</v>
      </c>
      <c r="AW121">
        <v>10</v>
      </c>
      <c r="AX121">
        <v>2295</v>
      </c>
    </row>
    <row r="122" spans="1:50" ht="18">
      <c r="A122" s="2">
        <v>1375</v>
      </c>
      <c r="B122" s="5" t="s">
        <v>24</v>
      </c>
      <c r="C122" s="5" t="s">
        <v>32</v>
      </c>
      <c r="D122" s="4">
        <f t="shared" si="1"/>
        <v>0</v>
      </c>
      <c r="E122" s="5">
        <v>2</v>
      </c>
      <c r="F122" s="5">
        <v>80</v>
      </c>
      <c r="G122" s="5">
        <v>53.5</v>
      </c>
      <c r="H122" s="5">
        <v>8.1999999999999993</v>
      </c>
      <c r="I122" s="7">
        <v>3375</v>
      </c>
      <c r="K122">
        <v>1096</v>
      </c>
      <c r="L122" t="s">
        <v>23</v>
      </c>
      <c r="M122" t="s">
        <v>32</v>
      </c>
      <c r="N122">
        <v>0</v>
      </c>
      <c r="O122">
        <v>1</v>
      </c>
      <c r="P122">
        <v>64</v>
      </c>
      <c r="Q122">
        <v>38</v>
      </c>
      <c r="R122">
        <v>8</v>
      </c>
      <c r="S122">
        <v>1949.4</v>
      </c>
      <c r="Z122">
        <v>1347</v>
      </c>
      <c r="AA122" t="s">
        <v>36</v>
      </c>
      <c r="AB122" t="s">
        <v>10</v>
      </c>
      <c r="AC122">
        <v>0</v>
      </c>
      <c r="AD122">
        <v>2</v>
      </c>
      <c r="AE122">
        <v>78</v>
      </c>
      <c r="AF122">
        <v>52</v>
      </c>
      <c r="AG122">
        <v>12</v>
      </c>
      <c r="AH122">
        <v>2300.4</v>
      </c>
      <c r="AP122">
        <v>1208</v>
      </c>
      <c r="AQ122" t="s">
        <v>14</v>
      </c>
      <c r="AR122" t="s">
        <v>12</v>
      </c>
      <c r="AS122">
        <v>1</v>
      </c>
      <c r="AT122">
        <v>3</v>
      </c>
      <c r="AU122">
        <v>70</v>
      </c>
      <c r="AV122">
        <v>32</v>
      </c>
      <c r="AW122">
        <v>15</v>
      </c>
      <c r="AX122">
        <v>2295</v>
      </c>
    </row>
    <row r="123" spans="1:50" ht="18">
      <c r="A123" s="2">
        <v>1285</v>
      </c>
      <c r="B123" s="5" t="s">
        <v>14</v>
      </c>
      <c r="C123" s="5" t="s">
        <v>12</v>
      </c>
      <c r="D123" s="4">
        <f t="shared" si="1"/>
        <v>1</v>
      </c>
      <c r="E123" s="5">
        <v>2</v>
      </c>
      <c r="F123" s="5">
        <v>74</v>
      </c>
      <c r="G123" s="5">
        <v>51</v>
      </c>
      <c r="H123" s="5">
        <v>9</v>
      </c>
      <c r="I123" s="7">
        <v>3375</v>
      </c>
      <c r="K123">
        <v>1179</v>
      </c>
      <c r="L123" t="s">
        <v>23</v>
      </c>
      <c r="M123" t="s">
        <v>10</v>
      </c>
      <c r="N123">
        <v>0</v>
      </c>
      <c r="O123">
        <v>1</v>
      </c>
      <c r="P123">
        <v>70</v>
      </c>
      <c r="Q123">
        <v>44</v>
      </c>
      <c r="R123">
        <v>7</v>
      </c>
      <c r="S123">
        <v>1944</v>
      </c>
      <c r="Z123">
        <v>1348</v>
      </c>
      <c r="AA123" t="s">
        <v>36</v>
      </c>
      <c r="AB123" t="s">
        <v>10</v>
      </c>
      <c r="AC123">
        <v>0</v>
      </c>
      <c r="AD123">
        <v>2</v>
      </c>
      <c r="AE123">
        <v>78</v>
      </c>
      <c r="AF123">
        <v>52</v>
      </c>
      <c r="AG123">
        <v>12</v>
      </c>
      <c r="AH123">
        <v>2300.4</v>
      </c>
      <c r="AP123">
        <v>1260</v>
      </c>
      <c r="AQ123" t="s">
        <v>37</v>
      </c>
      <c r="AR123" t="s">
        <v>12</v>
      </c>
      <c r="AS123">
        <v>1</v>
      </c>
      <c r="AT123">
        <v>3</v>
      </c>
      <c r="AU123">
        <v>72</v>
      </c>
      <c r="AV123">
        <v>33</v>
      </c>
      <c r="AW123">
        <v>16</v>
      </c>
      <c r="AX123">
        <v>2295</v>
      </c>
    </row>
    <row r="124" spans="1:50" ht="18">
      <c r="A124" s="2">
        <v>1528</v>
      </c>
      <c r="B124" s="5" t="s">
        <v>9</v>
      </c>
      <c r="C124" s="5" t="s">
        <v>12</v>
      </c>
      <c r="D124" s="4">
        <f t="shared" si="1"/>
        <v>1</v>
      </c>
      <c r="E124" s="5">
        <v>4</v>
      </c>
      <c r="F124" s="5">
        <v>118</v>
      </c>
      <c r="G124" s="5">
        <v>70</v>
      </c>
      <c r="H124" s="5">
        <v>17</v>
      </c>
      <c r="I124" s="7">
        <v>3375</v>
      </c>
      <c r="K124">
        <v>1180</v>
      </c>
      <c r="L124" t="s">
        <v>23</v>
      </c>
      <c r="M124" t="s">
        <v>10</v>
      </c>
      <c r="N124">
        <v>0</v>
      </c>
      <c r="O124">
        <v>1</v>
      </c>
      <c r="P124">
        <v>70</v>
      </c>
      <c r="Q124">
        <v>44</v>
      </c>
      <c r="R124">
        <v>7</v>
      </c>
      <c r="S124">
        <v>1944</v>
      </c>
      <c r="Z124">
        <v>145</v>
      </c>
      <c r="AA124" t="s">
        <v>24</v>
      </c>
      <c r="AB124" t="s">
        <v>12</v>
      </c>
      <c r="AC124">
        <v>1</v>
      </c>
      <c r="AD124">
        <v>2</v>
      </c>
      <c r="AE124">
        <v>74</v>
      </c>
      <c r="AF124">
        <v>38</v>
      </c>
      <c r="AG124">
        <v>14</v>
      </c>
      <c r="AH124">
        <v>2300</v>
      </c>
      <c r="AP124">
        <v>91</v>
      </c>
      <c r="AQ124" t="s">
        <v>13</v>
      </c>
      <c r="AR124" t="s">
        <v>10</v>
      </c>
      <c r="AS124">
        <v>0</v>
      </c>
      <c r="AT124">
        <v>3</v>
      </c>
      <c r="AU124">
        <v>68</v>
      </c>
      <c r="AV124">
        <v>43</v>
      </c>
      <c r="AW124">
        <v>10</v>
      </c>
      <c r="AX124">
        <v>2282</v>
      </c>
    </row>
    <row r="125" spans="1:50" ht="18">
      <c r="A125" s="2">
        <v>1546</v>
      </c>
      <c r="B125" s="5" t="s">
        <v>13</v>
      </c>
      <c r="C125" s="5" t="s">
        <v>12</v>
      </c>
      <c r="D125" s="4">
        <f t="shared" si="1"/>
        <v>1</v>
      </c>
      <c r="E125" s="5">
        <v>1</v>
      </c>
      <c r="F125" s="5">
        <v>134</v>
      </c>
      <c r="G125" s="5">
        <v>84.3</v>
      </c>
      <c r="H125" s="5">
        <v>15</v>
      </c>
      <c r="I125" s="7">
        <v>3375</v>
      </c>
      <c r="K125">
        <v>1124</v>
      </c>
      <c r="L125" t="s">
        <v>13</v>
      </c>
      <c r="M125" t="s">
        <v>32</v>
      </c>
      <c r="N125">
        <v>0</v>
      </c>
      <c r="O125">
        <v>1</v>
      </c>
      <c r="P125">
        <v>66</v>
      </c>
      <c r="Q125">
        <v>38</v>
      </c>
      <c r="R125">
        <v>7</v>
      </c>
      <c r="S125">
        <v>1944</v>
      </c>
      <c r="Z125">
        <v>212</v>
      </c>
      <c r="AA125" t="s">
        <v>21</v>
      </c>
      <c r="AB125" t="s">
        <v>12</v>
      </c>
      <c r="AC125">
        <v>1</v>
      </c>
      <c r="AD125">
        <v>2</v>
      </c>
      <c r="AE125">
        <v>75</v>
      </c>
      <c r="AF125">
        <v>38</v>
      </c>
      <c r="AG125">
        <v>14</v>
      </c>
      <c r="AH125">
        <v>2300</v>
      </c>
      <c r="AP125">
        <v>1076</v>
      </c>
      <c r="AQ125" t="s">
        <v>14</v>
      </c>
      <c r="AR125" t="s">
        <v>32</v>
      </c>
      <c r="AS125">
        <v>0</v>
      </c>
      <c r="AT125">
        <v>3</v>
      </c>
      <c r="AU125">
        <v>62</v>
      </c>
      <c r="AV125">
        <v>45</v>
      </c>
      <c r="AW125">
        <v>6</v>
      </c>
      <c r="AX125">
        <v>2241</v>
      </c>
    </row>
    <row r="126" spans="1:50" ht="18">
      <c r="A126" s="2">
        <v>1555</v>
      </c>
      <c r="B126" s="5" t="s">
        <v>24</v>
      </c>
      <c r="C126" s="5" t="s">
        <v>12</v>
      </c>
      <c r="D126" s="4">
        <f t="shared" si="1"/>
        <v>1</v>
      </c>
      <c r="E126" s="5">
        <v>2</v>
      </c>
      <c r="F126" s="5">
        <v>145</v>
      </c>
      <c r="G126" s="5">
        <v>80</v>
      </c>
      <c r="H126" s="5">
        <v>9</v>
      </c>
      <c r="I126" s="7">
        <v>3375</v>
      </c>
      <c r="K126">
        <v>1185</v>
      </c>
      <c r="L126" t="s">
        <v>23</v>
      </c>
      <c r="M126" t="s">
        <v>32</v>
      </c>
      <c r="N126">
        <v>0</v>
      </c>
      <c r="O126">
        <v>1</v>
      </c>
      <c r="P126">
        <v>70</v>
      </c>
      <c r="Q126">
        <v>40</v>
      </c>
      <c r="R126">
        <v>9</v>
      </c>
      <c r="S126">
        <v>1944</v>
      </c>
      <c r="Z126">
        <v>1201</v>
      </c>
      <c r="AA126" t="s">
        <v>24</v>
      </c>
      <c r="AB126" t="s">
        <v>10</v>
      </c>
      <c r="AC126">
        <v>0</v>
      </c>
      <c r="AD126">
        <v>2</v>
      </c>
      <c r="AE126">
        <v>70</v>
      </c>
      <c r="AF126">
        <v>33</v>
      </c>
      <c r="AG126">
        <v>15</v>
      </c>
      <c r="AH126">
        <v>2299.86</v>
      </c>
      <c r="AP126">
        <v>1280</v>
      </c>
      <c r="AQ126" t="s">
        <v>14</v>
      </c>
      <c r="AR126" t="s">
        <v>32</v>
      </c>
      <c r="AS126">
        <v>0</v>
      </c>
      <c r="AT126">
        <v>3</v>
      </c>
      <c r="AU126">
        <v>73.400000000000006</v>
      </c>
      <c r="AV126">
        <v>50.9</v>
      </c>
      <c r="AW126">
        <v>8.4</v>
      </c>
      <c r="AX126">
        <v>2241</v>
      </c>
    </row>
    <row r="127" spans="1:50" ht="18">
      <c r="A127" s="2">
        <v>35</v>
      </c>
      <c r="B127" s="3" t="s">
        <v>9</v>
      </c>
      <c r="C127" s="4" t="s">
        <v>10</v>
      </c>
      <c r="D127" s="4">
        <f t="shared" si="1"/>
        <v>0</v>
      </c>
      <c r="E127" s="3">
        <v>4</v>
      </c>
      <c r="F127" s="3">
        <v>100</v>
      </c>
      <c r="G127" s="3">
        <v>62</v>
      </c>
      <c r="H127" s="3">
        <v>15</v>
      </c>
      <c r="I127" s="5">
        <v>3360</v>
      </c>
      <c r="K127">
        <v>1365</v>
      </c>
      <c r="L127" t="s">
        <v>35</v>
      </c>
      <c r="M127" t="s">
        <v>32</v>
      </c>
      <c r="N127">
        <v>0</v>
      </c>
      <c r="O127">
        <v>1</v>
      </c>
      <c r="P127">
        <v>79.400000000000006</v>
      </c>
      <c r="Q127">
        <v>42</v>
      </c>
      <c r="R127">
        <v>14</v>
      </c>
      <c r="S127">
        <v>1944</v>
      </c>
      <c r="Z127">
        <v>645</v>
      </c>
      <c r="AA127" t="s">
        <v>24</v>
      </c>
      <c r="AB127" t="s">
        <v>32</v>
      </c>
      <c r="AC127">
        <v>0</v>
      </c>
      <c r="AD127">
        <v>2</v>
      </c>
      <c r="AE127">
        <v>39</v>
      </c>
      <c r="AF127">
        <v>16</v>
      </c>
      <c r="AG127">
        <v>12.5</v>
      </c>
      <c r="AH127">
        <v>2295</v>
      </c>
      <c r="AP127">
        <v>882</v>
      </c>
      <c r="AQ127" t="s">
        <v>14</v>
      </c>
      <c r="AR127" t="s">
        <v>12</v>
      </c>
      <c r="AS127">
        <v>1</v>
      </c>
      <c r="AT127">
        <v>3</v>
      </c>
      <c r="AU127">
        <v>50</v>
      </c>
      <c r="AV127">
        <v>33</v>
      </c>
      <c r="AW127">
        <v>6</v>
      </c>
      <c r="AX127">
        <v>2241</v>
      </c>
    </row>
    <row r="128" spans="1:50" ht="18">
      <c r="A128" s="2">
        <v>66</v>
      </c>
      <c r="B128" s="3" t="s">
        <v>14</v>
      </c>
      <c r="C128" s="4" t="s">
        <v>10</v>
      </c>
      <c r="D128" s="4">
        <f t="shared" si="1"/>
        <v>0</v>
      </c>
      <c r="E128" s="3">
        <v>4</v>
      </c>
      <c r="F128" s="3">
        <v>82</v>
      </c>
      <c r="G128" s="3">
        <v>52</v>
      </c>
      <c r="H128" s="3">
        <v>10</v>
      </c>
      <c r="I128" s="5">
        <v>3360</v>
      </c>
      <c r="K128">
        <v>1001</v>
      </c>
      <c r="L128" t="s">
        <v>13</v>
      </c>
      <c r="M128" t="s">
        <v>12</v>
      </c>
      <c r="N128">
        <v>1</v>
      </c>
      <c r="O128">
        <v>1</v>
      </c>
      <c r="P128">
        <v>60</v>
      </c>
      <c r="Q128">
        <v>43</v>
      </c>
      <c r="R128">
        <v>7.5</v>
      </c>
      <c r="S128">
        <v>1944</v>
      </c>
      <c r="Z128">
        <v>974</v>
      </c>
      <c r="AA128" t="s">
        <v>24</v>
      </c>
      <c r="AB128" t="s">
        <v>32</v>
      </c>
      <c r="AC128">
        <v>0</v>
      </c>
      <c r="AD128">
        <v>2</v>
      </c>
      <c r="AE128">
        <v>57.2</v>
      </c>
      <c r="AF128">
        <v>42.1</v>
      </c>
      <c r="AG128">
        <v>6</v>
      </c>
      <c r="AH128">
        <v>2295</v>
      </c>
      <c r="AP128">
        <v>1217</v>
      </c>
      <c r="AQ128" t="s">
        <v>37</v>
      </c>
      <c r="AR128" t="s">
        <v>12</v>
      </c>
      <c r="AS128">
        <v>1</v>
      </c>
      <c r="AT128">
        <v>3</v>
      </c>
      <c r="AU128">
        <v>70</v>
      </c>
      <c r="AV128">
        <v>33</v>
      </c>
      <c r="AW128">
        <v>16</v>
      </c>
      <c r="AX128">
        <v>2241</v>
      </c>
    </row>
    <row r="129" spans="1:50" ht="18">
      <c r="A129" s="2">
        <v>68</v>
      </c>
      <c r="B129" s="3" t="s">
        <v>14</v>
      </c>
      <c r="C129" s="4" t="s">
        <v>12</v>
      </c>
      <c r="D129" s="4">
        <f t="shared" si="1"/>
        <v>1</v>
      </c>
      <c r="E129" s="3">
        <v>4</v>
      </c>
      <c r="F129" s="3">
        <v>115</v>
      </c>
      <c r="G129" s="3">
        <v>85</v>
      </c>
      <c r="H129" s="3">
        <v>10</v>
      </c>
      <c r="I129" s="5">
        <v>3360</v>
      </c>
      <c r="K129">
        <v>1137</v>
      </c>
      <c r="L129" t="s">
        <v>23</v>
      </c>
      <c r="M129" t="s">
        <v>12</v>
      </c>
      <c r="N129">
        <v>1</v>
      </c>
      <c r="O129">
        <v>1</v>
      </c>
      <c r="P129">
        <v>67</v>
      </c>
      <c r="Q129">
        <v>39</v>
      </c>
      <c r="R129">
        <v>9</v>
      </c>
      <c r="S129">
        <v>1944</v>
      </c>
      <c r="Z129">
        <v>1054</v>
      </c>
      <c r="AA129" t="s">
        <v>24</v>
      </c>
      <c r="AB129" t="s">
        <v>32</v>
      </c>
      <c r="AC129">
        <v>0</v>
      </c>
      <c r="AD129">
        <v>2</v>
      </c>
      <c r="AE129">
        <v>61</v>
      </c>
      <c r="AF129">
        <v>40.5</v>
      </c>
      <c r="AG129">
        <v>7.8</v>
      </c>
      <c r="AH129">
        <v>2295</v>
      </c>
      <c r="AP129">
        <v>1213</v>
      </c>
      <c r="AQ129" t="s">
        <v>14</v>
      </c>
      <c r="AR129" t="s">
        <v>32</v>
      </c>
      <c r="AS129">
        <v>0</v>
      </c>
      <c r="AT129">
        <v>3</v>
      </c>
      <c r="AU129">
        <v>70</v>
      </c>
      <c r="AV129">
        <v>29</v>
      </c>
      <c r="AW129">
        <v>15</v>
      </c>
      <c r="AX129">
        <v>2239.92</v>
      </c>
    </row>
    <row r="130" spans="1:50" ht="18">
      <c r="A130" s="2">
        <v>182</v>
      </c>
      <c r="B130" s="5" t="s">
        <v>24</v>
      </c>
      <c r="C130" s="5" t="s">
        <v>12</v>
      </c>
      <c r="D130" s="4">
        <f t="shared" si="1"/>
        <v>1</v>
      </c>
      <c r="E130" s="5">
        <v>4</v>
      </c>
      <c r="F130" s="5">
        <v>80</v>
      </c>
      <c r="G130" s="5">
        <v>54</v>
      </c>
      <c r="H130" s="5">
        <v>12</v>
      </c>
      <c r="I130" s="5">
        <v>3360</v>
      </c>
      <c r="K130">
        <v>1244</v>
      </c>
      <c r="L130" t="s">
        <v>23</v>
      </c>
      <c r="M130" t="s">
        <v>12</v>
      </c>
      <c r="N130">
        <v>1</v>
      </c>
      <c r="O130">
        <v>1</v>
      </c>
      <c r="P130">
        <v>72</v>
      </c>
      <c r="Q130">
        <v>43</v>
      </c>
      <c r="R130">
        <v>9</v>
      </c>
      <c r="S130">
        <v>1944</v>
      </c>
      <c r="Z130">
        <v>1468</v>
      </c>
      <c r="AA130" t="s">
        <v>24</v>
      </c>
      <c r="AB130" t="s">
        <v>32</v>
      </c>
      <c r="AC130">
        <v>0</v>
      </c>
      <c r="AD130">
        <v>2</v>
      </c>
      <c r="AE130">
        <v>97</v>
      </c>
      <c r="AF130">
        <v>41</v>
      </c>
      <c r="AG130">
        <v>6</v>
      </c>
      <c r="AH130">
        <v>2295</v>
      </c>
      <c r="AP130">
        <v>1349</v>
      </c>
      <c r="AQ130" t="s">
        <v>15</v>
      </c>
      <c r="AR130" t="s">
        <v>12</v>
      </c>
      <c r="AS130">
        <v>1</v>
      </c>
      <c r="AT130">
        <v>3</v>
      </c>
      <c r="AU130">
        <v>78</v>
      </c>
      <c r="AV130">
        <v>56</v>
      </c>
      <c r="AW130">
        <v>12</v>
      </c>
      <c r="AX130">
        <v>2200.5</v>
      </c>
    </row>
    <row r="131" spans="1:50" ht="18">
      <c r="A131" s="2">
        <v>176</v>
      </c>
      <c r="B131" s="5" t="s">
        <v>21</v>
      </c>
      <c r="C131" s="5" t="s">
        <v>20</v>
      </c>
      <c r="D131" s="4">
        <f t="shared" si="1"/>
        <v>0</v>
      </c>
      <c r="E131" s="5">
        <v>4</v>
      </c>
      <c r="F131" s="5">
        <v>117</v>
      </c>
      <c r="G131" s="5">
        <v>82</v>
      </c>
      <c r="H131" s="5">
        <v>34.799999999999997</v>
      </c>
      <c r="I131" s="5">
        <v>3360</v>
      </c>
      <c r="K131">
        <v>362</v>
      </c>
      <c r="L131" t="s">
        <v>24</v>
      </c>
      <c r="M131" t="s">
        <v>10</v>
      </c>
      <c r="N131">
        <v>0</v>
      </c>
      <c r="O131">
        <v>1</v>
      </c>
      <c r="P131">
        <v>52</v>
      </c>
      <c r="Q131">
        <v>20</v>
      </c>
      <c r="R131">
        <v>14</v>
      </c>
      <c r="S131">
        <v>1944</v>
      </c>
      <c r="Z131">
        <v>1055</v>
      </c>
      <c r="AA131" t="s">
        <v>14</v>
      </c>
      <c r="AB131" t="s">
        <v>12</v>
      </c>
      <c r="AC131">
        <v>1</v>
      </c>
      <c r="AD131">
        <v>2</v>
      </c>
      <c r="AE131">
        <v>61</v>
      </c>
      <c r="AF131">
        <v>36</v>
      </c>
      <c r="AG131">
        <v>10</v>
      </c>
      <c r="AH131">
        <v>2295</v>
      </c>
      <c r="AP131">
        <v>172</v>
      </c>
      <c r="AQ131" t="s">
        <v>9</v>
      </c>
      <c r="AR131" t="s">
        <v>12</v>
      </c>
      <c r="AS131">
        <v>1</v>
      </c>
      <c r="AT131">
        <v>3</v>
      </c>
      <c r="AU131">
        <v>80</v>
      </c>
      <c r="AV131">
        <v>49</v>
      </c>
      <c r="AW131">
        <v>9</v>
      </c>
      <c r="AX131">
        <v>2200</v>
      </c>
    </row>
    <row r="132" spans="1:50" ht="18">
      <c r="A132" s="2">
        <v>94</v>
      </c>
      <c r="B132" s="3" t="s">
        <v>13</v>
      </c>
      <c r="C132" s="4" t="s">
        <v>10</v>
      </c>
      <c r="D132" s="4">
        <f t="shared" ref="D132:D195" si="2">IF(C132="кирпичный",1,0)</f>
        <v>0</v>
      </c>
      <c r="E132" s="3">
        <v>4</v>
      </c>
      <c r="F132" s="3">
        <v>147</v>
      </c>
      <c r="G132" s="3">
        <v>82</v>
      </c>
      <c r="H132" s="3">
        <v>18</v>
      </c>
      <c r="I132" s="5">
        <v>3351.6</v>
      </c>
      <c r="K132">
        <v>1369</v>
      </c>
      <c r="L132" t="s">
        <v>35</v>
      </c>
      <c r="M132" t="s">
        <v>32</v>
      </c>
      <c r="N132">
        <v>0</v>
      </c>
      <c r="O132">
        <v>1</v>
      </c>
      <c r="P132">
        <v>80</v>
      </c>
      <c r="Q132">
        <v>45</v>
      </c>
      <c r="R132">
        <v>14</v>
      </c>
      <c r="S132">
        <v>1917</v>
      </c>
      <c r="Z132">
        <v>904</v>
      </c>
      <c r="AA132" t="s">
        <v>24</v>
      </c>
      <c r="AB132" t="s">
        <v>12</v>
      </c>
      <c r="AC132">
        <v>1</v>
      </c>
      <c r="AD132">
        <v>2</v>
      </c>
      <c r="AE132">
        <v>52</v>
      </c>
      <c r="AF132">
        <v>20</v>
      </c>
      <c r="AG132">
        <v>12</v>
      </c>
      <c r="AH132">
        <v>2251.8000000000002</v>
      </c>
      <c r="AP132">
        <v>1219</v>
      </c>
      <c r="AQ132" t="s">
        <v>37</v>
      </c>
      <c r="AR132" t="s">
        <v>12</v>
      </c>
      <c r="AS132">
        <v>1</v>
      </c>
      <c r="AT132">
        <v>3</v>
      </c>
      <c r="AU132">
        <v>70</v>
      </c>
      <c r="AV132">
        <v>35</v>
      </c>
      <c r="AW132">
        <v>15</v>
      </c>
      <c r="AX132">
        <v>2199.96</v>
      </c>
    </row>
    <row r="133" spans="1:50" ht="18">
      <c r="A133" s="2">
        <v>325</v>
      </c>
      <c r="B133" s="6" t="s">
        <v>24</v>
      </c>
      <c r="C133" s="4" t="s">
        <v>10</v>
      </c>
      <c r="D133" s="4">
        <f t="shared" si="2"/>
        <v>0</v>
      </c>
      <c r="E133" s="6">
        <v>3</v>
      </c>
      <c r="F133" s="6">
        <v>104</v>
      </c>
      <c r="G133" s="6"/>
      <c r="H133" s="6"/>
      <c r="I133" s="7">
        <v>3321</v>
      </c>
      <c r="K133">
        <v>1012</v>
      </c>
      <c r="L133" t="s">
        <v>35</v>
      </c>
      <c r="M133" t="s">
        <v>32</v>
      </c>
      <c r="N133">
        <v>0</v>
      </c>
      <c r="O133">
        <v>1</v>
      </c>
      <c r="P133">
        <v>60</v>
      </c>
      <c r="Q133">
        <v>31</v>
      </c>
      <c r="R133">
        <v>12</v>
      </c>
      <c r="S133">
        <v>1900.8</v>
      </c>
      <c r="Z133">
        <v>1158</v>
      </c>
      <c r="AA133" t="s">
        <v>11</v>
      </c>
      <c r="AB133" t="s">
        <v>12</v>
      </c>
      <c r="AC133">
        <v>1</v>
      </c>
      <c r="AD133">
        <v>2</v>
      </c>
      <c r="AE133">
        <v>68</v>
      </c>
      <c r="AF133">
        <v>33</v>
      </c>
      <c r="AG133">
        <v>16</v>
      </c>
      <c r="AH133">
        <v>2249.1</v>
      </c>
      <c r="AP133">
        <v>1074</v>
      </c>
      <c r="AQ133" t="s">
        <v>14</v>
      </c>
      <c r="AR133" t="s">
        <v>12</v>
      </c>
      <c r="AS133">
        <v>1</v>
      </c>
      <c r="AT133">
        <v>3</v>
      </c>
      <c r="AU133">
        <v>62</v>
      </c>
      <c r="AV133">
        <v>35</v>
      </c>
      <c r="AW133">
        <v>9</v>
      </c>
      <c r="AX133">
        <v>2187</v>
      </c>
    </row>
    <row r="134" spans="1:50" ht="18">
      <c r="A134" s="2">
        <v>27</v>
      </c>
      <c r="B134" s="3" t="s">
        <v>11</v>
      </c>
      <c r="C134" s="4" t="s">
        <v>10</v>
      </c>
      <c r="D134" s="4">
        <f t="shared" si="2"/>
        <v>0</v>
      </c>
      <c r="E134" s="3">
        <v>4</v>
      </c>
      <c r="F134" s="3">
        <v>117</v>
      </c>
      <c r="G134" s="3">
        <v>63</v>
      </c>
      <c r="H134" s="3">
        <v>15</v>
      </c>
      <c r="I134" s="5">
        <v>3304</v>
      </c>
      <c r="K134">
        <v>1046</v>
      </c>
      <c r="L134" t="s">
        <v>13</v>
      </c>
      <c r="M134" t="s">
        <v>32</v>
      </c>
      <c r="N134">
        <v>0</v>
      </c>
      <c r="O134">
        <v>1</v>
      </c>
      <c r="P134">
        <v>61</v>
      </c>
      <c r="Q134">
        <v>45</v>
      </c>
      <c r="R134">
        <v>8</v>
      </c>
      <c r="S134">
        <v>1900.8</v>
      </c>
      <c r="Z134">
        <v>1170</v>
      </c>
      <c r="AA134" t="s">
        <v>24</v>
      </c>
      <c r="AB134" t="s">
        <v>32</v>
      </c>
      <c r="AC134">
        <v>0</v>
      </c>
      <c r="AD134">
        <v>2</v>
      </c>
      <c r="AE134">
        <v>69</v>
      </c>
      <c r="AF134">
        <v>42.7</v>
      </c>
      <c r="AG134">
        <v>9.5</v>
      </c>
      <c r="AH134">
        <v>2241</v>
      </c>
      <c r="AP134">
        <v>164</v>
      </c>
      <c r="AQ134" t="s">
        <v>15</v>
      </c>
      <c r="AR134" t="s">
        <v>10</v>
      </c>
      <c r="AS134">
        <v>0</v>
      </c>
      <c r="AT134">
        <v>3</v>
      </c>
      <c r="AU134">
        <v>72</v>
      </c>
      <c r="AV134">
        <v>43</v>
      </c>
      <c r="AW134">
        <v>9</v>
      </c>
      <c r="AX134">
        <v>2184</v>
      </c>
    </row>
    <row r="135" spans="1:50" ht="18">
      <c r="A135" s="2">
        <v>1445</v>
      </c>
      <c r="B135" s="5" t="s">
        <v>9</v>
      </c>
      <c r="C135" s="5" t="s">
        <v>12</v>
      </c>
      <c r="D135" s="4">
        <f t="shared" si="2"/>
        <v>1</v>
      </c>
      <c r="E135" s="5">
        <v>4</v>
      </c>
      <c r="F135" s="5">
        <v>91</v>
      </c>
      <c r="G135" s="5">
        <v>56</v>
      </c>
      <c r="H135" s="5">
        <v>10</v>
      </c>
      <c r="I135" s="7">
        <v>3302.1</v>
      </c>
      <c r="K135">
        <v>1112</v>
      </c>
      <c r="L135" t="s">
        <v>23</v>
      </c>
      <c r="M135" t="s">
        <v>12</v>
      </c>
      <c r="N135">
        <v>1</v>
      </c>
      <c r="O135">
        <v>1</v>
      </c>
      <c r="P135">
        <v>65</v>
      </c>
      <c r="Q135">
        <v>45</v>
      </c>
      <c r="R135">
        <v>6</v>
      </c>
      <c r="S135">
        <v>1900.8</v>
      </c>
      <c r="Z135">
        <v>1446</v>
      </c>
      <c r="AA135" t="s">
        <v>14</v>
      </c>
      <c r="AB135" t="s">
        <v>12</v>
      </c>
      <c r="AC135">
        <v>1</v>
      </c>
      <c r="AD135">
        <v>2</v>
      </c>
      <c r="AE135">
        <v>93</v>
      </c>
      <c r="AF135">
        <v>52</v>
      </c>
      <c r="AG135">
        <v>11</v>
      </c>
      <c r="AH135">
        <v>2241</v>
      </c>
      <c r="AP135">
        <v>151</v>
      </c>
      <c r="AQ135" t="s">
        <v>16</v>
      </c>
      <c r="AR135" t="s">
        <v>10</v>
      </c>
      <c r="AS135">
        <v>0</v>
      </c>
      <c r="AT135">
        <v>3</v>
      </c>
      <c r="AU135">
        <v>85</v>
      </c>
      <c r="AV135">
        <v>43</v>
      </c>
      <c r="AW135">
        <v>20</v>
      </c>
      <c r="AX135">
        <v>2180</v>
      </c>
    </row>
    <row r="136" spans="1:50" ht="18">
      <c r="A136" s="2">
        <v>1454</v>
      </c>
      <c r="B136" s="5" t="s">
        <v>14</v>
      </c>
      <c r="C136" s="5" t="s">
        <v>12</v>
      </c>
      <c r="D136" s="4">
        <f t="shared" si="2"/>
        <v>1</v>
      </c>
      <c r="E136" s="5">
        <v>2</v>
      </c>
      <c r="F136" s="5">
        <v>95</v>
      </c>
      <c r="G136" s="5">
        <v>65</v>
      </c>
      <c r="H136" s="5">
        <v>15</v>
      </c>
      <c r="I136" s="7">
        <v>3302.1</v>
      </c>
      <c r="K136">
        <v>924</v>
      </c>
      <c r="L136" t="s">
        <v>35</v>
      </c>
      <c r="M136" t="s">
        <v>32</v>
      </c>
      <c r="N136">
        <v>0</v>
      </c>
      <c r="O136">
        <v>1</v>
      </c>
      <c r="P136">
        <v>54</v>
      </c>
      <c r="Q136">
        <v>32</v>
      </c>
      <c r="R136">
        <v>10</v>
      </c>
      <c r="S136">
        <v>1899.99</v>
      </c>
      <c r="Z136">
        <v>222</v>
      </c>
      <c r="AA136" t="s">
        <v>21</v>
      </c>
      <c r="AB136" t="s">
        <v>10</v>
      </c>
      <c r="AC136">
        <v>0</v>
      </c>
      <c r="AD136">
        <v>2</v>
      </c>
      <c r="AE136">
        <v>70</v>
      </c>
      <c r="AF136">
        <v>33</v>
      </c>
      <c r="AG136">
        <v>15.6</v>
      </c>
      <c r="AH136">
        <v>2240</v>
      </c>
      <c r="AP136">
        <v>13</v>
      </c>
      <c r="AQ136" t="s">
        <v>9</v>
      </c>
      <c r="AR136" t="s">
        <v>10</v>
      </c>
      <c r="AS136">
        <v>0</v>
      </c>
      <c r="AT136">
        <v>3</v>
      </c>
      <c r="AU136">
        <v>72</v>
      </c>
      <c r="AV136">
        <v>42</v>
      </c>
      <c r="AW136">
        <v>9</v>
      </c>
      <c r="AX136">
        <v>2178.4</v>
      </c>
    </row>
    <row r="137" spans="1:50" ht="18">
      <c r="A137" s="2">
        <v>1122</v>
      </c>
      <c r="B137" s="5" t="s">
        <v>37</v>
      </c>
      <c r="C137" s="5" t="s">
        <v>12</v>
      </c>
      <c r="D137" s="4">
        <f t="shared" si="2"/>
        <v>1</v>
      </c>
      <c r="E137" s="5">
        <v>3</v>
      </c>
      <c r="F137" s="5">
        <v>65</v>
      </c>
      <c r="G137" s="5">
        <v>40</v>
      </c>
      <c r="H137" s="5">
        <v>9</v>
      </c>
      <c r="I137" s="7">
        <v>3299.4</v>
      </c>
      <c r="K137">
        <v>943</v>
      </c>
      <c r="L137" t="s">
        <v>21</v>
      </c>
      <c r="M137" t="s">
        <v>12</v>
      </c>
      <c r="N137">
        <v>1</v>
      </c>
      <c r="O137">
        <v>1</v>
      </c>
      <c r="P137">
        <v>56</v>
      </c>
      <c r="Q137">
        <v>32</v>
      </c>
      <c r="R137">
        <v>10</v>
      </c>
      <c r="S137">
        <v>1899.99</v>
      </c>
      <c r="Z137">
        <v>227</v>
      </c>
      <c r="AA137" t="s">
        <v>16</v>
      </c>
      <c r="AB137" t="s">
        <v>10</v>
      </c>
      <c r="AC137">
        <v>0</v>
      </c>
      <c r="AD137">
        <v>2</v>
      </c>
      <c r="AE137">
        <v>70</v>
      </c>
      <c r="AF137">
        <v>33</v>
      </c>
      <c r="AG137">
        <v>16</v>
      </c>
      <c r="AH137">
        <v>2240</v>
      </c>
      <c r="AP137">
        <v>1075</v>
      </c>
      <c r="AQ137" t="s">
        <v>14</v>
      </c>
      <c r="AR137" t="s">
        <v>32</v>
      </c>
      <c r="AS137">
        <v>0</v>
      </c>
      <c r="AT137">
        <v>3</v>
      </c>
      <c r="AU137">
        <v>62</v>
      </c>
      <c r="AV137">
        <v>37</v>
      </c>
      <c r="AW137">
        <v>10</v>
      </c>
      <c r="AX137">
        <v>2173.5</v>
      </c>
    </row>
    <row r="138" spans="1:50" ht="18">
      <c r="A138" s="2">
        <v>1462</v>
      </c>
      <c r="B138" s="5" t="s">
        <v>14</v>
      </c>
      <c r="C138" s="5" t="s">
        <v>32</v>
      </c>
      <c r="D138" s="4">
        <f t="shared" si="2"/>
        <v>0</v>
      </c>
      <c r="E138" s="5">
        <v>2</v>
      </c>
      <c r="F138" s="5">
        <v>96</v>
      </c>
      <c r="G138" s="5">
        <v>65</v>
      </c>
      <c r="H138" s="5">
        <v>15</v>
      </c>
      <c r="I138" s="7">
        <v>3294</v>
      </c>
      <c r="K138">
        <v>826</v>
      </c>
      <c r="L138" t="s">
        <v>23</v>
      </c>
      <c r="M138" t="s">
        <v>10</v>
      </c>
      <c r="N138">
        <v>0</v>
      </c>
      <c r="O138">
        <v>1</v>
      </c>
      <c r="P138">
        <v>47</v>
      </c>
      <c r="Q138">
        <v>30</v>
      </c>
      <c r="R138">
        <v>8</v>
      </c>
      <c r="S138">
        <v>1890</v>
      </c>
      <c r="Z138">
        <v>45</v>
      </c>
      <c r="AA138" t="s">
        <v>11</v>
      </c>
      <c r="AB138" t="s">
        <v>12</v>
      </c>
      <c r="AC138">
        <v>1</v>
      </c>
      <c r="AD138">
        <v>2</v>
      </c>
      <c r="AE138">
        <v>45</v>
      </c>
      <c r="AF138">
        <v>21</v>
      </c>
      <c r="AG138">
        <v>12</v>
      </c>
      <c r="AH138">
        <v>2240</v>
      </c>
      <c r="AP138">
        <v>1147</v>
      </c>
      <c r="AQ138" t="s">
        <v>14</v>
      </c>
      <c r="AR138" t="s">
        <v>12</v>
      </c>
      <c r="AS138">
        <v>1</v>
      </c>
      <c r="AT138">
        <v>3</v>
      </c>
      <c r="AU138">
        <v>67</v>
      </c>
      <c r="AV138">
        <v>33</v>
      </c>
      <c r="AW138">
        <v>12</v>
      </c>
      <c r="AX138">
        <v>2168.1</v>
      </c>
    </row>
    <row r="139" spans="1:50" ht="18">
      <c r="A139" s="2">
        <v>100</v>
      </c>
      <c r="B139" s="3" t="s">
        <v>15</v>
      </c>
      <c r="C139" s="4" t="s">
        <v>12</v>
      </c>
      <c r="D139" s="4">
        <f t="shared" si="2"/>
        <v>1</v>
      </c>
      <c r="E139" s="3">
        <v>4</v>
      </c>
      <c r="F139" s="3">
        <v>147</v>
      </c>
      <c r="G139" s="3">
        <v>100</v>
      </c>
      <c r="H139" s="3">
        <v>15</v>
      </c>
      <c r="I139" s="5">
        <v>3276</v>
      </c>
      <c r="K139">
        <v>1005</v>
      </c>
      <c r="L139" t="s">
        <v>21</v>
      </c>
      <c r="M139" t="s">
        <v>32</v>
      </c>
      <c r="N139">
        <v>0</v>
      </c>
      <c r="O139">
        <v>1</v>
      </c>
      <c r="P139">
        <v>60</v>
      </c>
      <c r="Q139">
        <v>43</v>
      </c>
      <c r="R139">
        <v>6.5</v>
      </c>
      <c r="S139">
        <v>1890</v>
      </c>
      <c r="Z139">
        <v>395</v>
      </c>
      <c r="AA139" t="s">
        <v>24</v>
      </c>
      <c r="AB139" t="s">
        <v>10</v>
      </c>
      <c r="AC139">
        <v>0</v>
      </c>
      <c r="AD139">
        <v>2</v>
      </c>
      <c r="AE139">
        <v>70</v>
      </c>
      <c r="AF139">
        <v>40</v>
      </c>
      <c r="AG139">
        <v>12</v>
      </c>
      <c r="AH139">
        <v>2239.92</v>
      </c>
      <c r="AP139">
        <v>827</v>
      </c>
      <c r="AQ139" t="s">
        <v>14</v>
      </c>
      <c r="AR139" t="s">
        <v>10</v>
      </c>
      <c r="AS139">
        <v>0</v>
      </c>
      <c r="AT139">
        <v>3</v>
      </c>
      <c r="AU139">
        <v>47</v>
      </c>
      <c r="AV139">
        <v>27</v>
      </c>
      <c r="AW139">
        <v>9</v>
      </c>
      <c r="AX139">
        <v>2160</v>
      </c>
    </row>
    <row r="140" spans="1:50" ht="18">
      <c r="A140" s="2">
        <v>1301</v>
      </c>
      <c r="B140" s="5" t="s">
        <v>14</v>
      </c>
      <c r="C140" s="5" t="s">
        <v>32</v>
      </c>
      <c r="D140" s="4">
        <f t="shared" si="2"/>
        <v>0</v>
      </c>
      <c r="E140" s="5">
        <v>2</v>
      </c>
      <c r="F140" s="5">
        <v>75</v>
      </c>
      <c r="G140" s="5">
        <v>48</v>
      </c>
      <c r="H140" s="5">
        <v>15</v>
      </c>
      <c r="I140" s="7">
        <v>3267</v>
      </c>
      <c r="K140">
        <v>1239</v>
      </c>
      <c r="L140" t="s">
        <v>13</v>
      </c>
      <c r="M140" t="s">
        <v>32</v>
      </c>
      <c r="N140">
        <v>0</v>
      </c>
      <c r="O140">
        <v>1</v>
      </c>
      <c r="P140">
        <v>72</v>
      </c>
      <c r="Q140">
        <v>52</v>
      </c>
      <c r="R140">
        <v>9</v>
      </c>
      <c r="S140">
        <v>1890</v>
      </c>
      <c r="Z140">
        <v>1160</v>
      </c>
      <c r="AA140" t="s">
        <v>24</v>
      </c>
      <c r="AB140" t="s">
        <v>10</v>
      </c>
      <c r="AC140">
        <v>0</v>
      </c>
      <c r="AD140">
        <v>2</v>
      </c>
      <c r="AE140">
        <v>68</v>
      </c>
      <c r="AF140">
        <v>34</v>
      </c>
      <c r="AG140">
        <v>16</v>
      </c>
      <c r="AH140">
        <v>2235.6</v>
      </c>
      <c r="AP140">
        <v>881</v>
      </c>
      <c r="AQ140" t="s">
        <v>14</v>
      </c>
      <c r="AR140" t="s">
        <v>10</v>
      </c>
      <c r="AS140">
        <v>0</v>
      </c>
      <c r="AT140">
        <v>3</v>
      </c>
      <c r="AU140">
        <v>50</v>
      </c>
      <c r="AV140">
        <v>37</v>
      </c>
      <c r="AW140">
        <v>7</v>
      </c>
      <c r="AX140">
        <v>2160</v>
      </c>
    </row>
    <row r="141" spans="1:50" ht="18">
      <c r="A141" s="2">
        <v>1533</v>
      </c>
      <c r="B141" s="5" t="s">
        <v>14</v>
      </c>
      <c r="C141" s="5" t="s">
        <v>32</v>
      </c>
      <c r="D141" s="4">
        <f t="shared" si="2"/>
        <v>0</v>
      </c>
      <c r="E141" s="5">
        <v>2</v>
      </c>
      <c r="F141" s="5">
        <v>121</v>
      </c>
      <c r="G141" s="5">
        <v>90</v>
      </c>
      <c r="H141" s="5">
        <v>18</v>
      </c>
      <c r="I141" s="7">
        <v>3267</v>
      </c>
      <c r="K141">
        <v>1274</v>
      </c>
      <c r="L141" t="s">
        <v>23</v>
      </c>
      <c r="M141" t="s">
        <v>32</v>
      </c>
      <c r="N141">
        <v>0</v>
      </c>
      <c r="O141">
        <v>1</v>
      </c>
      <c r="P141">
        <v>73</v>
      </c>
      <c r="Q141">
        <v>42</v>
      </c>
      <c r="R141">
        <v>8</v>
      </c>
      <c r="S141">
        <v>1890</v>
      </c>
      <c r="Z141">
        <v>1143</v>
      </c>
      <c r="AA141" t="s">
        <v>24</v>
      </c>
      <c r="AB141" t="s">
        <v>10</v>
      </c>
      <c r="AC141">
        <v>0</v>
      </c>
      <c r="AD141">
        <v>2</v>
      </c>
      <c r="AE141">
        <v>67</v>
      </c>
      <c r="AF141">
        <v>33</v>
      </c>
      <c r="AG141">
        <v>16</v>
      </c>
      <c r="AH141">
        <v>2200.5</v>
      </c>
      <c r="AP141">
        <v>1277</v>
      </c>
      <c r="AQ141" t="s">
        <v>14</v>
      </c>
      <c r="AR141" t="s">
        <v>10</v>
      </c>
      <c r="AS141">
        <v>0</v>
      </c>
      <c r="AT141">
        <v>3</v>
      </c>
      <c r="AU141">
        <v>73</v>
      </c>
      <c r="AV141">
        <v>54</v>
      </c>
      <c r="AW141">
        <v>6</v>
      </c>
      <c r="AX141">
        <v>2160</v>
      </c>
    </row>
    <row r="142" spans="1:50" ht="18">
      <c r="A142" s="2">
        <v>1127</v>
      </c>
      <c r="B142" s="5" t="s">
        <v>21</v>
      </c>
      <c r="C142" s="5" t="s">
        <v>32</v>
      </c>
      <c r="D142" s="4">
        <f t="shared" si="2"/>
        <v>0</v>
      </c>
      <c r="E142" s="5">
        <v>1</v>
      </c>
      <c r="F142" s="5">
        <v>66</v>
      </c>
      <c r="G142" s="5">
        <v>42</v>
      </c>
      <c r="H142" s="5">
        <v>8</v>
      </c>
      <c r="I142" s="7">
        <v>3250.8</v>
      </c>
      <c r="K142">
        <v>1113</v>
      </c>
      <c r="L142" t="s">
        <v>23</v>
      </c>
      <c r="M142" t="s">
        <v>12</v>
      </c>
      <c r="N142">
        <v>1</v>
      </c>
      <c r="O142">
        <v>1</v>
      </c>
      <c r="P142">
        <v>65</v>
      </c>
      <c r="Q142">
        <v>39</v>
      </c>
      <c r="R142">
        <v>9</v>
      </c>
      <c r="S142">
        <v>1890</v>
      </c>
      <c r="Z142">
        <v>137</v>
      </c>
      <c r="AA142" t="s">
        <v>23</v>
      </c>
      <c r="AB142" t="s">
        <v>10</v>
      </c>
      <c r="AC142">
        <v>0</v>
      </c>
      <c r="AD142">
        <v>2</v>
      </c>
      <c r="AE142">
        <v>70</v>
      </c>
      <c r="AF142">
        <v>38</v>
      </c>
      <c r="AG142">
        <v>15</v>
      </c>
      <c r="AH142">
        <v>2200</v>
      </c>
      <c r="AP142">
        <v>1386</v>
      </c>
      <c r="AQ142" t="s">
        <v>15</v>
      </c>
      <c r="AR142" t="s">
        <v>12</v>
      </c>
      <c r="AS142">
        <v>1</v>
      </c>
      <c r="AT142">
        <v>3</v>
      </c>
      <c r="AU142">
        <v>80</v>
      </c>
      <c r="AV142">
        <v>32</v>
      </c>
      <c r="AW142">
        <v>10</v>
      </c>
      <c r="AX142">
        <v>2160</v>
      </c>
    </row>
    <row r="143" spans="1:50" ht="18">
      <c r="A143" s="2">
        <v>15</v>
      </c>
      <c r="B143" s="3" t="s">
        <v>9</v>
      </c>
      <c r="C143" s="4" t="s">
        <v>10</v>
      </c>
      <c r="D143" s="4">
        <f t="shared" si="2"/>
        <v>0</v>
      </c>
      <c r="E143" s="3">
        <v>3</v>
      </c>
      <c r="F143" s="3">
        <v>70</v>
      </c>
      <c r="G143" s="3">
        <v>50</v>
      </c>
      <c r="H143" s="3">
        <v>9</v>
      </c>
      <c r="I143" s="5">
        <v>3248</v>
      </c>
      <c r="K143">
        <v>936</v>
      </c>
      <c r="L143" t="s">
        <v>13</v>
      </c>
      <c r="M143" t="s">
        <v>10</v>
      </c>
      <c r="N143">
        <v>0</v>
      </c>
      <c r="O143">
        <v>1</v>
      </c>
      <c r="P143">
        <v>55</v>
      </c>
      <c r="Q143">
        <v>32</v>
      </c>
      <c r="R143">
        <v>9</v>
      </c>
      <c r="S143">
        <v>1863</v>
      </c>
      <c r="Z143">
        <v>140</v>
      </c>
      <c r="AA143" t="s">
        <v>25</v>
      </c>
      <c r="AB143" t="s">
        <v>10</v>
      </c>
      <c r="AC143">
        <v>0</v>
      </c>
      <c r="AD143">
        <v>2</v>
      </c>
      <c r="AE143">
        <v>76</v>
      </c>
      <c r="AF143">
        <v>28</v>
      </c>
      <c r="AG143">
        <v>26</v>
      </c>
      <c r="AH143">
        <v>2200</v>
      </c>
      <c r="AP143">
        <v>376</v>
      </c>
      <c r="AQ143" t="s">
        <v>24</v>
      </c>
      <c r="AR143" t="s">
        <v>10</v>
      </c>
      <c r="AS143">
        <v>0</v>
      </c>
      <c r="AT143">
        <v>3</v>
      </c>
      <c r="AU143">
        <v>60</v>
      </c>
      <c r="AV143">
        <v>46</v>
      </c>
      <c r="AW143">
        <v>6</v>
      </c>
      <c r="AX143">
        <v>2160</v>
      </c>
    </row>
    <row r="144" spans="1:50" ht="18">
      <c r="A144" s="2">
        <v>1320</v>
      </c>
      <c r="B144" s="5" t="s">
        <v>23</v>
      </c>
      <c r="C144" s="4" t="s">
        <v>10</v>
      </c>
      <c r="D144" s="4">
        <f t="shared" si="2"/>
        <v>0</v>
      </c>
      <c r="E144" s="5">
        <v>1</v>
      </c>
      <c r="F144" s="5">
        <v>77</v>
      </c>
      <c r="G144" s="5">
        <v>52</v>
      </c>
      <c r="H144" s="5">
        <v>11</v>
      </c>
      <c r="I144" s="7">
        <v>3240</v>
      </c>
      <c r="K144">
        <v>1011</v>
      </c>
      <c r="L144" t="s">
        <v>35</v>
      </c>
      <c r="M144" t="s">
        <v>32</v>
      </c>
      <c r="N144">
        <v>0</v>
      </c>
      <c r="O144">
        <v>1</v>
      </c>
      <c r="P144">
        <v>60</v>
      </c>
      <c r="Q144">
        <v>38</v>
      </c>
      <c r="R144">
        <v>9</v>
      </c>
      <c r="S144">
        <v>1849.5</v>
      </c>
      <c r="Z144">
        <v>144</v>
      </c>
      <c r="AA144" t="s">
        <v>24</v>
      </c>
      <c r="AB144" t="s">
        <v>20</v>
      </c>
      <c r="AC144">
        <v>0</v>
      </c>
      <c r="AD144">
        <v>2</v>
      </c>
      <c r="AE144">
        <v>70</v>
      </c>
      <c r="AF144">
        <v>34</v>
      </c>
      <c r="AG144">
        <v>15</v>
      </c>
      <c r="AH144">
        <v>2200</v>
      </c>
      <c r="AP144">
        <v>381</v>
      </c>
      <c r="AQ144" t="s">
        <v>24</v>
      </c>
      <c r="AR144" t="s">
        <v>10</v>
      </c>
      <c r="AS144">
        <v>0</v>
      </c>
      <c r="AT144">
        <v>3</v>
      </c>
      <c r="AU144">
        <v>60</v>
      </c>
      <c r="AV144">
        <v>40</v>
      </c>
      <c r="AW144">
        <v>15</v>
      </c>
      <c r="AX144">
        <v>2160</v>
      </c>
    </row>
    <row r="145" spans="1:50" ht="18">
      <c r="A145" s="2">
        <v>1480</v>
      </c>
      <c r="B145" s="5" t="s">
        <v>36</v>
      </c>
      <c r="C145" s="4" t="s">
        <v>10</v>
      </c>
      <c r="D145" s="4">
        <f t="shared" si="2"/>
        <v>0</v>
      </c>
      <c r="E145" s="5">
        <v>2</v>
      </c>
      <c r="F145" s="5">
        <v>100</v>
      </c>
      <c r="G145" s="5">
        <v>62</v>
      </c>
      <c r="H145" s="5">
        <v>15</v>
      </c>
      <c r="I145" s="7">
        <v>3240</v>
      </c>
      <c r="K145">
        <v>1083</v>
      </c>
      <c r="L145" t="s">
        <v>13</v>
      </c>
      <c r="M145" t="s">
        <v>32</v>
      </c>
      <c r="N145">
        <v>0</v>
      </c>
      <c r="O145">
        <v>1</v>
      </c>
      <c r="P145">
        <v>63</v>
      </c>
      <c r="Q145">
        <v>38</v>
      </c>
      <c r="R145">
        <v>8</v>
      </c>
      <c r="S145">
        <v>1849.5</v>
      </c>
      <c r="Z145">
        <v>1016</v>
      </c>
      <c r="AA145" t="s">
        <v>24</v>
      </c>
      <c r="AB145" t="s">
        <v>10</v>
      </c>
      <c r="AC145">
        <v>0</v>
      </c>
      <c r="AD145">
        <v>2</v>
      </c>
      <c r="AE145">
        <v>60</v>
      </c>
      <c r="AF145">
        <v>45</v>
      </c>
      <c r="AG145">
        <v>6</v>
      </c>
      <c r="AH145">
        <v>2199.96</v>
      </c>
      <c r="AP145">
        <v>382</v>
      </c>
      <c r="AQ145" t="s">
        <v>24</v>
      </c>
      <c r="AR145" t="s">
        <v>10</v>
      </c>
      <c r="AS145">
        <v>0</v>
      </c>
      <c r="AT145">
        <v>3</v>
      </c>
      <c r="AU145">
        <v>60</v>
      </c>
      <c r="AV145">
        <v>45</v>
      </c>
      <c r="AW145">
        <v>6</v>
      </c>
      <c r="AX145">
        <v>2160</v>
      </c>
    </row>
    <row r="146" spans="1:50" ht="18">
      <c r="A146" s="2">
        <v>1504</v>
      </c>
      <c r="B146" s="5" t="s">
        <v>15</v>
      </c>
      <c r="C146" s="4" t="s">
        <v>10</v>
      </c>
      <c r="D146" s="4">
        <f t="shared" si="2"/>
        <v>0</v>
      </c>
      <c r="E146" s="5">
        <v>3</v>
      </c>
      <c r="F146" s="5">
        <v>105</v>
      </c>
      <c r="G146" s="5">
        <v>65</v>
      </c>
      <c r="H146" s="5">
        <v>15</v>
      </c>
      <c r="I146" s="7">
        <v>3240</v>
      </c>
      <c r="K146">
        <v>1252</v>
      </c>
      <c r="L146" t="s">
        <v>23</v>
      </c>
      <c r="M146" t="s">
        <v>32</v>
      </c>
      <c r="N146">
        <v>0</v>
      </c>
      <c r="O146">
        <v>1</v>
      </c>
      <c r="P146">
        <v>72</v>
      </c>
      <c r="Q146">
        <v>42</v>
      </c>
      <c r="R146">
        <v>8</v>
      </c>
      <c r="S146">
        <v>1849.5</v>
      </c>
      <c r="Z146">
        <v>1144</v>
      </c>
      <c r="AA146" t="s">
        <v>24</v>
      </c>
      <c r="AB146" t="s">
        <v>10</v>
      </c>
      <c r="AC146">
        <v>0</v>
      </c>
      <c r="AD146">
        <v>2</v>
      </c>
      <c r="AE146">
        <v>67</v>
      </c>
      <c r="AF146">
        <v>33</v>
      </c>
      <c r="AG146">
        <v>16</v>
      </c>
      <c r="AH146">
        <v>2199.96</v>
      </c>
      <c r="AP146">
        <v>5</v>
      </c>
      <c r="AQ146" t="s">
        <v>9</v>
      </c>
      <c r="AR146" t="s">
        <v>10</v>
      </c>
      <c r="AS146">
        <v>0</v>
      </c>
      <c r="AT146">
        <v>3</v>
      </c>
      <c r="AU146">
        <v>70</v>
      </c>
      <c r="AV146">
        <v>44</v>
      </c>
      <c r="AW146">
        <v>10</v>
      </c>
      <c r="AX146">
        <v>2156</v>
      </c>
    </row>
    <row r="147" spans="1:50" ht="18">
      <c r="A147" s="2">
        <v>1558</v>
      </c>
      <c r="B147" s="5" t="s">
        <v>15</v>
      </c>
      <c r="C147" s="4" t="s">
        <v>10</v>
      </c>
      <c r="D147" s="4">
        <f t="shared" si="2"/>
        <v>0</v>
      </c>
      <c r="E147" s="5">
        <v>3</v>
      </c>
      <c r="F147" s="5">
        <v>147</v>
      </c>
      <c r="G147" s="5">
        <v>82</v>
      </c>
      <c r="H147" s="5">
        <v>18</v>
      </c>
      <c r="I147" s="7">
        <v>3240</v>
      </c>
      <c r="K147">
        <v>356</v>
      </c>
      <c r="L147" t="s">
        <v>24</v>
      </c>
      <c r="M147" t="s">
        <v>10</v>
      </c>
      <c r="N147">
        <v>0</v>
      </c>
      <c r="O147">
        <v>1</v>
      </c>
      <c r="P147">
        <v>56</v>
      </c>
      <c r="Q147">
        <v>28</v>
      </c>
      <c r="R147">
        <v>13</v>
      </c>
      <c r="S147">
        <v>1849.5</v>
      </c>
      <c r="Z147">
        <v>1161</v>
      </c>
      <c r="AA147" t="s">
        <v>24</v>
      </c>
      <c r="AB147" t="s">
        <v>10</v>
      </c>
      <c r="AC147">
        <v>0</v>
      </c>
      <c r="AD147">
        <v>2</v>
      </c>
      <c r="AE147">
        <v>68</v>
      </c>
      <c r="AF147">
        <v>34</v>
      </c>
      <c r="AG147">
        <v>16</v>
      </c>
      <c r="AH147">
        <v>2199.96</v>
      </c>
      <c r="AP147">
        <v>10</v>
      </c>
      <c r="AQ147" t="s">
        <v>11</v>
      </c>
      <c r="AR147" t="s">
        <v>12</v>
      </c>
      <c r="AS147">
        <v>1</v>
      </c>
      <c r="AT147">
        <v>3</v>
      </c>
      <c r="AU147">
        <v>72</v>
      </c>
      <c r="AV147">
        <v>42</v>
      </c>
      <c r="AW147">
        <v>9</v>
      </c>
      <c r="AX147">
        <v>2156</v>
      </c>
    </row>
    <row r="148" spans="1:50" ht="18">
      <c r="A148" s="2">
        <v>685</v>
      </c>
      <c r="B148" s="5" t="s">
        <v>14</v>
      </c>
      <c r="C148" s="5" t="s">
        <v>32</v>
      </c>
      <c r="D148" s="4">
        <f t="shared" si="2"/>
        <v>0</v>
      </c>
      <c r="E148" s="5">
        <v>3</v>
      </c>
      <c r="F148" s="5">
        <v>40</v>
      </c>
      <c r="G148" s="5">
        <v>20</v>
      </c>
      <c r="H148" s="5">
        <v>10</v>
      </c>
      <c r="I148" s="7">
        <v>3240</v>
      </c>
      <c r="K148">
        <v>1336</v>
      </c>
      <c r="L148" t="s">
        <v>23</v>
      </c>
      <c r="M148" t="s">
        <v>10</v>
      </c>
      <c r="N148">
        <v>0</v>
      </c>
      <c r="O148">
        <v>1</v>
      </c>
      <c r="P148">
        <v>78</v>
      </c>
      <c r="Q148">
        <v>52</v>
      </c>
      <c r="R148">
        <v>8</v>
      </c>
      <c r="S148">
        <v>1836</v>
      </c>
      <c r="Z148">
        <v>976</v>
      </c>
      <c r="AA148" t="s">
        <v>24</v>
      </c>
      <c r="AB148" t="s">
        <v>32</v>
      </c>
      <c r="AC148">
        <v>0</v>
      </c>
      <c r="AD148">
        <v>2</v>
      </c>
      <c r="AE148">
        <v>58</v>
      </c>
      <c r="AF148">
        <v>41</v>
      </c>
      <c r="AG148">
        <v>8</v>
      </c>
      <c r="AH148">
        <v>2199.96</v>
      </c>
      <c r="AP148">
        <v>155</v>
      </c>
      <c r="AQ148" t="s">
        <v>21</v>
      </c>
      <c r="AR148" t="s">
        <v>12</v>
      </c>
      <c r="AS148">
        <v>1</v>
      </c>
      <c r="AT148">
        <v>3</v>
      </c>
      <c r="AU148">
        <v>61</v>
      </c>
      <c r="AV148">
        <v>35</v>
      </c>
      <c r="AW148">
        <v>8</v>
      </c>
      <c r="AX148">
        <v>2150</v>
      </c>
    </row>
    <row r="149" spans="1:50" ht="18">
      <c r="A149" s="2">
        <v>1439</v>
      </c>
      <c r="B149" s="5" t="s">
        <v>34</v>
      </c>
      <c r="C149" s="5" t="s">
        <v>32</v>
      </c>
      <c r="D149" s="4">
        <f t="shared" si="2"/>
        <v>0</v>
      </c>
      <c r="E149" s="5">
        <v>1</v>
      </c>
      <c r="F149" s="5">
        <v>90</v>
      </c>
      <c r="G149" s="5">
        <v>52</v>
      </c>
      <c r="H149" s="5">
        <v>24</v>
      </c>
      <c r="I149" s="7">
        <v>3240</v>
      </c>
      <c r="K149">
        <v>1084</v>
      </c>
      <c r="L149" t="s">
        <v>13</v>
      </c>
      <c r="M149" t="s">
        <v>32</v>
      </c>
      <c r="N149">
        <v>0</v>
      </c>
      <c r="O149">
        <v>1</v>
      </c>
      <c r="P149">
        <v>63</v>
      </c>
      <c r="Q149">
        <v>38</v>
      </c>
      <c r="R149">
        <v>8</v>
      </c>
      <c r="S149">
        <v>1836</v>
      </c>
      <c r="Z149">
        <v>1195</v>
      </c>
      <c r="AA149" t="s">
        <v>24</v>
      </c>
      <c r="AB149" t="s">
        <v>12</v>
      </c>
      <c r="AC149">
        <v>1</v>
      </c>
      <c r="AD149">
        <v>2</v>
      </c>
      <c r="AE149">
        <v>70</v>
      </c>
      <c r="AF149">
        <v>34</v>
      </c>
      <c r="AG149">
        <v>14</v>
      </c>
      <c r="AH149">
        <v>2187</v>
      </c>
      <c r="AP149">
        <v>1422</v>
      </c>
      <c r="AQ149" t="s">
        <v>14</v>
      </c>
      <c r="AR149" t="s">
        <v>32</v>
      </c>
      <c r="AS149">
        <v>0</v>
      </c>
      <c r="AT149">
        <v>3</v>
      </c>
      <c r="AU149">
        <v>86</v>
      </c>
      <c r="AV149">
        <v>45</v>
      </c>
      <c r="AW149">
        <v>14</v>
      </c>
      <c r="AX149">
        <v>2149.1999999999998</v>
      </c>
    </row>
    <row r="150" spans="1:50" ht="18">
      <c r="A150" s="2">
        <v>1550</v>
      </c>
      <c r="B150" s="5" t="s">
        <v>13</v>
      </c>
      <c r="C150" s="5" t="s">
        <v>32</v>
      </c>
      <c r="D150" s="4">
        <f t="shared" si="2"/>
        <v>0</v>
      </c>
      <c r="E150" s="5">
        <v>1</v>
      </c>
      <c r="F150" s="5">
        <v>136</v>
      </c>
      <c r="G150" s="5">
        <v>87</v>
      </c>
      <c r="H150" s="5">
        <v>12</v>
      </c>
      <c r="I150" s="7">
        <v>3240</v>
      </c>
      <c r="K150">
        <v>1150</v>
      </c>
      <c r="L150" t="s">
        <v>21</v>
      </c>
      <c r="M150" t="s">
        <v>32</v>
      </c>
      <c r="N150">
        <v>0</v>
      </c>
      <c r="O150">
        <v>1</v>
      </c>
      <c r="P150">
        <v>67.8</v>
      </c>
      <c r="Q150">
        <v>33</v>
      </c>
      <c r="R150">
        <v>15.7</v>
      </c>
      <c r="S150">
        <v>1817.1</v>
      </c>
      <c r="Z150">
        <v>370</v>
      </c>
      <c r="AA150" t="s">
        <v>24</v>
      </c>
      <c r="AB150" t="s">
        <v>10</v>
      </c>
      <c r="AC150">
        <v>0</v>
      </c>
      <c r="AD150">
        <v>2</v>
      </c>
      <c r="AE150">
        <v>73</v>
      </c>
      <c r="AF150">
        <v>35</v>
      </c>
      <c r="AG150">
        <v>16</v>
      </c>
      <c r="AH150">
        <v>2187</v>
      </c>
      <c r="AP150">
        <v>18</v>
      </c>
      <c r="AQ150" t="s">
        <v>9</v>
      </c>
      <c r="AR150" t="s">
        <v>10</v>
      </c>
      <c r="AS150">
        <v>0</v>
      </c>
      <c r="AT150">
        <v>3</v>
      </c>
      <c r="AU150">
        <v>70</v>
      </c>
      <c r="AV150">
        <v>44</v>
      </c>
      <c r="AW150">
        <v>9</v>
      </c>
      <c r="AX150">
        <v>2128</v>
      </c>
    </row>
    <row r="151" spans="1:50" ht="18">
      <c r="A151" s="2">
        <v>1323</v>
      </c>
      <c r="B151" s="5" t="s">
        <v>24</v>
      </c>
      <c r="C151" s="5" t="s">
        <v>12</v>
      </c>
      <c r="D151" s="4">
        <f t="shared" si="2"/>
        <v>1</v>
      </c>
      <c r="E151" s="5">
        <v>2</v>
      </c>
      <c r="F151" s="5">
        <v>77</v>
      </c>
      <c r="G151" s="5">
        <v>45</v>
      </c>
      <c r="H151" s="5">
        <v>15</v>
      </c>
      <c r="I151" s="7">
        <v>3240</v>
      </c>
      <c r="K151">
        <v>1153</v>
      </c>
      <c r="L151" t="s">
        <v>23</v>
      </c>
      <c r="M151" t="s">
        <v>10</v>
      </c>
      <c r="N151">
        <v>0</v>
      </c>
      <c r="O151">
        <v>1</v>
      </c>
      <c r="P151">
        <v>68</v>
      </c>
      <c r="Q151">
        <v>45</v>
      </c>
      <c r="R151">
        <v>7</v>
      </c>
      <c r="S151">
        <v>1809</v>
      </c>
      <c r="Z151">
        <v>394</v>
      </c>
      <c r="AA151" t="s">
        <v>24</v>
      </c>
      <c r="AB151" t="s">
        <v>10</v>
      </c>
      <c r="AC151">
        <v>0</v>
      </c>
      <c r="AD151">
        <v>2</v>
      </c>
      <c r="AE151">
        <v>70</v>
      </c>
      <c r="AF151">
        <v>34</v>
      </c>
      <c r="AG151">
        <v>14</v>
      </c>
      <c r="AH151">
        <v>2187</v>
      </c>
      <c r="AP151">
        <v>1417</v>
      </c>
      <c r="AQ151" t="s">
        <v>14</v>
      </c>
      <c r="AR151" t="s">
        <v>32</v>
      </c>
      <c r="AS151">
        <v>0</v>
      </c>
      <c r="AT151">
        <v>3</v>
      </c>
      <c r="AU151">
        <v>85</v>
      </c>
      <c r="AV151">
        <v>50</v>
      </c>
      <c r="AW151">
        <v>13</v>
      </c>
      <c r="AX151">
        <v>2124.9</v>
      </c>
    </row>
    <row r="152" spans="1:50" ht="18">
      <c r="A152" s="2">
        <v>1383</v>
      </c>
      <c r="B152" s="5" t="s">
        <v>14</v>
      </c>
      <c r="C152" s="5" t="s">
        <v>12</v>
      </c>
      <c r="D152" s="4">
        <f t="shared" si="2"/>
        <v>1</v>
      </c>
      <c r="E152" s="5">
        <v>3</v>
      </c>
      <c r="F152" s="5">
        <v>80</v>
      </c>
      <c r="G152" s="5">
        <v>50</v>
      </c>
      <c r="H152" s="5">
        <v>10</v>
      </c>
      <c r="I152" s="7">
        <v>3240</v>
      </c>
      <c r="K152">
        <v>1000</v>
      </c>
      <c r="L152" t="s">
        <v>13</v>
      </c>
      <c r="M152" t="s">
        <v>32</v>
      </c>
      <c r="N152">
        <v>0</v>
      </c>
      <c r="O152">
        <v>1</v>
      </c>
      <c r="P152">
        <v>60</v>
      </c>
      <c r="Q152">
        <v>46</v>
      </c>
      <c r="R152">
        <v>7</v>
      </c>
      <c r="S152">
        <v>1809</v>
      </c>
      <c r="Z152">
        <v>254</v>
      </c>
      <c r="AA152" t="s">
        <v>16</v>
      </c>
      <c r="AB152" t="s">
        <v>10</v>
      </c>
      <c r="AC152">
        <v>0</v>
      </c>
      <c r="AD152">
        <v>2</v>
      </c>
      <c r="AE152">
        <v>70</v>
      </c>
      <c r="AF152">
        <v>33</v>
      </c>
      <c r="AG152">
        <v>16</v>
      </c>
      <c r="AH152">
        <v>2170</v>
      </c>
      <c r="AP152">
        <v>1216</v>
      </c>
      <c r="AQ152" t="s">
        <v>37</v>
      </c>
      <c r="AR152" t="s">
        <v>12</v>
      </c>
      <c r="AS152">
        <v>1</v>
      </c>
      <c r="AT152">
        <v>3</v>
      </c>
      <c r="AU152">
        <v>70</v>
      </c>
      <c r="AV152">
        <v>35</v>
      </c>
      <c r="AW152">
        <v>15</v>
      </c>
      <c r="AX152">
        <v>2106</v>
      </c>
    </row>
    <row r="153" spans="1:50" ht="18">
      <c r="A153" s="2">
        <v>1399</v>
      </c>
      <c r="B153" s="5" t="s">
        <v>14</v>
      </c>
      <c r="C153" s="5" t="s">
        <v>12</v>
      </c>
      <c r="D153" s="4">
        <f t="shared" si="2"/>
        <v>1</v>
      </c>
      <c r="E153" s="5">
        <v>2</v>
      </c>
      <c r="F153" s="5">
        <v>82</v>
      </c>
      <c r="G153" s="5">
        <v>52</v>
      </c>
      <c r="H153" s="5">
        <v>10</v>
      </c>
      <c r="I153" s="7">
        <v>3240</v>
      </c>
      <c r="K153">
        <v>1065</v>
      </c>
      <c r="L153" t="s">
        <v>11</v>
      </c>
      <c r="M153" t="s">
        <v>32</v>
      </c>
      <c r="N153">
        <v>0</v>
      </c>
      <c r="O153">
        <v>1</v>
      </c>
      <c r="P153">
        <v>62</v>
      </c>
      <c r="Q153">
        <v>46</v>
      </c>
      <c r="R153">
        <v>6</v>
      </c>
      <c r="S153">
        <v>1809</v>
      </c>
      <c r="Z153">
        <v>202</v>
      </c>
      <c r="AA153" t="s">
        <v>21</v>
      </c>
      <c r="AB153" t="s">
        <v>12</v>
      </c>
      <c r="AC153">
        <v>1</v>
      </c>
      <c r="AD153">
        <v>2</v>
      </c>
      <c r="AE153">
        <v>71.400000000000006</v>
      </c>
      <c r="AF153">
        <v>32.6</v>
      </c>
      <c r="AG153">
        <v>16</v>
      </c>
      <c r="AH153">
        <v>2170</v>
      </c>
      <c r="AP153">
        <v>1029</v>
      </c>
      <c r="AQ153" t="s">
        <v>14</v>
      </c>
      <c r="AR153" t="s">
        <v>32</v>
      </c>
      <c r="AS153">
        <v>0</v>
      </c>
      <c r="AT153">
        <v>3</v>
      </c>
      <c r="AU153">
        <v>60</v>
      </c>
      <c r="AV153">
        <v>33</v>
      </c>
      <c r="AW153">
        <v>12</v>
      </c>
      <c r="AX153">
        <v>2100.6</v>
      </c>
    </row>
    <row r="154" spans="1:50" ht="18">
      <c r="A154" s="2">
        <v>1489</v>
      </c>
      <c r="B154" s="5" t="s">
        <v>37</v>
      </c>
      <c r="C154" s="5" t="s">
        <v>12</v>
      </c>
      <c r="D154" s="4">
        <f t="shared" si="2"/>
        <v>1</v>
      </c>
      <c r="E154" s="5">
        <v>3</v>
      </c>
      <c r="F154" s="5">
        <v>100</v>
      </c>
      <c r="G154" s="5">
        <v>62</v>
      </c>
      <c r="H154" s="5">
        <v>14</v>
      </c>
      <c r="I154" s="7">
        <v>3240</v>
      </c>
      <c r="K154">
        <v>1249</v>
      </c>
      <c r="L154" t="s">
        <v>23</v>
      </c>
      <c r="M154" t="s">
        <v>32</v>
      </c>
      <c r="N154">
        <v>0</v>
      </c>
      <c r="O154">
        <v>1</v>
      </c>
      <c r="P154">
        <v>72</v>
      </c>
      <c r="Q154">
        <v>42</v>
      </c>
      <c r="R154">
        <v>9</v>
      </c>
      <c r="S154">
        <v>1809</v>
      </c>
      <c r="Z154">
        <v>1190</v>
      </c>
      <c r="AA154" t="s">
        <v>11</v>
      </c>
      <c r="AB154" t="s">
        <v>12</v>
      </c>
      <c r="AC154">
        <v>1</v>
      </c>
      <c r="AD154">
        <v>2</v>
      </c>
      <c r="AE154">
        <v>70</v>
      </c>
      <c r="AF154">
        <v>34</v>
      </c>
      <c r="AG154">
        <v>16</v>
      </c>
      <c r="AH154">
        <v>2169.9899999999998</v>
      </c>
      <c r="AP154">
        <v>1218</v>
      </c>
      <c r="AQ154" t="s">
        <v>37</v>
      </c>
      <c r="AR154" t="s">
        <v>12</v>
      </c>
      <c r="AS154">
        <v>1</v>
      </c>
      <c r="AT154">
        <v>3</v>
      </c>
      <c r="AU154">
        <v>70</v>
      </c>
      <c r="AV154">
        <v>35</v>
      </c>
      <c r="AW154">
        <v>15</v>
      </c>
      <c r="AX154">
        <v>2100.6</v>
      </c>
    </row>
    <row r="155" spans="1:50" ht="18">
      <c r="A155" s="2">
        <v>1520</v>
      </c>
      <c r="B155" s="5" t="s">
        <v>14</v>
      </c>
      <c r="C155" s="5" t="s">
        <v>12</v>
      </c>
      <c r="D155" s="4">
        <f t="shared" si="2"/>
        <v>1</v>
      </c>
      <c r="E155" s="5">
        <v>2</v>
      </c>
      <c r="F155" s="5">
        <v>115</v>
      </c>
      <c r="G155" s="5">
        <v>85</v>
      </c>
      <c r="H155" s="5">
        <v>10</v>
      </c>
      <c r="I155" s="7">
        <v>3240</v>
      </c>
      <c r="K155">
        <v>1251</v>
      </c>
      <c r="L155" t="s">
        <v>23</v>
      </c>
      <c r="M155" t="s">
        <v>32</v>
      </c>
      <c r="N155">
        <v>0</v>
      </c>
      <c r="O155">
        <v>1</v>
      </c>
      <c r="P155">
        <v>72</v>
      </c>
      <c r="Q155">
        <v>42</v>
      </c>
      <c r="R155">
        <v>8</v>
      </c>
      <c r="S155">
        <v>1809</v>
      </c>
      <c r="Z155">
        <v>188</v>
      </c>
      <c r="AA155" t="s">
        <v>11</v>
      </c>
      <c r="AB155" t="s">
        <v>10</v>
      </c>
      <c r="AC155">
        <v>0</v>
      </c>
      <c r="AD155">
        <v>2</v>
      </c>
      <c r="AE155">
        <v>69</v>
      </c>
      <c r="AF155">
        <v>33</v>
      </c>
      <c r="AG155">
        <v>16</v>
      </c>
      <c r="AH155">
        <v>2160</v>
      </c>
      <c r="AP155">
        <v>1175</v>
      </c>
      <c r="AQ155" t="s">
        <v>14</v>
      </c>
      <c r="AR155" t="s">
        <v>10</v>
      </c>
      <c r="AS155">
        <v>0</v>
      </c>
      <c r="AT155">
        <v>3</v>
      </c>
      <c r="AU155">
        <v>69.8</v>
      </c>
      <c r="AV155">
        <v>30.1</v>
      </c>
      <c r="AW155">
        <v>15</v>
      </c>
      <c r="AX155">
        <v>2079</v>
      </c>
    </row>
    <row r="156" spans="1:50" ht="18">
      <c r="A156" s="2">
        <v>1556</v>
      </c>
      <c r="B156" s="5" t="s">
        <v>15</v>
      </c>
      <c r="C156" s="4" t="s">
        <v>10</v>
      </c>
      <c r="D156" s="4">
        <f t="shared" si="2"/>
        <v>0</v>
      </c>
      <c r="E156" s="5">
        <v>3</v>
      </c>
      <c r="F156" s="5">
        <v>147</v>
      </c>
      <c r="G156" s="5">
        <v>82</v>
      </c>
      <c r="H156" s="5">
        <v>18</v>
      </c>
      <c r="I156" s="7">
        <v>3231.9</v>
      </c>
      <c r="K156">
        <v>1060</v>
      </c>
      <c r="L156" t="s">
        <v>13</v>
      </c>
      <c r="M156" t="s">
        <v>32</v>
      </c>
      <c r="N156">
        <v>0</v>
      </c>
      <c r="O156">
        <v>1</v>
      </c>
      <c r="P156">
        <v>62</v>
      </c>
      <c r="Q156">
        <v>38</v>
      </c>
      <c r="R156">
        <v>8</v>
      </c>
      <c r="S156">
        <v>1800.9</v>
      </c>
      <c r="Z156">
        <v>1162</v>
      </c>
      <c r="AA156" t="s">
        <v>14</v>
      </c>
      <c r="AB156" t="s">
        <v>10</v>
      </c>
      <c r="AC156">
        <v>0</v>
      </c>
      <c r="AD156">
        <v>2</v>
      </c>
      <c r="AE156">
        <v>68</v>
      </c>
      <c r="AF156">
        <v>38</v>
      </c>
      <c r="AG156">
        <v>11</v>
      </c>
      <c r="AH156">
        <v>2160</v>
      </c>
      <c r="AP156">
        <v>1402</v>
      </c>
      <c r="AQ156" t="s">
        <v>15</v>
      </c>
      <c r="AR156" t="s">
        <v>10</v>
      </c>
      <c r="AS156">
        <v>0</v>
      </c>
      <c r="AT156">
        <v>3</v>
      </c>
      <c r="AU156">
        <v>82</v>
      </c>
      <c r="AV156">
        <v>45.5</v>
      </c>
      <c r="AW156">
        <v>16</v>
      </c>
      <c r="AX156">
        <v>2079</v>
      </c>
    </row>
    <row r="157" spans="1:50" ht="18">
      <c r="A157" s="2">
        <v>98</v>
      </c>
      <c r="B157" s="3" t="s">
        <v>15</v>
      </c>
      <c r="C157" s="4" t="s">
        <v>10</v>
      </c>
      <c r="D157" s="4">
        <f t="shared" si="2"/>
        <v>0</v>
      </c>
      <c r="E157" s="3">
        <v>4</v>
      </c>
      <c r="F157" s="3">
        <v>147</v>
      </c>
      <c r="G157" s="3">
        <v>118</v>
      </c>
      <c r="H157" s="3">
        <v>15</v>
      </c>
      <c r="I157" s="5">
        <v>3220</v>
      </c>
      <c r="K157">
        <v>1115</v>
      </c>
      <c r="L157" t="s">
        <v>34</v>
      </c>
      <c r="M157" t="s">
        <v>32</v>
      </c>
      <c r="N157">
        <v>0</v>
      </c>
      <c r="O157">
        <v>1</v>
      </c>
      <c r="P157">
        <v>65</v>
      </c>
      <c r="Q157">
        <v>40</v>
      </c>
      <c r="R157">
        <v>8</v>
      </c>
      <c r="S157">
        <v>1800.9</v>
      </c>
      <c r="Z157">
        <v>1171</v>
      </c>
      <c r="AA157" t="s">
        <v>14</v>
      </c>
      <c r="AB157" t="s">
        <v>10</v>
      </c>
      <c r="AC157">
        <v>0</v>
      </c>
      <c r="AD157">
        <v>2</v>
      </c>
      <c r="AE157">
        <v>69</v>
      </c>
      <c r="AF157">
        <v>46</v>
      </c>
      <c r="AG157">
        <v>6</v>
      </c>
      <c r="AH157">
        <v>2160</v>
      </c>
      <c r="AP157">
        <v>1318</v>
      </c>
      <c r="AQ157" t="s">
        <v>14</v>
      </c>
      <c r="AR157" t="s">
        <v>12</v>
      </c>
      <c r="AS157">
        <v>1</v>
      </c>
      <c r="AT157">
        <v>3</v>
      </c>
      <c r="AU157">
        <v>76.7</v>
      </c>
      <c r="AV157">
        <v>55.8</v>
      </c>
      <c r="AW157">
        <v>18</v>
      </c>
      <c r="AX157">
        <v>2079</v>
      </c>
    </row>
    <row r="158" spans="1:50" ht="18">
      <c r="A158" s="2">
        <v>1300</v>
      </c>
      <c r="B158" s="5" t="s">
        <v>14</v>
      </c>
      <c r="C158" s="5" t="s">
        <v>32</v>
      </c>
      <c r="D158" s="4">
        <f t="shared" si="2"/>
        <v>0</v>
      </c>
      <c r="E158" s="5">
        <v>2</v>
      </c>
      <c r="F158" s="5">
        <v>75</v>
      </c>
      <c r="G158" s="5">
        <v>51</v>
      </c>
      <c r="H158" s="5">
        <v>18</v>
      </c>
      <c r="I158" s="7">
        <v>3202.2</v>
      </c>
      <c r="K158">
        <v>1140</v>
      </c>
      <c r="L158" t="s">
        <v>35</v>
      </c>
      <c r="M158" t="s">
        <v>32</v>
      </c>
      <c r="N158">
        <v>0</v>
      </c>
      <c r="O158">
        <v>1</v>
      </c>
      <c r="P158">
        <v>67</v>
      </c>
      <c r="Q158">
        <v>49</v>
      </c>
      <c r="R158">
        <v>7</v>
      </c>
      <c r="S158">
        <v>1800.9</v>
      </c>
      <c r="Z158">
        <v>1346</v>
      </c>
      <c r="AA158" t="s">
        <v>36</v>
      </c>
      <c r="AB158" t="s">
        <v>10</v>
      </c>
      <c r="AC158">
        <v>0</v>
      </c>
      <c r="AD158">
        <v>2</v>
      </c>
      <c r="AE158">
        <v>78</v>
      </c>
      <c r="AF158">
        <v>48</v>
      </c>
      <c r="AG158">
        <v>9</v>
      </c>
      <c r="AH158">
        <v>2160</v>
      </c>
      <c r="AP158">
        <v>4</v>
      </c>
      <c r="AQ158" t="s">
        <v>9</v>
      </c>
      <c r="AR158" t="s">
        <v>10</v>
      </c>
      <c r="AS158">
        <v>0</v>
      </c>
      <c r="AT158">
        <v>3</v>
      </c>
      <c r="AU158">
        <v>66</v>
      </c>
      <c r="AV158">
        <v>42</v>
      </c>
      <c r="AW158">
        <v>9</v>
      </c>
      <c r="AX158">
        <v>2074.8000000000002</v>
      </c>
    </row>
    <row r="159" spans="1:50" ht="18">
      <c r="A159" s="2">
        <v>1284</v>
      </c>
      <c r="B159" s="5" t="s">
        <v>14</v>
      </c>
      <c r="C159" s="4" t="s">
        <v>10</v>
      </c>
      <c r="D159" s="4">
        <f t="shared" si="2"/>
        <v>0</v>
      </c>
      <c r="E159" s="5">
        <v>2</v>
      </c>
      <c r="F159" s="5">
        <v>74</v>
      </c>
      <c r="G159" s="5">
        <v>41</v>
      </c>
      <c r="H159" s="5">
        <v>14</v>
      </c>
      <c r="I159" s="7">
        <v>3199.5</v>
      </c>
      <c r="K159">
        <v>1247</v>
      </c>
      <c r="L159" t="s">
        <v>23</v>
      </c>
      <c r="M159" t="s">
        <v>32</v>
      </c>
      <c r="N159">
        <v>0</v>
      </c>
      <c r="O159">
        <v>1</v>
      </c>
      <c r="P159">
        <v>72</v>
      </c>
      <c r="Q159">
        <v>43</v>
      </c>
      <c r="R159">
        <v>10</v>
      </c>
      <c r="S159">
        <v>1800.9</v>
      </c>
      <c r="Z159">
        <v>843</v>
      </c>
      <c r="AA159" t="s">
        <v>24</v>
      </c>
      <c r="AB159" t="s">
        <v>32</v>
      </c>
      <c r="AC159">
        <v>0</v>
      </c>
      <c r="AD159">
        <v>2</v>
      </c>
      <c r="AE159">
        <v>48</v>
      </c>
      <c r="AF159">
        <v>20</v>
      </c>
      <c r="AG159">
        <v>11</v>
      </c>
      <c r="AH159">
        <v>2160</v>
      </c>
      <c r="AP159">
        <v>409</v>
      </c>
      <c r="AQ159" t="s">
        <v>24</v>
      </c>
      <c r="AR159" t="s">
        <v>10</v>
      </c>
      <c r="AS159">
        <v>0</v>
      </c>
      <c r="AT159">
        <v>3</v>
      </c>
      <c r="AU159">
        <v>79</v>
      </c>
      <c r="AV159">
        <v>44</v>
      </c>
      <c r="AW159">
        <v>9</v>
      </c>
      <c r="AX159">
        <v>2073.6</v>
      </c>
    </row>
    <row r="160" spans="1:50" ht="18">
      <c r="A160" s="2">
        <v>1416</v>
      </c>
      <c r="B160" s="5" t="s">
        <v>11</v>
      </c>
      <c r="C160" s="5" t="s">
        <v>32</v>
      </c>
      <c r="D160" s="4">
        <f t="shared" si="2"/>
        <v>0</v>
      </c>
      <c r="E160" s="5">
        <v>1</v>
      </c>
      <c r="F160" s="5">
        <v>85</v>
      </c>
      <c r="G160" s="5">
        <v>70</v>
      </c>
      <c r="H160" s="5">
        <v>9</v>
      </c>
      <c r="I160" s="7">
        <v>3199.5</v>
      </c>
      <c r="K160">
        <v>1246</v>
      </c>
      <c r="L160" t="s">
        <v>23</v>
      </c>
      <c r="M160" t="s">
        <v>12</v>
      </c>
      <c r="N160">
        <v>1</v>
      </c>
      <c r="O160">
        <v>1</v>
      </c>
      <c r="P160">
        <v>72</v>
      </c>
      <c r="Q160">
        <v>44</v>
      </c>
      <c r="R160">
        <v>10</v>
      </c>
      <c r="S160">
        <v>1800.9</v>
      </c>
      <c r="Z160">
        <v>1237</v>
      </c>
      <c r="AA160" t="s">
        <v>24</v>
      </c>
      <c r="AB160" t="s">
        <v>32</v>
      </c>
      <c r="AC160">
        <v>0</v>
      </c>
      <c r="AD160">
        <v>2</v>
      </c>
      <c r="AE160">
        <v>71</v>
      </c>
      <c r="AF160">
        <v>41</v>
      </c>
      <c r="AG160">
        <v>13</v>
      </c>
      <c r="AH160">
        <v>2160</v>
      </c>
      <c r="AP160">
        <v>84</v>
      </c>
      <c r="AQ160" t="s">
        <v>15</v>
      </c>
      <c r="AR160" t="s">
        <v>10</v>
      </c>
      <c r="AS160">
        <v>0</v>
      </c>
      <c r="AT160">
        <v>3</v>
      </c>
      <c r="AU160">
        <v>60</v>
      </c>
      <c r="AV160">
        <v>45</v>
      </c>
      <c r="AW160">
        <v>6</v>
      </c>
      <c r="AX160">
        <v>2072</v>
      </c>
    </row>
    <row r="161" spans="1:50" ht="18">
      <c r="A161" s="2">
        <v>1460</v>
      </c>
      <c r="B161" s="5" t="s">
        <v>21</v>
      </c>
      <c r="C161" s="5" t="s">
        <v>32</v>
      </c>
      <c r="D161" s="4">
        <f t="shared" si="2"/>
        <v>0</v>
      </c>
      <c r="E161" s="5">
        <v>1</v>
      </c>
      <c r="F161" s="5">
        <v>96</v>
      </c>
      <c r="G161" s="5">
        <v>72</v>
      </c>
      <c r="H161" s="5">
        <v>11</v>
      </c>
      <c r="I161" s="7">
        <v>3199.5</v>
      </c>
      <c r="K161">
        <v>1166</v>
      </c>
      <c r="L161" t="s">
        <v>21</v>
      </c>
      <c r="M161" t="s">
        <v>32</v>
      </c>
      <c r="N161">
        <v>0</v>
      </c>
      <c r="O161">
        <v>1</v>
      </c>
      <c r="P161">
        <v>68.2</v>
      </c>
      <c r="Q161">
        <v>33</v>
      </c>
      <c r="R161">
        <v>15.7</v>
      </c>
      <c r="S161">
        <v>1795.5</v>
      </c>
      <c r="Z161">
        <v>1376</v>
      </c>
      <c r="AA161" t="s">
        <v>14</v>
      </c>
      <c r="AB161" t="s">
        <v>12</v>
      </c>
      <c r="AC161">
        <v>1</v>
      </c>
      <c r="AD161">
        <v>2</v>
      </c>
      <c r="AE161">
        <v>80</v>
      </c>
      <c r="AF161">
        <v>55</v>
      </c>
      <c r="AG161">
        <v>14</v>
      </c>
      <c r="AH161">
        <v>2160</v>
      </c>
      <c r="AP161">
        <v>160</v>
      </c>
      <c r="AQ161" t="s">
        <v>24</v>
      </c>
      <c r="AR161" t="s">
        <v>10</v>
      </c>
      <c r="AS161">
        <v>0</v>
      </c>
      <c r="AT161">
        <v>3</v>
      </c>
      <c r="AU161">
        <v>85</v>
      </c>
      <c r="AV161">
        <v>41.5</v>
      </c>
      <c r="AW161">
        <v>20</v>
      </c>
      <c r="AX161">
        <v>2040</v>
      </c>
    </row>
    <row r="162" spans="1:50" ht="18">
      <c r="A162" s="2">
        <v>1478</v>
      </c>
      <c r="B162" s="5" t="s">
        <v>21</v>
      </c>
      <c r="C162" s="5" t="s">
        <v>32</v>
      </c>
      <c r="D162" s="4">
        <f t="shared" si="2"/>
        <v>0</v>
      </c>
      <c r="E162" s="5">
        <v>1</v>
      </c>
      <c r="F162" s="5">
        <v>100</v>
      </c>
      <c r="G162" s="5">
        <v>66</v>
      </c>
      <c r="H162" s="5">
        <v>8</v>
      </c>
      <c r="I162" s="7">
        <v>3199.5</v>
      </c>
      <c r="K162">
        <v>855</v>
      </c>
      <c r="L162" t="s">
        <v>23</v>
      </c>
      <c r="M162" t="s">
        <v>10</v>
      </c>
      <c r="N162">
        <v>0</v>
      </c>
      <c r="O162">
        <v>1</v>
      </c>
      <c r="P162">
        <v>48.5</v>
      </c>
      <c r="Q162">
        <v>28.5</v>
      </c>
      <c r="R162">
        <v>8</v>
      </c>
      <c r="S162">
        <v>1782</v>
      </c>
      <c r="Z162">
        <v>392</v>
      </c>
      <c r="AA162" t="s">
        <v>24</v>
      </c>
      <c r="AB162" t="s">
        <v>10</v>
      </c>
      <c r="AC162">
        <v>0</v>
      </c>
      <c r="AD162">
        <v>2</v>
      </c>
      <c r="AE162">
        <v>70</v>
      </c>
      <c r="AF162">
        <v>34</v>
      </c>
      <c r="AG162">
        <v>14</v>
      </c>
      <c r="AH162">
        <v>2160</v>
      </c>
      <c r="AP162">
        <v>952</v>
      </c>
      <c r="AQ162" t="s">
        <v>14</v>
      </c>
      <c r="AR162" t="s">
        <v>10</v>
      </c>
      <c r="AS162">
        <v>0</v>
      </c>
      <c r="AT162">
        <v>3</v>
      </c>
      <c r="AU162">
        <v>56</v>
      </c>
      <c r="AV162">
        <v>34</v>
      </c>
      <c r="AW162">
        <v>6</v>
      </c>
      <c r="AX162">
        <v>2025</v>
      </c>
    </row>
    <row r="163" spans="1:50" ht="18">
      <c r="A163" s="2">
        <v>1536</v>
      </c>
      <c r="B163" s="5" t="s">
        <v>21</v>
      </c>
      <c r="C163" s="5" t="s">
        <v>32</v>
      </c>
      <c r="D163" s="4">
        <f t="shared" si="2"/>
        <v>0</v>
      </c>
      <c r="E163" s="5">
        <v>1</v>
      </c>
      <c r="F163" s="5">
        <v>125</v>
      </c>
      <c r="G163" s="5">
        <v>67</v>
      </c>
      <c r="H163" s="5">
        <v>15</v>
      </c>
      <c r="I163" s="7">
        <v>3186</v>
      </c>
      <c r="K163">
        <v>1154</v>
      </c>
      <c r="L163" t="s">
        <v>23</v>
      </c>
      <c r="M163" t="s">
        <v>12</v>
      </c>
      <c r="N163">
        <v>1</v>
      </c>
      <c r="O163">
        <v>1</v>
      </c>
      <c r="P163">
        <v>68</v>
      </c>
      <c r="Q163">
        <v>42</v>
      </c>
      <c r="R163">
        <v>9</v>
      </c>
      <c r="S163">
        <v>1782</v>
      </c>
      <c r="Z163">
        <v>1119</v>
      </c>
      <c r="AA163" t="s">
        <v>14</v>
      </c>
      <c r="AB163" t="s">
        <v>10</v>
      </c>
      <c r="AC163">
        <v>0</v>
      </c>
      <c r="AD163">
        <v>2</v>
      </c>
      <c r="AE163">
        <v>65</v>
      </c>
      <c r="AF163">
        <v>40</v>
      </c>
      <c r="AG163">
        <v>7</v>
      </c>
      <c r="AH163">
        <v>2149.1999999999998</v>
      </c>
      <c r="AP163">
        <v>951</v>
      </c>
      <c r="AQ163" t="s">
        <v>14</v>
      </c>
      <c r="AR163" t="s">
        <v>32</v>
      </c>
      <c r="AS163">
        <v>0</v>
      </c>
      <c r="AT163">
        <v>3</v>
      </c>
      <c r="AU163">
        <v>56</v>
      </c>
      <c r="AV163">
        <v>30</v>
      </c>
      <c r="AW163">
        <v>9</v>
      </c>
      <c r="AX163">
        <v>2025</v>
      </c>
    </row>
    <row r="164" spans="1:50" ht="18">
      <c r="A164" s="2">
        <v>1524</v>
      </c>
      <c r="B164" s="5" t="s">
        <v>9</v>
      </c>
      <c r="C164" s="5" t="s">
        <v>12</v>
      </c>
      <c r="D164" s="4">
        <f t="shared" si="2"/>
        <v>1</v>
      </c>
      <c r="E164" s="5">
        <v>4</v>
      </c>
      <c r="F164" s="5">
        <v>117</v>
      </c>
      <c r="G164" s="5">
        <v>63</v>
      </c>
      <c r="H164" s="5">
        <v>15</v>
      </c>
      <c r="I164" s="7">
        <v>3186</v>
      </c>
      <c r="K164">
        <v>1182</v>
      </c>
      <c r="L164" t="s">
        <v>23</v>
      </c>
      <c r="M164" t="s">
        <v>12</v>
      </c>
      <c r="N164">
        <v>1</v>
      </c>
      <c r="O164">
        <v>1</v>
      </c>
      <c r="P164">
        <v>70</v>
      </c>
      <c r="Q164">
        <v>42</v>
      </c>
      <c r="R164">
        <v>9</v>
      </c>
      <c r="S164">
        <v>1782</v>
      </c>
      <c r="Z164">
        <v>1198</v>
      </c>
      <c r="AA164" t="s">
        <v>24</v>
      </c>
      <c r="AB164" t="s">
        <v>10</v>
      </c>
      <c r="AC164">
        <v>0</v>
      </c>
      <c r="AD164">
        <v>2</v>
      </c>
      <c r="AE164">
        <v>70</v>
      </c>
      <c r="AF164">
        <v>33</v>
      </c>
      <c r="AG164">
        <v>15</v>
      </c>
      <c r="AH164">
        <v>2149.1999999999998</v>
      </c>
      <c r="AP164">
        <v>1032</v>
      </c>
      <c r="AQ164" t="s">
        <v>14</v>
      </c>
      <c r="AR164" t="s">
        <v>32</v>
      </c>
      <c r="AS164">
        <v>0</v>
      </c>
      <c r="AT164">
        <v>3</v>
      </c>
      <c r="AU164">
        <v>60</v>
      </c>
      <c r="AV164">
        <v>45</v>
      </c>
      <c r="AW164">
        <v>6</v>
      </c>
      <c r="AX164">
        <v>2025</v>
      </c>
    </row>
    <row r="165" spans="1:50" ht="18">
      <c r="A165" s="2">
        <v>17</v>
      </c>
      <c r="B165" s="3" t="s">
        <v>9</v>
      </c>
      <c r="C165" s="4" t="s">
        <v>10</v>
      </c>
      <c r="D165" s="4">
        <f t="shared" si="2"/>
        <v>0</v>
      </c>
      <c r="E165" s="3">
        <v>3</v>
      </c>
      <c r="F165" s="3">
        <v>70</v>
      </c>
      <c r="G165" s="3">
        <v>50</v>
      </c>
      <c r="H165" s="3">
        <v>9</v>
      </c>
      <c r="I165" s="5">
        <v>3164</v>
      </c>
      <c r="K165">
        <v>915</v>
      </c>
      <c r="L165" t="s">
        <v>23</v>
      </c>
      <c r="M165" t="s">
        <v>10</v>
      </c>
      <c r="N165">
        <v>0</v>
      </c>
      <c r="O165">
        <v>1</v>
      </c>
      <c r="P165">
        <v>53</v>
      </c>
      <c r="Q165">
        <v>32</v>
      </c>
      <c r="R165">
        <v>8.4</v>
      </c>
      <c r="S165">
        <v>1755</v>
      </c>
      <c r="Z165">
        <v>1199</v>
      </c>
      <c r="AA165" t="s">
        <v>24</v>
      </c>
      <c r="AB165" t="s">
        <v>10</v>
      </c>
      <c r="AC165">
        <v>0</v>
      </c>
      <c r="AD165">
        <v>2</v>
      </c>
      <c r="AE165">
        <v>70</v>
      </c>
      <c r="AF165">
        <v>33</v>
      </c>
      <c r="AG165">
        <v>15</v>
      </c>
      <c r="AH165">
        <v>2149.1999999999998</v>
      </c>
      <c r="AP165">
        <v>1238</v>
      </c>
      <c r="AQ165" t="s">
        <v>14</v>
      </c>
      <c r="AR165" t="s">
        <v>32</v>
      </c>
      <c r="AS165">
        <v>0</v>
      </c>
      <c r="AT165">
        <v>3</v>
      </c>
      <c r="AU165">
        <v>71</v>
      </c>
      <c r="AV165">
        <v>46</v>
      </c>
      <c r="AW165">
        <v>8</v>
      </c>
      <c r="AX165">
        <v>2025</v>
      </c>
    </row>
    <row r="166" spans="1:50" ht="18">
      <c r="A166" s="2">
        <v>1560</v>
      </c>
      <c r="B166" s="5" t="s">
        <v>15</v>
      </c>
      <c r="C166" s="4" t="s">
        <v>10</v>
      </c>
      <c r="D166" s="4">
        <f t="shared" si="2"/>
        <v>0</v>
      </c>
      <c r="E166" s="5">
        <v>3</v>
      </c>
      <c r="F166" s="5">
        <v>147</v>
      </c>
      <c r="G166" s="5">
        <v>100</v>
      </c>
      <c r="H166" s="5">
        <v>15</v>
      </c>
      <c r="I166" s="7">
        <v>3159</v>
      </c>
      <c r="K166">
        <v>1049</v>
      </c>
      <c r="L166" t="s">
        <v>23</v>
      </c>
      <c r="M166" t="s">
        <v>10</v>
      </c>
      <c r="N166">
        <v>0</v>
      </c>
      <c r="O166">
        <v>1</v>
      </c>
      <c r="P166">
        <v>61</v>
      </c>
      <c r="Q166">
        <v>37</v>
      </c>
      <c r="R166">
        <v>9</v>
      </c>
      <c r="S166">
        <v>1755</v>
      </c>
      <c r="Z166">
        <v>195</v>
      </c>
      <c r="AA166" t="s">
        <v>11</v>
      </c>
      <c r="AB166" t="s">
        <v>10</v>
      </c>
      <c r="AC166">
        <v>0</v>
      </c>
      <c r="AD166">
        <v>2</v>
      </c>
      <c r="AE166">
        <v>69</v>
      </c>
      <c r="AF166">
        <v>33</v>
      </c>
      <c r="AG166">
        <v>16</v>
      </c>
      <c r="AH166">
        <v>2138.6799999999998</v>
      </c>
      <c r="AP166">
        <v>1056</v>
      </c>
      <c r="AQ166" t="s">
        <v>14</v>
      </c>
      <c r="AR166" t="s">
        <v>12</v>
      </c>
      <c r="AS166">
        <v>1</v>
      </c>
      <c r="AT166">
        <v>3</v>
      </c>
      <c r="AU166">
        <v>61</v>
      </c>
      <c r="AV166">
        <v>33</v>
      </c>
      <c r="AW166">
        <v>15</v>
      </c>
      <c r="AX166">
        <v>2025</v>
      </c>
    </row>
    <row r="167" spans="1:50" ht="18">
      <c r="A167" s="2">
        <v>183</v>
      </c>
      <c r="B167" s="5" t="s">
        <v>24</v>
      </c>
      <c r="C167" s="4" t="s">
        <v>10</v>
      </c>
      <c r="D167" s="4">
        <f t="shared" si="2"/>
        <v>0</v>
      </c>
      <c r="E167" s="5">
        <v>4</v>
      </c>
      <c r="F167" s="5">
        <v>86</v>
      </c>
      <c r="G167" s="5">
        <v>54</v>
      </c>
      <c r="H167" s="5">
        <v>8</v>
      </c>
      <c r="I167" s="5">
        <v>3136</v>
      </c>
      <c r="K167">
        <v>1294</v>
      </c>
      <c r="L167" t="s">
        <v>23</v>
      </c>
      <c r="M167" t="s">
        <v>10</v>
      </c>
      <c r="N167">
        <v>0</v>
      </c>
      <c r="O167">
        <v>1</v>
      </c>
      <c r="P167">
        <v>75</v>
      </c>
      <c r="Q167">
        <v>54</v>
      </c>
      <c r="R167">
        <v>9</v>
      </c>
      <c r="S167">
        <v>1755</v>
      </c>
      <c r="Z167">
        <v>1089</v>
      </c>
      <c r="AA167" t="s">
        <v>24</v>
      </c>
      <c r="AB167" t="s">
        <v>32</v>
      </c>
      <c r="AC167">
        <v>0</v>
      </c>
      <c r="AD167">
        <v>2</v>
      </c>
      <c r="AE167">
        <v>63</v>
      </c>
      <c r="AF167">
        <v>46</v>
      </c>
      <c r="AG167">
        <v>6.7</v>
      </c>
      <c r="AH167">
        <v>2133</v>
      </c>
      <c r="AP167">
        <v>373</v>
      </c>
      <c r="AQ167" t="s">
        <v>24</v>
      </c>
      <c r="AR167" t="s">
        <v>10</v>
      </c>
      <c r="AS167">
        <v>0</v>
      </c>
      <c r="AT167">
        <v>3</v>
      </c>
      <c r="AU167">
        <v>57</v>
      </c>
      <c r="AV167">
        <v>36</v>
      </c>
      <c r="AW167">
        <v>6</v>
      </c>
      <c r="AX167">
        <v>2025</v>
      </c>
    </row>
    <row r="168" spans="1:50" ht="18">
      <c r="A168" s="2">
        <v>1224</v>
      </c>
      <c r="B168" s="5" t="s">
        <v>9</v>
      </c>
      <c r="C168" s="5" t="s">
        <v>12</v>
      </c>
      <c r="D168" s="4">
        <f t="shared" si="2"/>
        <v>1</v>
      </c>
      <c r="E168" s="5">
        <v>4</v>
      </c>
      <c r="F168" s="5">
        <v>70</v>
      </c>
      <c r="G168" s="5">
        <v>50</v>
      </c>
      <c r="H168" s="5">
        <v>9</v>
      </c>
      <c r="I168" s="7">
        <v>3132</v>
      </c>
      <c r="K168">
        <v>1335</v>
      </c>
      <c r="L168" t="s">
        <v>23</v>
      </c>
      <c r="M168" t="s">
        <v>10</v>
      </c>
      <c r="N168">
        <v>0</v>
      </c>
      <c r="O168">
        <v>1</v>
      </c>
      <c r="P168">
        <v>78</v>
      </c>
      <c r="Q168">
        <v>52</v>
      </c>
      <c r="R168">
        <v>9</v>
      </c>
      <c r="S168">
        <v>1755</v>
      </c>
      <c r="Z168">
        <v>929</v>
      </c>
      <c r="AA168" t="s">
        <v>14</v>
      </c>
      <c r="AB168" t="s">
        <v>10</v>
      </c>
      <c r="AC168">
        <v>0</v>
      </c>
      <c r="AD168">
        <v>2</v>
      </c>
      <c r="AE168">
        <v>54</v>
      </c>
      <c r="AF168">
        <v>40</v>
      </c>
      <c r="AG168">
        <v>6</v>
      </c>
      <c r="AH168">
        <v>2106</v>
      </c>
      <c r="AP168">
        <v>426</v>
      </c>
      <c r="AQ168" t="s">
        <v>24</v>
      </c>
      <c r="AR168" t="s">
        <v>10</v>
      </c>
      <c r="AS168">
        <v>0</v>
      </c>
      <c r="AT168">
        <v>3</v>
      </c>
      <c r="AU168">
        <v>64</v>
      </c>
      <c r="AV168">
        <v>44</v>
      </c>
      <c r="AW168">
        <v>9</v>
      </c>
      <c r="AX168">
        <v>2025</v>
      </c>
    </row>
    <row r="169" spans="1:50" ht="18">
      <c r="A169" s="2">
        <v>1469</v>
      </c>
      <c r="B169" s="5" t="s">
        <v>14</v>
      </c>
      <c r="C169" s="5" t="s">
        <v>32</v>
      </c>
      <c r="D169" s="4">
        <f t="shared" si="2"/>
        <v>0</v>
      </c>
      <c r="E169" s="5">
        <v>3</v>
      </c>
      <c r="F169" s="5">
        <v>97</v>
      </c>
      <c r="G169" s="5">
        <v>46</v>
      </c>
      <c r="H169" s="5">
        <v>17</v>
      </c>
      <c r="I169" s="7">
        <v>3119.9850000000001</v>
      </c>
      <c r="K169">
        <v>835</v>
      </c>
      <c r="L169" t="s">
        <v>13</v>
      </c>
      <c r="M169" t="s">
        <v>32</v>
      </c>
      <c r="N169">
        <v>0</v>
      </c>
      <c r="O169">
        <v>1</v>
      </c>
      <c r="P169">
        <v>48</v>
      </c>
      <c r="Q169">
        <v>32.4</v>
      </c>
      <c r="R169">
        <v>6.5</v>
      </c>
      <c r="S169">
        <v>1755</v>
      </c>
      <c r="Z169">
        <v>1145</v>
      </c>
      <c r="AA169" t="s">
        <v>24</v>
      </c>
      <c r="AB169" t="s">
        <v>10</v>
      </c>
      <c r="AC169">
        <v>0</v>
      </c>
      <c r="AD169">
        <v>2</v>
      </c>
      <c r="AE169">
        <v>67</v>
      </c>
      <c r="AF169">
        <v>33</v>
      </c>
      <c r="AG169">
        <v>16</v>
      </c>
      <c r="AH169">
        <v>2106</v>
      </c>
      <c r="AP169">
        <v>87</v>
      </c>
      <c r="AQ169" t="s">
        <v>15</v>
      </c>
      <c r="AR169" t="s">
        <v>10</v>
      </c>
      <c r="AS169">
        <v>0</v>
      </c>
      <c r="AT169">
        <v>3</v>
      </c>
      <c r="AU169">
        <v>60</v>
      </c>
      <c r="AV169">
        <v>41</v>
      </c>
      <c r="AW169">
        <v>7</v>
      </c>
      <c r="AX169">
        <v>2023</v>
      </c>
    </row>
    <row r="170" spans="1:50" ht="18">
      <c r="A170" s="2">
        <v>54</v>
      </c>
      <c r="B170" s="3" t="s">
        <v>13</v>
      </c>
      <c r="C170" s="4" t="s">
        <v>10</v>
      </c>
      <c r="D170" s="4">
        <f t="shared" si="2"/>
        <v>0</v>
      </c>
      <c r="E170" s="3">
        <v>3</v>
      </c>
      <c r="F170" s="3">
        <v>62</v>
      </c>
      <c r="G170" s="3">
        <v>33</v>
      </c>
      <c r="H170" s="3">
        <v>8</v>
      </c>
      <c r="I170" s="5">
        <v>3110.8</v>
      </c>
      <c r="K170">
        <v>986</v>
      </c>
      <c r="L170" t="s">
        <v>13</v>
      </c>
      <c r="M170" t="s">
        <v>32</v>
      </c>
      <c r="N170">
        <v>0</v>
      </c>
      <c r="O170">
        <v>1</v>
      </c>
      <c r="P170">
        <v>59</v>
      </c>
      <c r="Q170">
        <v>39</v>
      </c>
      <c r="R170">
        <v>7</v>
      </c>
      <c r="S170">
        <v>1755</v>
      </c>
      <c r="Z170">
        <v>1053</v>
      </c>
      <c r="AA170" t="s">
        <v>24</v>
      </c>
      <c r="AB170" t="s">
        <v>10</v>
      </c>
      <c r="AC170">
        <v>0</v>
      </c>
      <c r="AD170">
        <v>2</v>
      </c>
      <c r="AE170">
        <v>61</v>
      </c>
      <c r="AF170">
        <v>39</v>
      </c>
      <c r="AG170">
        <v>8</v>
      </c>
      <c r="AH170">
        <v>2100.6</v>
      </c>
      <c r="AP170">
        <v>63</v>
      </c>
      <c r="AQ170" t="s">
        <v>14</v>
      </c>
      <c r="AR170" t="s">
        <v>12</v>
      </c>
      <c r="AS170">
        <v>1</v>
      </c>
      <c r="AT170">
        <v>3</v>
      </c>
      <c r="AU170">
        <v>36</v>
      </c>
      <c r="AV170">
        <v>26</v>
      </c>
      <c r="AW170">
        <v>10</v>
      </c>
      <c r="AX170">
        <v>2016</v>
      </c>
    </row>
    <row r="171" spans="1:50" ht="18">
      <c r="A171" s="2">
        <v>1297</v>
      </c>
      <c r="B171" s="5" t="s">
        <v>24</v>
      </c>
      <c r="C171" s="4" t="s">
        <v>10</v>
      </c>
      <c r="D171" s="4">
        <f t="shared" si="2"/>
        <v>0</v>
      </c>
      <c r="E171" s="5">
        <v>2</v>
      </c>
      <c r="F171" s="5">
        <v>75</v>
      </c>
      <c r="G171" s="5">
        <v>40</v>
      </c>
      <c r="H171" s="5">
        <v>12</v>
      </c>
      <c r="I171" s="7">
        <v>3105</v>
      </c>
      <c r="K171">
        <v>1003</v>
      </c>
      <c r="L171" t="s">
        <v>21</v>
      </c>
      <c r="M171" t="s">
        <v>32</v>
      </c>
      <c r="N171">
        <v>0</v>
      </c>
      <c r="O171">
        <v>1</v>
      </c>
      <c r="P171">
        <v>60</v>
      </c>
      <c r="Q171">
        <v>43</v>
      </c>
      <c r="R171">
        <v>6</v>
      </c>
      <c r="S171">
        <v>1755</v>
      </c>
      <c r="Z171">
        <v>1200</v>
      </c>
      <c r="AA171" t="s">
        <v>24</v>
      </c>
      <c r="AB171" t="s">
        <v>10</v>
      </c>
      <c r="AC171">
        <v>0</v>
      </c>
      <c r="AD171">
        <v>2</v>
      </c>
      <c r="AE171">
        <v>70</v>
      </c>
      <c r="AF171">
        <v>33</v>
      </c>
      <c r="AG171">
        <v>16</v>
      </c>
      <c r="AH171">
        <v>2100.6</v>
      </c>
      <c r="AP171">
        <v>1173</v>
      </c>
      <c r="AQ171" t="s">
        <v>15</v>
      </c>
      <c r="AR171" t="s">
        <v>12</v>
      </c>
      <c r="AS171">
        <v>1</v>
      </c>
      <c r="AT171">
        <v>3</v>
      </c>
      <c r="AU171">
        <v>69</v>
      </c>
      <c r="AV171">
        <v>39</v>
      </c>
      <c r="AW171">
        <v>8</v>
      </c>
      <c r="AX171">
        <v>2000.7</v>
      </c>
    </row>
    <row r="172" spans="1:50" ht="18">
      <c r="A172" s="2">
        <v>1322</v>
      </c>
      <c r="B172" s="5" t="s">
        <v>24</v>
      </c>
      <c r="C172" s="4" t="s">
        <v>10</v>
      </c>
      <c r="D172" s="4">
        <f t="shared" si="2"/>
        <v>0</v>
      </c>
      <c r="E172" s="5">
        <v>2</v>
      </c>
      <c r="F172" s="5">
        <v>77</v>
      </c>
      <c r="G172" s="5">
        <v>45</v>
      </c>
      <c r="H172" s="5">
        <v>15</v>
      </c>
      <c r="I172" s="7">
        <v>3105</v>
      </c>
      <c r="K172">
        <v>1004</v>
      </c>
      <c r="L172" t="s">
        <v>21</v>
      </c>
      <c r="M172" t="s">
        <v>32</v>
      </c>
      <c r="N172">
        <v>0</v>
      </c>
      <c r="O172">
        <v>1</v>
      </c>
      <c r="P172">
        <v>60</v>
      </c>
      <c r="Q172">
        <v>43</v>
      </c>
      <c r="R172">
        <v>6</v>
      </c>
      <c r="S172">
        <v>1755</v>
      </c>
      <c r="Z172">
        <v>1206</v>
      </c>
      <c r="AA172" t="s">
        <v>14</v>
      </c>
      <c r="AB172" t="s">
        <v>10</v>
      </c>
      <c r="AC172">
        <v>0</v>
      </c>
      <c r="AD172">
        <v>2</v>
      </c>
      <c r="AE172">
        <v>70</v>
      </c>
      <c r="AF172">
        <v>40</v>
      </c>
      <c r="AG172">
        <v>10</v>
      </c>
      <c r="AH172">
        <v>2100.6</v>
      </c>
      <c r="AP172">
        <v>152</v>
      </c>
      <c r="AQ172" t="s">
        <v>13</v>
      </c>
      <c r="AR172" t="s">
        <v>10</v>
      </c>
      <c r="AS172">
        <v>0</v>
      </c>
      <c r="AT172">
        <v>3</v>
      </c>
      <c r="AU172">
        <v>60</v>
      </c>
      <c r="AV172">
        <v>40</v>
      </c>
      <c r="AW172">
        <v>9</v>
      </c>
      <c r="AX172">
        <v>2000</v>
      </c>
    </row>
    <row r="173" spans="1:50" ht="18">
      <c r="A173" s="2">
        <v>1374</v>
      </c>
      <c r="B173" s="5" t="s">
        <v>24</v>
      </c>
      <c r="C173" s="4" t="s">
        <v>10</v>
      </c>
      <c r="D173" s="4">
        <f t="shared" si="2"/>
        <v>0</v>
      </c>
      <c r="E173" s="5">
        <v>2</v>
      </c>
      <c r="F173" s="5">
        <v>80</v>
      </c>
      <c r="G173" s="5">
        <v>43</v>
      </c>
      <c r="H173" s="5">
        <v>15</v>
      </c>
      <c r="I173" s="7">
        <v>3105</v>
      </c>
      <c r="K173">
        <v>988</v>
      </c>
      <c r="L173" t="s">
        <v>33</v>
      </c>
      <c r="M173" t="s">
        <v>12</v>
      </c>
      <c r="N173">
        <v>1</v>
      </c>
      <c r="O173">
        <v>1</v>
      </c>
      <c r="P173">
        <v>59</v>
      </c>
      <c r="Q173">
        <v>46</v>
      </c>
      <c r="R173">
        <v>6</v>
      </c>
      <c r="S173">
        <v>1755</v>
      </c>
      <c r="Z173">
        <v>1236</v>
      </c>
      <c r="AA173" t="s">
        <v>24</v>
      </c>
      <c r="AB173" t="s">
        <v>32</v>
      </c>
      <c r="AC173">
        <v>0</v>
      </c>
      <c r="AD173">
        <v>2</v>
      </c>
      <c r="AE173">
        <v>71</v>
      </c>
      <c r="AF173">
        <v>33</v>
      </c>
      <c r="AG173">
        <v>15</v>
      </c>
      <c r="AH173">
        <v>2100.6</v>
      </c>
      <c r="AP173">
        <v>156</v>
      </c>
      <c r="AQ173" t="s">
        <v>23</v>
      </c>
      <c r="AR173" t="s">
        <v>12</v>
      </c>
      <c r="AS173">
        <v>1</v>
      </c>
      <c r="AT173">
        <v>3</v>
      </c>
      <c r="AU173">
        <v>68</v>
      </c>
      <c r="AV173">
        <v>40</v>
      </c>
      <c r="AW173">
        <v>8</v>
      </c>
      <c r="AX173">
        <v>2000</v>
      </c>
    </row>
    <row r="174" spans="1:50" ht="18">
      <c r="A174" s="2">
        <v>1559</v>
      </c>
      <c r="B174" s="5" t="s">
        <v>15</v>
      </c>
      <c r="C174" s="4" t="s">
        <v>10</v>
      </c>
      <c r="D174" s="4">
        <f t="shared" si="2"/>
        <v>0</v>
      </c>
      <c r="E174" s="5">
        <v>3</v>
      </c>
      <c r="F174" s="5">
        <v>147</v>
      </c>
      <c r="G174" s="5">
        <v>118</v>
      </c>
      <c r="H174" s="5">
        <v>15</v>
      </c>
      <c r="I174" s="7">
        <v>3105</v>
      </c>
      <c r="K174">
        <v>1059</v>
      </c>
      <c r="L174" t="s">
        <v>13</v>
      </c>
      <c r="M174" t="s">
        <v>12</v>
      </c>
      <c r="N174">
        <v>1</v>
      </c>
      <c r="O174">
        <v>1</v>
      </c>
      <c r="P174">
        <v>61.6</v>
      </c>
      <c r="Q174">
        <v>47.4</v>
      </c>
      <c r="R174">
        <v>6</v>
      </c>
      <c r="S174">
        <v>1755</v>
      </c>
      <c r="Z174">
        <v>1141</v>
      </c>
      <c r="AA174" t="s">
        <v>24</v>
      </c>
      <c r="AB174" t="s">
        <v>12</v>
      </c>
      <c r="AC174">
        <v>1</v>
      </c>
      <c r="AD174">
        <v>2</v>
      </c>
      <c r="AE174">
        <v>67</v>
      </c>
      <c r="AF174">
        <v>33</v>
      </c>
      <c r="AG174">
        <v>16</v>
      </c>
      <c r="AH174">
        <v>2100.6</v>
      </c>
      <c r="AP174">
        <v>858</v>
      </c>
      <c r="AQ174" t="s">
        <v>14</v>
      </c>
      <c r="AR174" t="s">
        <v>12</v>
      </c>
      <c r="AS174">
        <v>1</v>
      </c>
      <c r="AT174">
        <v>3</v>
      </c>
      <c r="AU174">
        <v>49</v>
      </c>
      <c r="AV174">
        <v>27</v>
      </c>
      <c r="AW174">
        <v>10</v>
      </c>
      <c r="AX174">
        <v>1999.89</v>
      </c>
    </row>
    <row r="175" spans="1:50" ht="18">
      <c r="A175" s="2">
        <v>1302</v>
      </c>
      <c r="B175" s="5" t="s">
        <v>14</v>
      </c>
      <c r="C175" s="5" t="s">
        <v>32</v>
      </c>
      <c r="D175" s="4">
        <f t="shared" si="2"/>
        <v>0</v>
      </c>
      <c r="E175" s="5">
        <v>2</v>
      </c>
      <c r="F175" s="5">
        <v>75</v>
      </c>
      <c r="G175" s="5">
        <v>47</v>
      </c>
      <c r="H175" s="5">
        <v>11</v>
      </c>
      <c r="I175" s="7">
        <v>3105</v>
      </c>
      <c r="K175">
        <v>1243</v>
      </c>
      <c r="L175" t="s">
        <v>23</v>
      </c>
      <c r="M175" t="s">
        <v>12</v>
      </c>
      <c r="N175">
        <v>1</v>
      </c>
      <c r="O175">
        <v>1</v>
      </c>
      <c r="P175">
        <v>72</v>
      </c>
      <c r="Q175">
        <v>42</v>
      </c>
      <c r="R175">
        <v>8</v>
      </c>
      <c r="S175">
        <v>1755</v>
      </c>
      <c r="Z175">
        <v>1142</v>
      </c>
      <c r="AA175" t="s">
        <v>24</v>
      </c>
      <c r="AB175" t="s">
        <v>12</v>
      </c>
      <c r="AC175">
        <v>1</v>
      </c>
      <c r="AD175">
        <v>2</v>
      </c>
      <c r="AE175">
        <v>67</v>
      </c>
      <c r="AF175">
        <v>33</v>
      </c>
      <c r="AG175">
        <v>16</v>
      </c>
      <c r="AH175">
        <v>2100.6</v>
      </c>
      <c r="AP175">
        <v>1033</v>
      </c>
      <c r="AQ175" t="s">
        <v>15</v>
      </c>
      <c r="AR175" t="s">
        <v>12</v>
      </c>
      <c r="AS175">
        <v>1</v>
      </c>
      <c r="AT175">
        <v>3</v>
      </c>
      <c r="AU175">
        <v>60</v>
      </c>
      <c r="AV175">
        <v>45</v>
      </c>
      <c r="AW175">
        <v>6</v>
      </c>
      <c r="AX175">
        <v>1998</v>
      </c>
    </row>
    <row r="176" spans="1:50" ht="18">
      <c r="A176" s="2">
        <v>412</v>
      </c>
      <c r="B176" s="6" t="s">
        <v>24</v>
      </c>
      <c r="C176" s="4" t="s">
        <v>10</v>
      </c>
      <c r="D176" s="4">
        <f t="shared" si="2"/>
        <v>0</v>
      </c>
      <c r="E176" s="6">
        <v>3</v>
      </c>
      <c r="F176" s="6">
        <v>110</v>
      </c>
      <c r="G176" s="6">
        <v>72</v>
      </c>
      <c r="H176" s="6">
        <v>15</v>
      </c>
      <c r="I176" s="7">
        <v>3105</v>
      </c>
      <c r="K176">
        <v>108</v>
      </c>
      <c r="L176" t="s">
        <v>13</v>
      </c>
      <c r="M176" t="s">
        <v>12</v>
      </c>
      <c r="N176">
        <v>1</v>
      </c>
      <c r="O176">
        <v>1</v>
      </c>
      <c r="P176">
        <v>49</v>
      </c>
      <c r="Q176">
        <v>22</v>
      </c>
      <c r="R176">
        <v>14</v>
      </c>
      <c r="S176">
        <v>1740</v>
      </c>
      <c r="Z176">
        <v>398</v>
      </c>
      <c r="AA176" t="s">
        <v>24</v>
      </c>
      <c r="AB176" t="s">
        <v>10</v>
      </c>
      <c r="AC176">
        <v>0</v>
      </c>
      <c r="AD176">
        <v>2</v>
      </c>
      <c r="AE176">
        <v>70</v>
      </c>
      <c r="AF176">
        <v>36</v>
      </c>
      <c r="AG176">
        <v>16</v>
      </c>
      <c r="AH176">
        <v>2100.6</v>
      </c>
      <c r="AP176">
        <v>1457</v>
      </c>
      <c r="AQ176" t="s">
        <v>14</v>
      </c>
      <c r="AR176" t="s">
        <v>12</v>
      </c>
      <c r="AS176">
        <v>1</v>
      </c>
      <c r="AT176">
        <v>3</v>
      </c>
      <c r="AU176">
        <v>95</v>
      </c>
      <c r="AV176">
        <v>75</v>
      </c>
      <c r="AW176">
        <v>10</v>
      </c>
      <c r="AX176">
        <v>1984.5</v>
      </c>
    </row>
    <row r="177" spans="1:50" ht="18">
      <c r="A177" s="2">
        <v>180</v>
      </c>
      <c r="B177" s="5" t="s">
        <v>15</v>
      </c>
      <c r="C177" s="5" t="s">
        <v>12</v>
      </c>
      <c r="D177" s="4">
        <f t="shared" si="2"/>
        <v>1</v>
      </c>
      <c r="E177" s="5">
        <v>4</v>
      </c>
      <c r="F177" s="5">
        <v>111</v>
      </c>
      <c r="G177" s="5">
        <v>56</v>
      </c>
      <c r="H177" s="5">
        <v>18</v>
      </c>
      <c r="I177" s="5">
        <v>3100</v>
      </c>
      <c r="K177">
        <v>1064</v>
      </c>
      <c r="L177" t="s">
        <v>33</v>
      </c>
      <c r="M177" t="s">
        <v>12</v>
      </c>
      <c r="N177">
        <v>1</v>
      </c>
      <c r="O177">
        <v>1</v>
      </c>
      <c r="P177">
        <v>62</v>
      </c>
      <c r="Q177">
        <v>48</v>
      </c>
      <c r="R177">
        <v>8</v>
      </c>
      <c r="S177">
        <v>1735.83</v>
      </c>
      <c r="Z177">
        <v>43</v>
      </c>
      <c r="AA177" t="s">
        <v>14</v>
      </c>
      <c r="AB177" t="s">
        <v>10</v>
      </c>
      <c r="AC177">
        <v>0</v>
      </c>
      <c r="AD177">
        <v>2</v>
      </c>
      <c r="AE177">
        <v>45</v>
      </c>
      <c r="AF177">
        <v>26</v>
      </c>
      <c r="AG177">
        <v>8</v>
      </c>
      <c r="AH177">
        <v>2100</v>
      </c>
      <c r="AP177">
        <v>90</v>
      </c>
      <c r="AQ177" t="s">
        <v>13</v>
      </c>
      <c r="AR177" t="s">
        <v>10</v>
      </c>
      <c r="AS177">
        <v>0</v>
      </c>
      <c r="AT177">
        <v>3</v>
      </c>
      <c r="AU177">
        <v>60</v>
      </c>
      <c r="AV177">
        <v>40</v>
      </c>
      <c r="AW177">
        <v>6</v>
      </c>
      <c r="AX177">
        <v>1971.2</v>
      </c>
    </row>
    <row r="178" spans="1:50" ht="18">
      <c r="A178" s="2">
        <v>1450</v>
      </c>
      <c r="B178" s="5" t="s">
        <v>33</v>
      </c>
      <c r="C178" s="5" t="s">
        <v>12</v>
      </c>
      <c r="D178" s="4">
        <f t="shared" si="2"/>
        <v>1</v>
      </c>
      <c r="E178" s="5">
        <v>1</v>
      </c>
      <c r="F178" s="5">
        <v>95</v>
      </c>
      <c r="G178" s="5">
        <v>55</v>
      </c>
      <c r="H178" s="5">
        <v>13</v>
      </c>
      <c r="I178" s="7">
        <v>3099.9780000000001</v>
      </c>
      <c r="K178">
        <v>861</v>
      </c>
      <c r="L178" t="s">
        <v>13</v>
      </c>
      <c r="M178" t="s">
        <v>32</v>
      </c>
      <c r="N178">
        <v>0</v>
      </c>
      <c r="O178">
        <v>1</v>
      </c>
      <c r="P178">
        <v>49.3</v>
      </c>
      <c r="Q178">
        <v>34.6</v>
      </c>
      <c r="R178">
        <v>6</v>
      </c>
      <c r="S178">
        <v>1728</v>
      </c>
      <c r="Z178">
        <v>228</v>
      </c>
      <c r="AA178" t="s">
        <v>16</v>
      </c>
      <c r="AB178" t="s">
        <v>10</v>
      </c>
      <c r="AC178">
        <v>0</v>
      </c>
      <c r="AD178">
        <v>2</v>
      </c>
      <c r="AE178">
        <v>70</v>
      </c>
      <c r="AF178">
        <v>36</v>
      </c>
      <c r="AG178">
        <v>15</v>
      </c>
      <c r="AH178">
        <v>2100</v>
      </c>
      <c r="AP178">
        <v>326</v>
      </c>
      <c r="AQ178" t="s">
        <v>24</v>
      </c>
      <c r="AR178" t="s">
        <v>10</v>
      </c>
      <c r="AS178">
        <v>0</v>
      </c>
      <c r="AT178">
        <v>3</v>
      </c>
      <c r="AU178">
        <v>68</v>
      </c>
      <c r="AV178">
        <v>38</v>
      </c>
      <c r="AW178">
        <v>8</v>
      </c>
      <c r="AX178">
        <v>1971</v>
      </c>
    </row>
    <row r="179" spans="1:50" ht="18">
      <c r="A179" s="2">
        <v>1465</v>
      </c>
      <c r="B179" s="5" t="s">
        <v>9</v>
      </c>
      <c r="C179" s="5" t="s">
        <v>12</v>
      </c>
      <c r="D179" s="4">
        <f t="shared" si="2"/>
        <v>1</v>
      </c>
      <c r="E179" s="5">
        <v>4</v>
      </c>
      <c r="F179" s="5">
        <v>96</v>
      </c>
      <c r="G179" s="5">
        <v>50</v>
      </c>
      <c r="H179" s="5">
        <v>20</v>
      </c>
      <c r="I179" s="7">
        <v>3099.6</v>
      </c>
      <c r="K179">
        <v>1093</v>
      </c>
      <c r="L179" t="s">
        <v>23</v>
      </c>
      <c r="M179" t="s">
        <v>12</v>
      </c>
      <c r="N179">
        <v>1</v>
      </c>
      <c r="O179">
        <v>1</v>
      </c>
      <c r="P179">
        <v>64</v>
      </c>
      <c r="Q179">
        <v>42</v>
      </c>
      <c r="R179">
        <v>8</v>
      </c>
      <c r="S179">
        <v>1728</v>
      </c>
      <c r="Z179">
        <v>253</v>
      </c>
      <c r="AA179" t="s">
        <v>16</v>
      </c>
      <c r="AB179" t="s">
        <v>10</v>
      </c>
      <c r="AC179">
        <v>0</v>
      </c>
      <c r="AD179">
        <v>2</v>
      </c>
      <c r="AE179">
        <v>70</v>
      </c>
      <c r="AF179">
        <v>35</v>
      </c>
      <c r="AG179">
        <v>15</v>
      </c>
      <c r="AH179">
        <v>2100</v>
      </c>
      <c r="AP179">
        <v>11</v>
      </c>
      <c r="AQ179" t="s">
        <v>9</v>
      </c>
      <c r="AR179" t="s">
        <v>12</v>
      </c>
      <c r="AS179">
        <v>1</v>
      </c>
      <c r="AT179">
        <v>3</v>
      </c>
      <c r="AU179">
        <v>64</v>
      </c>
      <c r="AV179">
        <v>42</v>
      </c>
      <c r="AW179">
        <v>8</v>
      </c>
      <c r="AX179">
        <v>1970.36</v>
      </c>
    </row>
    <row r="180" spans="1:50" ht="18">
      <c r="A180" s="2">
        <v>88</v>
      </c>
      <c r="B180" s="3" t="s">
        <v>15</v>
      </c>
      <c r="C180" s="4" t="s">
        <v>10</v>
      </c>
      <c r="D180" s="4">
        <f t="shared" si="2"/>
        <v>0</v>
      </c>
      <c r="E180" s="3">
        <v>3</v>
      </c>
      <c r="F180" s="3">
        <v>59</v>
      </c>
      <c r="G180" s="3">
        <v>44</v>
      </c>
      <c r="H180" s="3">
        <v>6</v>
      </c>
      <c r="I180" s="5">
        <v>3080</v>
      </c>
      <c r="K180">
        <v>864</v>
      </c>
      <c r="L180" t="s">
        <v>21</v>
      </c>
      <c r="M180" t="s">
        <v>32</v>
      </c>
      <c r="N180">
        <v>0</v>
      </c>
      <c r="O180">
        <v>1</v>
      </c>
      <c r="P180">
        <v>50</v>
      </c>
      <c r="Q180">
        <v>36</v>
      </c>
      <c r="R180">
        <v>7</v>
      </c>
      <c r="S180">
        <v>1701</v>
      </c>
      <c r="Z180">
        <v>142</v>
      </c>
      <c r="AA180" t="s">
        <v>28</v>
      </c>
      <c r="AB180" t="s">
        <v>10</v>
      </c>
      <c r="AC180">
        <v>0</v>
      </c>
      <c r="AD180">
        <v>2</v>
      </c>
      <c r="AE180">
        <v>70</v>
      </c>
      <c r="AF180">
        <v>33</v>
      </c>
      <c r="AG180">
        <v>15</v>
      </c>
      <c r="AH180">
        <v>2100</v>
      </c>
      <c r="AP180">
        <v>51</v>
      </c>
      <c r="AQ180" t="s">
        <v>14</v>
      </c>
      <c r="AR180" t="s">
        <v>10</v>
      </c>
      <c r="AS180">
        <v>0</v>
      </c>
      <c r="AT180">
        <v>3</v>
      </c>
      <c r="AU180">
        <v>54</v>
      </c>
      <c r="AV180">
        <v>35</v>
      </c>
      <c r="AW180">
        <v>7</v>
      </c>
      <c r="AX180">
        <v>1960</v>
      </c>
    </row>
    <row r="181" spans="1:50" ht="18">
      <c r="A181" s="2">
        <v>37</v>
      </c>
      <c r="B181" s="3" t="s">
        <v>9</v>
      </c>
      <c r="C181" s="4" t="s">
        <v>10</v>
      </c>
      <c r="D181" s="4">
        <f t="shared" si="2"/>
        <v>0</v>
      </c>
      <c r="E181" s="3">
        <v>4</v>
      </c>
      <c r="F181" s="3">
        <v>75</v>
      </c>
      <c r="G181" s="3">
        <v>53</v>
      </c>
      <c r="H181" s="3">
        <v>10</v>
      </c>
      <c r="I181" s="5">
        <v>3059.28</v>
      </c>
      <c r="K181">
        <v>1087</v>
      </c>
      <c r="L181" t="s">
        <v>35</v>
      </c>
      <c r="M181" t="s">
        <v>32</v>
      </c>
      <c r="N181">
        <v>0</v>
      </c>
      <c r="O181">
        <v>1</v>
      </c>
      <c r="P181">
        <v>63</v>
      </c>
      <c r="Q181">
        <v>50</v>
      </c>
      <c r="R181">
        <v>7</v>
      </c>
      <c r="S181">
        <v>1701</v>
      </c>
      <c r="Z181">
        <v>403</v>
      </c>
      <c r="AA181" t="s">
        <v>24</v>
      </c>
      <c r="AB181" t="s">
        <v>10</v>
      </c>
      <c r="AC181">
        <v>0</v>
      </c>
      <c r="AD181">
        <v>2</v>
      </c>
      <c r="AE181">
        <v>67</v>
      </c>
      <c r="AF181">
        <v>33</v>
      </c>
      <c r="AG181">
        <v>16</v>
      </c>
      <c r="AH181">
        <v>2097.9</v>
      </c>
      <c r="AP181">
        <v>89</v>
      </c>
      <c r="AQ181" t="s">
        <v>15</v>
      </c>
      <c r="AR181" t="s">
        <v>10</v>
      </c>
      <c r="AS181">
        <v>0</v>
      </c>
      <c r="AT181">
        <v>3</v>
      </c>
      <c r="AU181">
        <v>54</v>
      </c>
      <c r="AV181">
        <v>36</v>
      </c>
      <c r="AW181">
        <v>6</v>
      </c>
      <c r="AX181">
        <v>1960</v>
      </c>
    </row>
    <row r="182" spans="1:50" ht="18">
      <c r="A182" s="2">
        <v>1466</v>
      </c>
      <c r="B182" s="5" t="s">
        <v>9</v>
      </c>
      <c r="C182" s="4" t="s">
        <v>10</v>
      </c>
      <c r="D182" s="4">
        <f t="shared" si="2"/>
        <v>0</v>
      </c>
      <c r="E182" s="5">
        <v>4</v>
      </c>
      <c r="F182" s="5">
        <v>96</v>
      </c>
      <c r="G182" s="5">
        <v>50</v>
      </c>
      <c r="H182" s="5">
        <v>20</v>
      </c>
      <c r="I182" s="7">
        <v>3051</v>
      </c>
      <c r="K182">
        <v>109</v>
      </c>
      <c r="L182" t="s">
        <v>13</v>
      </c>
      <c r="M182" t="s">
        <v>12</v>
      </c>
      <c r="N182">
        <v>1</v>
      </c>
      <c r="O182">
        <v>1</v>
      </c>
      <c r="P182">
        <v>49</v>
      </c>
      <c r="Q182">
        <v>22</v>
      </c>
      <c r="R182">
        <v>14</v>
      </c>
      <c r="S182">
        <v>1700</v>
      </c>
      <c r="Z182">
        <v>1022</v>
      </c>
      <c r="AA182" t="s">
        <v>24</v>
      </c>
      <c r="AB182" t="s">
        <v>32</v>
      </c>
      <c r="AC182">
        <v>0</v>
      </c>
      <c r="AD182">
        <v>2</v>
      </c>
      <c r="AE182">
        <v>60</v>
      </c>
      <c r="AF182">
        <v>38</v>
      </c>
      <c r="AG182">
        <v>7</v>
      </c>
      <c r="AH182">
        <v>2079</v>
      </c>
      <c r="AP182">
        <v>1041</v>
      </c>
      <c r="AQ182" t="s">
        <v>15</v>
      </c>
      <c r="AR182" t="s">
        <v>12</v>
      </c>
      <c r="AS182">
        <v>1</v>
      </c>
      <c r="AT182">
        <v>3</v>
      </c>
      <c r="AU182">
        <v>60</v>
      </c>
      <c r="AV182">
        <v>41</v>
      </c>
      <c r="AW182">
        <v>7</v>
      </c>
      <c r="AX182">
        <v>1950.75</v>
      </c>
    </row>
    <row r="183" spans="1:50" ht="18">
      <c r="A183" s="2">
        <v>1443</v>
      </c>
      <c r="B183" s="5" t="s">
        <v>14</v>
      </c>
      <c r="C183" s="5" t="s">
        <v>32</v>
      </c>
      <c r="D183" s="4">
        <f t="shared" si="2"/>
        <v>0</v>
      </c>
      <c r="E183" s="5">
        <v>3</v>
      </c>
      <c r="F183" s="5">
        <v>91</v>
      </c>
      <c r="G183" s="5">
        <v>52</v>
      </c>
      <c r="H183" s="5">
        <v>12</v>
      </c>
      <c r="I183" s="7">
        <v>3051</v>
      </c>
      <c r="K183">
        <v>914</v>
      </c>
      <c r="L183" t="s">
        <v>23</v>
      </c>
      <c r="M183" t="s">
        <v>10</v>
      </c>
      <c r="N183">
        <v>0</v>
      </c>
      <c r="O183">
        <v>1</v>
      </c>
      <c r="P183">
        <v>53</v>
      </c>
      <c r="Q183">
        <v>32</v>
      </c>
      <c r="R183">
        <v>9</v>
      </c>
      <c r="S183">
        <v>1699.92</v>
      </c>
      <c r="Z183">
        <v>1275</v>
      </c>
      <c r="AA183" t="s">
        <v>24</v>
      </c>
      <c r="AB183" t="s">
        <v>32</v>
      </c>
      <c r="AC183">
        <v>0</v>
      </c>
      <c r="AD183">
        <v>2</v>
      </c>
      <c r="AE183">
        <v>73</v>
      </c>
      <c r="AF183">
        <v>47</v>
      </c>
      <c r="AG183">
        <v>15</v>
      </c>
      <c r="AH183">
        <v>2079</v>
      </c>
      <c r="AP183">
        <v>416</v>
      </c>
      <c r="AQ183" t="s">
        <v>24</v>
      </c>
      <c r="AR183" t="s">
        <v>10</v>
      </c>
      <c r="AS183">
        <v>0</v>
      </c>
      <c r="AT183">
        <v>3</v>
      </c>
      <c r="AU183">
        <v>67</v>
      </c>
      <c r="AV183">
        <v>46</v>
      </c>
      <c r="AW183">
        <v>7</v>
      </c>
      <c r="AX183">
        <v>1944</v>
      </c>
    </row>
    <row r="184" spans="1:50" ht="18">
      <c r="A184" s="2">
        <v>1458</v>
      </c>
      <c r="B184" s="5" t="s">
        <v>37</v>
      </c>
      <c r="C184" s="5" t="s">
        <v>12</v>
      </c>
      <c r="D184" s="4">
        <f t="shared" si="2"/>
        <v>1</v>
      </c>
      <c r="E184" s="5">
        <v>3</v>
      </c>
      <c r="F184" s="5">
        <v>95</v>
      </c>
      <c r="G184" s="5">
        <v>55</v>
      </c>
      <c r="H184" s="5">
        <v>13</v>
      </c>
      <c r="I184" s="7">
        <v>3051</v>
      </c>
      <c r="K184">
        <v>1002</v>
      </c>
      <c r="L184" t="s">
        <v>21</v>
      </c>
      <c r="M184" t="s">
        <v>32</v>
      </c>
      <c r="N184">
        <v>0</v>
      </c>
      <c r="O184">
        <v>1</v>
      </c>
      <c r="P184">
        <v>60</v>
      </c>
      <c r="Q184">
        <v>47</v>
      </c>
      <c r="R184">
        <v>6</v>
      </c>
      <c r="S184">
        <v>1699.92</v>
      </c>
      <c r="Z184">
        <v>83</v>
      </c>
      <c r="AA184" t="s">
        <v>15</v>
      </c>
      <c r="AB184" t="s">
        <v>10</v>
      </c>
      <c r="AC184">
        <v>0</v>
      </c>
      <c r="AD184">
        <v>2</v>
      </c>
      <c r="AE184">
        <v>66</v>
      </c>
      <c r="AF184">
        <v>34</v>
      </c>
      <c r="AG184">
        <v>10</v>
      </c>
      <c r="AH184">
        <v>2072</v>
      </c>
      <c r="AP184">
        <v>1092</v>
      </c>
      <c r="AQ184" t="s">
        <v>14</v>
      </c>
      <c r="AR184" t="s">
        <v>32</v>
      </c>
      <c r="AS184">
        <v>0</v>
      </c>
      <c r="AT184">
        <v>3</v>
      </c>
      <c r="AU184">
        <v>63.1</v>
      </c>
      <c r="AV184">
        <v>45.6</v>
      </c>
      <c r="AW184">
        <v>6.5</v>
      </c>
      <c r="AX184">
        <v>1917</v>
      </c>
    </row>
    <row r="185" spans="1:50" ht="18">
      <c r="A185" s="2">
        <v>342</v>
      </c>
      <c r="B185" s="6" t="s">
        <v>24</v>
      </c>
      <c r="C185" s="4" t="s">
        <v>10</v>
      </c>
      <c r="D185" s="4">
        <f t="shared" si="2"/>
        <v>0</v>
      </c>
      <c r="E185" s="6">
        <v>3</v>
      </c>
      <c r="F185" s="6">
        <v>113</v>
      </c>
      <c r="G185" s="6">
        <v>68</v>
      </c>
      <c r="H185" s="6">
        <v>12</v>
      </c>
      <c r="I185" s="7">
        <v>3051</v>
      </c>
      <c r="K185">
        <v>712</v>
      </c>
      <c r="L185" t="s">
        <v>23</v>
      </c>
      <c r="M185" t="s">
        <v>10</v>
      </c>
      <c r="N185">
        <v>0</v>
      </c>
      <c r="O185">
        <v>1</v>
      </c>
      <c r="P185">
        <v>41</v>
      </c>
      <c r="Q185">
        <v>20</v>
      </c>
      <c r="R185">
        <v>11</v>
      </c>
      <c r="S185">
        <v>1674</v>
      </c>
      <c r="Z185">
        <v>1098</v>
      </c>
      <c r="AA185" t="s">
        <v>36</v>
      </c>
      <c r="AB185" t="s">
        <v>10</v>
      </c>
      <c r="AC185">
        <v>0</v>
      </c>
      <c r="AD185">
        <v>2</v>
      </c>
      <c r="AE185">
        <v>64</v>
      </c>
      <c r="AF185">
        <v>38</v>
      </c>
      <c r="AG185">
        <v>9</v>
      </c>
      <c r="AH185">
        <v>2070.9</v>
      </c>
      <c r="AP185">
        <v>801</v>
      </c>
      <c r="AQ185" t="s">
        <v>15</v>
      </c>
      <c r="AR185" t="s">
        <v>10</v>
      </c>
      <c r="AS185">
        <v>0</v>
      </c>
      <c r="AT185">
        <v>3</v>
      </c>
      <c r="AU185">
        <v>45</v>
      </c>
      <c r="AV185">
        <v>31</v>
      </c>
      <c r="AW185">
        <v>6</v>
      </c>
      <c r="AX185">
        <v>1900.8</v>
      </c>
    </row>
    <row r="186" spans="1:50" ht="18">
      <c r="A186" s="2">
        <v>1258</v>
      </c>
      <c r="B186" s="5" t="s">
        <v>15</v>
      </c>
      <c r="C186" s="5" t="s">
        <v>12</v>
      </c>
      <c r="D186" s="4">
        <f t="shared" si="2"/>
        <v>1</v>
      </c>
      <c r="E186" s="5">
        <v>3</v>
      </c>
      <c r="F186" s="5">
        <v>72</v>
      </c>
      <c r="G186" s="5">
        <v>42</v>
      </c>
      <c r="H186" s="5">
        <v>8</v>
      </c>
      <c r="I186" s="7">
        <v>3024</v>
      </c>
      <c r="K186">
        <v>900</v>
      </c>
      <c r="L186" t="s">
        <v>33</v>
      </c>
      <c r="M186" t="s">
        <v>12</v>
      </c>
      <c r="N186">
        <v>1</v>
      </c>
      <c r="O186">
        <v>1</v>
      </c>
      <c r="P186">
        <v>52</v>
      </c>
      <c r="Q186">
        <v>20</v>
      </c>
      <c r="R186">
        <v>11</v>
      </c>
      <c r="S186">
        <v>1674</v>
      </c>
      <c r="Z186">
        <v>1088</v>
      </c>
      <c r="AA186" t="s">
        <v>11</v>
      </c>
      <c r="AB186" t="s">
        <v>12</v>
      </c>
      <c r="AC186">
        <v>1</v>
      </c>
      <c r="AD186">
        <v>2</v>
      </c>
      <c r="AE186">
        <v>63</v>
      </c>
      <c r="AF186">
        <v>46</v>
      </c>
      <c r="AG186">
        <v>10</v>
      </c>
      <c r="AH186">
        <v>2052</v>
      </c>
      <c r="AP186">
        <v>1036</v>
      </c>
      <c r="AQ186" t="s">
        <v>15</v>
      </c>
      <c r="AR186" t="s">
        <v>12</v>
      </c>
      <c r="AS186">
        <v>1</v>
      </c>
      <c r="AT186">
        <v>3</v>
      </c>
      <c r="AU186">
        <v>60</v>
      </c>
      <c r="AV186">
        <v>40</v>
      </c>
      <c r="AW186">
        <v>6</v>
      </c>
      <c r="AX186">
        <v>1900.8</v>
      </c>
    </row>
    <row r="187" spans="1:50" ht="18">
      <c r="A187" s="2">
        <v>47</v>
      </c>
      <c r="B187" s="3" t="s">
        <v>11</v>
      </c>
      <c r="C187" s="4" t="s">
        <v>10</v>
      </c>
      <c r="D187" s="4">
        <f t="shared" si="2"/>
        <v>0</v>
      </c>
      <c r="E187" s="3">
        <v>2</v>
      </c>
      <c r="F187" s="3">
        <v>91</v>
      </c>
      <c r="G187" s="3">
        <v>60</v>
      </c>
      <c r="H187" s="3">
        <v>12</v>
      </c>
      <c r="I187" s="5">
        <v>3007.2</v>
      </c>
      <c r="K187">
        <v>1168</v>
      </c>
      <c r="L187" t="s">
        <v>33</v>
      </c>
      <c r="M187" t="s">
        <v>12</v>
      </c>
      <c r="N187">
        <v>1</v>
      </c>
      <c r="O187">
        <v>1</v>
      </c>
      <c r="P187">
        <v>69</v>
      </c>
      <c r="Q187">
        <v>24</v>
      </c>
      <c r="R187">
        <v>17</v>
      </c>
      <c r="S187">
        <v>1660.5</v>
      </c>
      <c r="Z187">
        <v>1116</v>
      </c>
      <c r="AA187" t="s">
        <v>11</v>
      </c>
      <c r="AB187" t="s">
        <v>12</v>
      </c>
      <c r="AC187">
        <v>1</v>
      </c>
      <c r="AD187">
        <v>2</v>
      </c>
      <c r="AE187">
        <v>65</v>
      </c>
      <c r="AF187">
        <v>31</v>
      </c>
      <c r="AG187">
        <v>15</v>
      </c>
      <c r="AH187">
        <v>2052</v>
      </c>
      <c r="AP187">
        <v>1037</v>
      </c>
      <c r="AQ187" t="s">
        <v>15</v>
      </c>
      <c r="AR187" t="s">
        <v>12</v>
      </c>
      <c r="AS187">
        <v>1</v>
      </c>
      <c r="AT187">
        <v>3</v>
      </c>
      <c r="AU187">
        <v>60</v>
      </c>
      <c r="AV187">
        <v>40</v>
      </c>
      <c r="AW187">
        <v>6</v>
      </c>
      <c r="AX187">
        <v>1900.8</v>
      </c>
    </row>
    <row r="188" spans="1:50" ht="18">
      <c r="A188" s="2">
        <v>197</v>
      </c>
      <c r="B188" s="5" t="s">
        <v>21</v>
      </c>
      <c r="C188" s="5" t="s">
        <v>26</v>
      </c>
      <c r="D188" s="4">
        <f t="shared" si="2"/>
        <v>0</v>
      </c>
      <c r="E188" s="5">
        <v>2</v>
      </c>
      <c r="F188" s="5">
        <v>70</v>
      </c>
      <c r="G188" s="5">
        <v>36</v>
      </c>
      <c r="H188" s="5">
        <v>16</v>
      </c>
      <c r="I188" s="5">
        <v>3000</v>
      </c>
      <c r="K188">
        <v>837</v>
      </c>
      <c r="L188" t="s">
        <v>11</v>
      </c>
      <c r="M188" t="s">
        <v>32</v>
      </c>
      <c r="N188">
        <v>0</v>
      </c>
      <c r="O188">
        <v>1</v>
      </c>
      <c r="P188">
        <v>48</v>
      </c>
      <c r="Q188">
        <v>33</v>
      </c>
      <c r="R188">
        <v>6</v>
      </c>
      <c r="S188">
        <v>1652.4</v>
      </c>
      <c r="Z188">
        <v>1019</v>
      </c>
      <c r="AA188" t="s">
        <v>24</v>
      </c>
      <c r="AB188" t="s">
        <v>10</v>
      </c>
      <c r="AC188">
        <v>0</v>
      </c>
      <c r="AD188">
        <v>2</v>
      </c>
      <c r="AE188">
        <v>60</v>
      </c>
      <c r="AF188">
        <v>42</v>
      </c>
      <c r="AG188">
        <v>7</v>
      </c>
      <c r="AH188">
        <v>2025</v>
      </c>
      <c r="AP188">
        <v>1209</v>
      </c>
      <c r="AQ188" t="s">
        <v>14</v>
      </c>
      <c r="AR188" t="s">
        <v>12</v>
      </c>
      <c r="AS188">
        <v>1</v>
      </c>
      <c r="AT188">
        <v>3</v>
      </c>
      <c r="AU188">
        <v>70</v>
      </c>
      <c r="AV188">
        <v>36</v>
      </c>
      <c r="AW188">
        <v>12</v>
      </c>
      <c r="AX188">
        <v>1900.8</v>
      </c>
    </row>
    <row r="189" spans="1:50" ht="18">
      <c r="A189" s="2">
        <v>1071</v>
      </c>
      <c r="B189" s="5" t="s">
        <v>14</v>
      </c>
      <c r="C189" s="4" t="s">
        <v>10</v>
      </c>
      <c r="D189" s="4">
        <f t="shared" si="2"/>
        <v>0</v>
      </c>
      <c r="E189" s="5">
        <v>2</v>
      </c>
      <c r="F189" s="5">
        <v>62</v>
      </c>
      <c r="G189" s="5">
        <v>33</v>
      </c>
      <c r="H189" s="5">
        <v>8</v>
      </c>
      <c r="I189" s="7">
        <v>2999.7</v>
      </c>
      <c r="K189">
        <v>1114</v>
      </c>
      <c r="L189" t="s">
        <v>33</v>
      </c>
      <c r="M189" t="s">
        <v>12</v>
      </c>
      <c r="N189">
        <v>1</v>
      </c>
      <c r="O189">
        <v>1</v>
      </c>
      <c r="P189">
        <v>65</v>
      </c>
      <c r="Q189">
        <v>24</v>
      </c>
      <c r="R189">
        <v>17</v>
      </c>
      <c r="S189">
        <v>1652.4</v>
      </c>
      <c r="Z189">
        <v>1545</v>
      </c>
      <c r="AA189" t="s">
        <v>24</v>
      </c>
      <c r="AB189" t="s">
        <v>32</v>
      </c>
      <c r="AC189">
        <v>0</v>
      </c>
      <c r="AD189">
        <v>2</v>
      </c>
      <c r="AE189">
        <v>132</v>
      </c>
      <c r="AF189">
        <v>80</v>
      </c>
      <c r="AG189">
        <v>15</v>
      </c>
      <c r="AH189">
        <v>2025</v>
      </c>
      <c r="AP189">
        <v>157</v>
      </c>
      <c r="AQ189" t="s">
        <v>23</v>
      </c>
      <c r="AR189" t="s">
        <v>10</v>
      </c>
      <c r="AS189">
        <v>0</v>
      </c>
      <c r="AT189">
        <v>3</v>
      </c>
      <c r="AU189">
        <v>72</v>
      </c>
      <c r="AV189">
        <v>42</v>
      </c>
      <c r="AW189">
        <v>9</v>
      </c>
      <c r="AX189">
        <v>1900</v>
      </c>
    </row>
    <row r="190" spans="1:50" ht="18">
      <c r="A190" s="2">
        <v>1515</v>
      </c>
      <c r="B190" s="5" t="s">
        <v>15</v>
      </c>
      <c r="C190" s="4" t="s">
        <v>10</v>
      </c>
      <c r="D190" s="4">
        <f t="shared" si="2"/>
        <v>0</v>
      </c>
      <c r="E190" s="5">
        <v>3</v>
      </c>
      <c r="F190" s="5">
        <v>111</v>
      </c>
      <c r="G190" s="5">
        <v>80</v>
      </c>
      <c r="H190" s="5">
        <v>16</v>
      </c>
      <c r="I190" s="7">
        <v>2999.7</v>
      </c>
      <c r="K190">
        <v>261</v>
      </c>
      <c r="L190" t="s">
        <v>21</v>
      </c>
      <c r="M190" t="s">
        <v>10</v>
      </c>
      <c r="N190">
        <v>0</v>
      </c>
      <c r="O190">
        <v>1</v>
      </c>
      <c r="P190">
        <v>51</v>
      </c>
      <c r="Q190">
        <v>20</v>
      </c>
      <c r="R190">
        <v>11</v>
      </c>
      <c r="S190">
        <v>1650</v>
      </c>
      <c r="Z190">
        <v>794</v>
      </c>
      <c r="AA190" t="s">
        <v>14</v>
      </c>
      <c r="AB190" t="s">
        <v>12</v>
      </c>
      <c r="AC190">
        <v>1</v>
      </c>
      <c r="AD190">
        <v>2</v>
      </c>
      <c r="AE190">
        <v>45</v>
      </c>
      <c r="AF190">
        <v>26</v>
      </c>
      <c r="AG190">
        <v>8</v>
      </c>
      <c r="AH190">
        <v>2025</v>
      </c>
      <c r="AP190">
        <v>773</v>
      </c>
      <c r="AQ190" t="s">
        <v>15</v>
      </c>
      <c r="AR190" t="s">
        <v>10</v>
      </c>
      <c r="AS190">
        <v>0</v>
      </c>
      <c r="AT190">
        <v>3</v>
      </c>
      <c r="AU190">
        <v>44</v>
      </c>
      <c r="AV190">
        <v>31</v>
      </c>
      <c r="AW190">
        <v>6</v>
      </c>
      <c r="AX190">
        <v>1899.99</v>
      </c>
    </row>
    <row r="191" spans="1:50" ht="18">
      <c r="A191" s="2">
        <v>1397</v>
      </c>
      <c r="B191" s="5" t="s">
        <v>24</v>
      </c>
      <c r="C191" s="5" t="s">
        <v>32</v>
      </c>
      <c r="D191" s="4">
        <f t="shared" si="2"/>
        <v>0</v>
      </c>
      <c r="E191" s="5">
        <v>2</v>
      </c>
      <c r="F191" s="5">
        <v>82</v>
      </c>
      <c r="G191" s="5">
        <v>64</v>
      </c>
      <c r="H191" s="5">
        <v>15</v>
      </c>
      <c r="I191" s="7">
        <v>2999.7</v>
      </c>
      <c r="K191">
        <v>286</v>
      </c>
      <c r="L191" t="s">
        <v>16</v>
      </c>
      <c r="M191" t="s">
        <v>10</v>
      </c>
      <c r="N191">
        <v>0</v>
      </c>
      <c r="O191">
        <v>1</v>
      </c>
      <c r="P191">
        <v>51.4</v>
      </c>
      <c r="Q191">
        <v>20</v>
      </c>
      <c r="R191">
        <v>11</v>
      </c>
      <c r="S191">
        <v>1650</v>
      </c>
      <c r="Z191">
        <v>1159</v>
      </c>
      <c r="AA191" t="s">
        <v>24</v>
      </c>
      <c r="AB191" t="s">
        <v>32</v>
      </c>
      <c r="AC191">
        <v>0</v>
      </c>
      <c r="AD191">
        <v>2</v>
      </c>
      <c r="AE191">
        <v>68</v>
      </c>
      <c r="AF191">
        <v>34</v>
      </c>
      <c r="AG191">
        <v>16</v>
      </c>
      <c r="AH191">
        <v>2011.5</v>
      </c>
      <c r="AP191">
        <v>715</v>
      </c>
      <c r="AQ191" t="s">
        <v>14</v>
      </c>
      <c r="AR191" t="s">
        <v>10</v>
      </c>
      <c r="AS191">
        <v>0</v>
      </c>
      <c r="AT191">
        <v>3</v>
      </c>
      <c r="AU191">
        <v>41</v>
      </c>
      <c r="AV191">
        <v>27</v>
      </c>
      <c r="AW191">
        <v>6</v>
      </c>
      <c r="AX191">
        <v>1890</v>
      </c>
    </row>
    <row r="192" spans="1:50" ht="18">
      <c r="A192" s="2">
        <v>1496</v>
      </c>
      <c r="B192" s="5" t="s">
        <v>35</v>
      </c>
      <c r="C192" s="5" t="s">
        <v>32</v>
      </c>
      <c r="D192" s="4">
        <f t="shared" si="2"/>
        <v>0</v>
      </c>
      <c r="E192" s="5">
        <v>1</v>
      </c>
      <c r="F192" s="5">
        <v>103</v>
      </c>
      <c r="G192" s="5">
        <v>52</v>
      </c>
      <c r="H192" s="5">
        <v>7</v>
      </c>
      <c r="I192" s="7">
        <v>2999.7</v>
      </c>
      <c r="K192">
        <v>288</v>
      </c>
      <c r="L192" t="s">
        <v>16</v>
      </c>
      <c r="M192" t="s">
        <v>10</v>
      </c>
      <c r="N192">
        <v>0</v>
      </c>
      <c r="O192">
        <v>1</v>
      </c>
      <c r="P192">
        <v>51</v>
      </c>
      <c r="Q192">
        <v>20</v>
      </c>
      <c r="R192">
        <v>10</v>
      </c>
      <c r="S192">
        <v>1650</v>
      </c>
      <c r="Z192">
        <v>397</v>
      </c>
      <c r="AA192" t="s">
        <v>24</v>
      </c>
      <c r="AB192" t="s">
        <v>10</v>
      </c>
      <c r="AC192">
        <v>0</v>
      </c>
      <c r="AD192">
        <v>2</v>
      </c>
      <c r="AE192">
        <v>68</v>
      </c>
      <c r="AF192">
        <v>34</v>
      </c>
      <c r="AG192">
        <v>16</v>
      </c>
      <c r="AH192">
        <v>2011.5</v>
      </c>
      <c r="AP192">
        <v>767</v>
      </c>
      <c r="AQ192" t="s">
        <v>14</v>
      </c>
      <c r="AR192" t="s">
        <v>10</v>
      </c>
      <c r="AS192">
        <v>0</v>
      </c>
      <c r="AT192">
        <v>3</v>
      </c>
      <c r="AU192">
        <v>44</v>
      </c>
      <c r="AV192">
        <v>25</v>
      </c>
      <c r="AW192">
        <v>8</v>
      </c>
      <c r="AX192">
        <v>1890</v>
      </c>
    </row>
    <row r="193" spans="1:50" ht="18">
      <c r="A193" s="2">
        <v>428</v>
      </c>
      <c r="B193" s="6" t="s">
        <v>24</v>
      </c>
      <c r="C193" s="4" t="s">
        <v>10</v>
      </c>
      <c r="D193" s="4">
        <f t="shared" si="2"/>
        <v>0</v>
      </c>
      <c r="E193" s="6">
        <v>4</v>
      </c>
      <c r="F193" s="6">
        <v>84</v>
      </c>
      <c r="G193" s="6">
        <v>54</v>
      </c>
      <c r="H193" s="6">
        <v>8</v>
      </c>
      <c r="I193" s="7">
        <v>2999.7</v>
      </c>
      <c r="K193">
        <v>642</v>
      </c>
      <c r="L193" t="s">
        <v>11</v>
      </c>
      <c r="M193" t="s">
        <v>32</v>
      </c>
      <c r="N193">
        <v>0</v>
      </c>
      <c r="O193">
        <v>1</v>
      </c>
      <c r="P193">
        <v>39</v>
      </c>
      <c r="Q193">
        <v>25</v>
      </c>
      <c r="R193">
        <v>6</v>
      </c>
      <c r="S193">
        <v>1649.7</v>
      </c>
      <c r="Z193">
        <v>873</v>
      </c>
      <c r="AA193" t="s">
        <v>24</v>
      </c>
      <c r="AB193" t="s">
        <v>10</v>
      </c>
      <c r="AC193">
        <v>0</v>
      </c>
      <c r="AD193">
        <v>2</v>
      </c>
      <c r="AE193">
        <v>50</v>
      </c>
      <c r="AF193">
        <v>35</v>
      </c>
      <c r="AG193">
        <v>6</v>
      </c>
      <c r="AH193">
        <v>2000.7</v>
      </c>
      <c r="AP193">
        <v>823</v>
      </c>
      <c r="AQ193" t="s">
        <v>15</v>
      </c>
      <c r="AR193" t="s">
        <v>10</v>
      </c>
      <c r="AS193">
        <v>0</v>
      </c>
      <c r="AT193">
        <v>3</v>
      </c>
      <c r="AU193">
        <v>46</v>
      </c>
      <c r="AV193">
        <v>31</v>
      </c>
      <c r="AW193">
        <v>7</v>
      </c>
      <c r="AX193">
        <v>1890</v>
      </c>
    </row>
    <row r="194" spans="1:50" ht="18">
      <c r="A194" s="2">
        <v>977</v>
      </c>
      <c r="B194" s="5" t="s">
        <v>24</v>
      </c>
      <c r="C194" s="5" t="s">
        <v>32</v>
      </c>
      <c r="D194" s="4">
        <f t="shared" si="2"/>
        <v>0</v>
      </c>
      <c r="E194" s="5">
        <v>2</v>
      </c>
      <c r="F194" s="5">
        <v>58</v>
      </c>
      <c r="G194" s="5">
        <v>46</v>
      </c>
      <c r="H194" s="5">
        <v>5</v>
      </c>
      <c r="I194" s="7">
        <v>2997</v>
      </c>
      <c r="K194">
        <v>1138</v>
      </c>
      <c r="L194" t="s">
        <v>23</v>
      </c>
      <c r="M194" t="s">
        <v>32</v>
      </c>
      <c r="N194">
        <v>0</v>
      </c>
      <c r="O194">
        <v>1</v>
      </c>
      <c r="P194">
        <v>67</v>
      </c>
      <c r="Q194">
        <v>45</v>
      </c>
      <c r="R194">
        <v>6</v>
      </c>
      <c r="S194">
        <v>1649.7</v>
      </c>
      <c r="Z194">
        <v>1197</v>
      </c>
      <c r="AA194" t="s">
        <v>24</v>
      </c>
      <c r="AB194" t="s">
        <v>10</v>
      </c>
      <c r="AC194">
        <v>0</v>
      </c>
      <c r="AD194">
        <v>2</v>
      </c>
      <c r="AE194">
        <v>70</v>
      </c>
      <c r="AF194">
        <v>36</v>
      </c>
      <c r="AG194">
        <v>16</v>
      </c>
      <c r="AH194">
        <v>2000.7</v>
      </c>
      <c r="AP194">
        <v>985</v>
      </c>
      <c r="AQ194" t="s">
        <v>14</v>
      </c>
      <c r="AR194" t="s">
        <v>10</v>
      </c>
      <c r="AS194">
        <v>0</v>
      </c>
      <c r="AT194">
        <v>3</v>
      </c>
      <c r="AU194">
        <v>58.5</v>
      </c>
      <c r="AV194">
        <v>27</v>
      </c>
      <c r="AW194">
        <v>13</v>
      </c>
      <c r="AX194">
        <v>1890</v>
      </c>
    </row>
    <row r="195" spans="1:50" ht="18">
      <c r="A195" s="2">
        <v>1419</v>
      </c>
      <c r="B195" s="5" t="s">
        <v>15</v>
      </c>
      <c r="C195" s="5" t="s">
        <v>12</v>
      </c>
      <c r="D195" s="4">
        <f t="shared" si="2"/>
        <v>1</v>
      </c>
      <c r="E195" s="5">
        <v>3</v>
      </c>
      <c r="F195" s="5">
        <v>85</v>
      </c>
      <c r="G195" s="5">
        <v>46</v>
      </c>
      <c r="H195" s="5">
        <v>12</v>
      </c>
      <c r="I195" s="7">
        <v>2997</v>
      </c>
      <c r="K195">
        <v>944</v>
      </c>
      <c r="L195" t="s">
        <v>11</v>
      </c>
      <c r="M195" t="s">
        <v>32</v>
      </c>
      <c r="N195">
        <v>0</v>
      </c>
      <c r="O195">
        <v>1</v>
      </c>
      <c r="P195">
        <v>56</v>
      </c>
      <c r="Q195">
        <v>42</v>
      </c>
      <c r="R195">
        <v>6</v>
      </c>
      <c r="S195">
        <v>1620</v>
      </c>
      <c r="Z195">
        <v>407</v>
      </c>
      <c r="AA195" t="s">
        <v>24</v>
      </c>
      <c r="AB195" t="s">
        <v>10</v>
      </c>
      <c r="AC195">
        <v>0</v>
      </c>
      <c r="AD195">
        <v>2</v>
      </c>
      <c r="AE195">
        <v>70</v>
      </c>
      <c r="AF195">
        <v>35</v>
      </c>
      <c r="AG195">
        <v>16</v>
      </c>
      <c r="AH195">
        <v>2000.7</v>
      </c>
      <c r="AP195">
        <v>1040</v>
      </c>
      <c r="AQ195" t="s">
        <v>15</v>
      </c>
      <c r="AR195" t="s">
        <v>10</v>
      </c>
      <c r="AS195">
        <v>0</v>
      </c>
      <c r="AT195">
        <v>3</v>
      </c>
      <c r="AU195">
        <v>60</v>
      </c>
      <c r="AV195">
        <v>44</v>
      </c>
      <c r="AW195">
        <v>6</v>
      </c>
      <c r="AX195">
        <v>1890</v>
      </c>
    </row>
    <row r="196" spans="1:50" ht="18">
      <c r="A196" s="2">
        <v>752</v>
      </c>
      <c r="B196" s="5" t="s">
        <v>14</v>
      </c>
      <c r="C196" s="4" t="s">
        <v>10</v>
      </c>
      <c r="D196" s="4">
        <f t="shared" ref="D196:D259" si="3">IF(C196="кирпичный",1,0)</f>
        <v>0</v>
      </c>
      <c r="E196" s="5">
        <v>3</v>
      </c>
      <c r="F196" s="5">
        <v>43.5</v>
      </c>
      <c r="G196" s="5">
        <v>19</v>
      </c>
      <c r="H196" s="5">
        <v>15</v>
      </c>
      <c r="I196" s="7">
        <v>2970</v>
      </c>
      <c r="K196">
        <v>1008</v>
      </c>
      <c r="L196" t="s">
        <v>23</v>
      </c>
      <c r="M196" t="s">
        <v>12</v>
      </c>
      <c r="N196">
        <v>1</v>
      </c>
      <c r="O196">
        <v>1</v>
      </c>
      <c r="P196">
        <v>60</v>
      </c>
      <c r="Q196">
        <v>45</v>
      </c>
      <c r="R196">
        <v>6</v>
      </c>
      <c r="S196">
        <v>1620</v>
      </c>
      <c r="Z196">
        <v>235</v>
      </c>
      <c r="AA196" t="s">
        <v>16</v>
      </c>
      <c r="AB196" t="s">
        <v>10</v>
      </c>
      <c r="AC196">
        <v>0</v>
      </c>
      <c r="AD196">
        <v>2</v>
      </c>
      <c r="AE196">
        <v>65</v>
      </c>
      <c r="AF196">
        <v>34</v>
      </c>
      <c r="AG196">
        <v>10</v>
      </c>
      <c r="AH196">
        <v>2000</v>
      </c>
      <c r="AP196">
        <v>1045</v>
      </c>
      <c r="AQ196" t="s">
        <v>15</v>
      </c>
      <c r="AR196" t="s">
        <v>10</v>
      </c>
      <c r="AS196">
        <v>0</v>
      </c>
      <c r="AT196">
        <v>3</v>
      </c>
      <c r="AU196">
        <v>60</v>
      </c>
      <c r="AV196">
        <v>31.9</v>
      </c>
      <c r="AW196">
        <v>11</v>
      </c>
      <c r="AX196">
        <v>1890</v>
      </c>
    </row>
    <row r="197" spans="1:50" ht="18">
      <c r="A197" s="2">
        <v>1211</v>
      </c>
      <c r="B197" s="5" t="s">
        <v>14</v>
      </c>
      <c r="C197" s="5" t="s">
        <v>32</v>
      </c>
      <c r="D197" s="4">
        <f t="shared" si="3"/>
        <v>0</v>
      </c>
      <c r="E197" s="5">
        <v>3</v>
      </c>
      <c r="F197" s="5">
        <v>70</v>
      </c>
      <c r="G197" s="5">
        <v>40</v>
      </c>
      <c r="H197" s="5">
        <v>14</v>
      </c>
      <c r="I197" s="7">
        <v>2970</v>
      </c>
      <c r="K197">
        <v>1139</v>
      </c>
      <c r="L197" t="s">
        <v>33</v>
      </c>
      <c r="M197" t="s">
        <v>12</v>
      </c>
      <c r="N197">
        <v>1</v>
      </c>
      <c r="O197">
        <v>1</v>
      </c>
      <c r="P197">
        <v>67</v>
      </c>
      <c r="Q197">
        <v>45</v>
      </c>
      <c r="R197">
        <v>9</v>
      </c>
      <c r="S197">
        <v>1620</v>
      </c>
      <c r="Z197">
        <v>138</v>
      </c>
      <c r="AA197" t="s">
        <v>23</v>
      </c>
      <c r="AB197" t="s">
        <v>10</v>
      </c>
      <c r="AC197">
        <v>0</v>
      </c>
      <c r="AD197">
        <v>2</v>
      </c>
      <c r="AE197">
        <v>60</v>
      </c>
      <c r="AF197">
        <v>32</v>
      </c>
      <c r="AG197">
        <v>11</v>
      </c>
      <c r="AH197">
        <v>2000</v>
      </c>
      <c r="AP197">
        <v>796</v>
      </c>
      <c r="AQ197" t="s">
        <v>14</v>
      </c>
      <c r="AR197" t="s">
        <v>32</v>
      </c>
      <c r="AS197">
        <v>0</v>
      </c>
      <c r="AT197">
        <v>3</v>
      </c>
      <c r="AU197">
        <v>45</v>
      </c>
      <c r="AV197">
        <v>29</v>
      </c>
      <c r="AW197">
        <v>6</v>
      </c>
      <c r="AX197">
        <v>1890</v>
      </c>
    </row>
    <row r="198" spans="1:50" ht="18">
      <c r="A198" s="2">
        <v>1482</v>
      </c>
      <c r="B198" s="5" t="s">
        <v>24</v>
      </c>
      <c r="C198" s="5" t="s">
        <v>32</v>
      </c>
      <c r="D198" s="4">
        <f t="shared" si="3"/>
        <v>0</v>
      </c>
      <c r="E198" s="5">
        <v>2</v>
      </c>
      <c r="F198" s="5">
        <v>100</v>
      </c>
      <c r="G198" s="5">
        <v>64</v>
      </c>
      <c r="H198" s="5">
        <v>12</v>
      </c>
      <c r="I198" s="7">
        <v>2970</v>
      </c>
      <c r="K198">
        <v>1155</v>
      </c>
      <c r="L198" t="s">
        <v>23</v>
      </c>
      <c r="M198" t="s">
        <v>12</v>
      </c>
      <c r="N198">
        <v>1</v>
      </c>
      <c r="O198">
        <v>1</v>
      </c>
      <c r="P198">
        <v>68</v>
      </c>
      <c r="Q198">
        <v>45</v>
      </c>
      <c r="R198">
        <v>6</v>
      </c>
      <c r="S198">
        <v>1620</v>
      </c>
      <c r="Z198">
        <v>1298</v>
      </c>
      <c r="AA198" t="s">
        <v>24</v>
      </c>
      <c r="AB198" t="s">
        <v>10</v>
      </c>
      <c r="AC198">
        <v>0</v>
      </c>
      <c r="AD198">
        <v>2</v>
      </c>
      <c r="AE198">
        <v>75</v>
      </c>
      <c r="AF198">
        <v>34</v>
      </c>
      <c r="AG198">
        <v>18</v>
      </c>
      <c r="AH198">
        <v>1999.89</v>
      </c>
      <c r="AP198">
        <v>797</v>
      </c>
      <c r="AQ198" t="s">
        <v>14</v>
      </c>
      <c r="AR198" t="s">
        <v>32</v>
      </c>
      <c r="AS198">
        <v>0</v>
      </c>
      <c r="AT198">
        <v>3</v>
      </c>
      <c r="AU198">
        <v>45</v>
      </c>
      <c r="AV198">
        <v>39</v>
      </c>
      <c r="AW198">
        <v>6</v>
      </c>
      <c r="AX198">
        <v>1890</v>
      </c>
    </row>
    <row r="199" spans="1:50" ht="18">
      <c r="A199" s="2">
        <v>995</v>
      </c>
      <c r="B199" s="5" t="s">
        <v>15</v>
      </c>
      <c r="C199" s="5" t="s">
        <v>12</v>
      </c>
      <c r="D199" s="4">
        <f t="shared" si="3"/>
        <v>1</v>
      </c>
      <c r="E199" s="5">
        <v>3</v>
      </c>
      <c r="F199" s="5">
        <v>59</v>
      </c>
      <c r="G199" s="5">
        <v>44</v>
      </c>
      <c r="H199" s="5">
        <v>6</v>
      </c>
      <c r="I199" s="7">
        <v>2970</v>
      </c>
      <c r="K199">
        <v>1184</v>
      </c>
      <c r="L199" t="s">
        <v>23</v>
      </c>
      <c r="M199" t="s">
        <v>12</v>
      </c>
      <c r="N199">
        <v>1</v>
      </c>
      <c r="O199">
        <v>1</v>
      </c>
      <c r="P199">
        <v>70</v>
      </c>
      <c r="Q199">
        <v>46</v>
      </c>
      <c r="R199">
        <v>8</v>
      </c>
      <c r="S199">
        <v>1620</v>
      </c>
      <c r="Z199">
        <v>1082</v>
      </c>
      <c r="AA199" t="s">
        <v>24</v>
      </c>
      <c r="AB199" t="s">
        <v>32</v>
      </c>
      <c r="AC199">
        <v>0</v>
      </c>
      <c r="AD199">
        <v>2</v>
      </c>
      <c r="AE199">
        <v>62.9</v>
      </c>
      <c r="AF199">
        <v>45.4</v>
      </c>
      <c r="AG199">
        <v>6.5</v>
      </c>
      <c r="AH199">
        <v>1998</v>
      </c>
      <c r="AP199">
        <v>1031</v>
      </c>
      <c r="AQ199" t="s">
        <v>14</v>
      </c>
      <c r="AR199" t="s">
        <v>32</v>
      </c>
      <c r="AS199">
        <v>0</v>
      </c>
      <c r="AT199">
        <v>3</v>
      </c>
      <c r="AU199">
        <v>60</v>
      </c>
      <c r="AV199">
        <v>42</v>
      </c>
      <c r="AW199">
        <v>5.8</v>
      </c>
      <c r="AX199">
        <v>1890</v>
      </c>
    </row>
    <row r="200" spans="1:50" ht="18">
      <c r="A200" s="2">
        <v>1210</v>
      </c>
      <c r="B200" s="5" t="s">
        <v>14</v>
      </c>
      <c r="C200" s="5" t="s">
        <v>12</v>
      </c>
      <c r="D200" s="4">
        <f t="shared" si="3"/>
        <v>1</v>
      </c>
      <c r="E200" s="5">
        <v>3</v>
      </c>
      <c r="F200" s="5">
        <v>70</v>
      </c>
      <c r="G200" s="5">
        <v>40</v>
      </c>
      <c r="H200" s="5">
        <v>14</v>
      </c>
      <c r="I200" s="7">
        <v>2970</v>
      </c>
      <c r="K200">
        <v>1242</v>
      </c>
      <c r="L200" t="s">
        <v>23</v>
      </c>
      <c r="M200" t="s">
        <v>12</v>
      </c>
      <c r="N200">
        <v>1</v>
      </c>
      <c r="O200">
        <v>1</v>
      </c>
      <c r="P200">
        <v>72</v>
      </c>
      <c r="Q200">
        <v>48</v>
      </c>
      <c r="R200">
        <v>8</v>
      </c>
      <c r="S200">
        <v>1620</v>
      </c>
      <c r="Z200">
        <v>42</v>
      </c>
      <c r="AA200" t="s">
        <v>14</v>
      </c>
      <c r="AB200" t="s">
        <v>10</v>
      </c>
      <c r="AC200">
        <v>0</v>
      </c>
      <c r="AD200">
        <v>2</v>
      </c>
      <c r="AE200">
        <v>36</v>
      </c>
      <c r="AF200">
        <v>24</v>
      </c>
      <c r="AG200">
        <v>4</v>
      </c>
      <c r="AH200">
        <v>1960</v>
      </c>
      <c r="AP200">
        <v>1288</v>
      </c>
      <c r="AQ200" t="s">
        <v>37</v>
      </c>
      <c r="AR200" t="s">
        <v>32</v>
      </c>
      <c r="AS200">
        <v>0</v>
      </c>
      <c r="AT200">
        <v>3</v>
      </c>
      <c r="AU200">
        <v>74</v>
      </c>
      <c r="AV200">
        <v>46</v>
      </c>
      <c r="AW200">
        <v>12</v>
      </c>
      <c r="AX200">
        <v>1890</v>
      </c>
    </row>
    <row r="201" spans="1:50" ht="18">
      <c r="A201" s="2">
        <v>1367</v>
      </c>
      <c r="B201" s="5" t="s">
        <v>23</v>
      </c>
      <c r="C201" s="5" t="s">
        <v>12</v>
      </c>
      <c r="D201" s="4">
        <f t="shared" si="3"/>
        <v>1</v>
      </c>
      <c r="E201" s="5">
        <v>1</v>
      </c>
      <c r="F201" s="5">
        <v>80</v>
      </c>
      <c r="G201" s="5">
        <v>54</v>
      </c>
      <c r="H201" s="5">
        <v>10</v>
      </c>
      <c r="I201" s="7">
        <v>2970</v>
      </c>
      <c r="K201">
        <v>724</v>
      </c>
      <c r="L201" t="s">
        <v>33</v>
      </c>
      <c r="M201" t="s">
        <v>12</v>
      </c>
      <c r="N201">
        <v>1</v>
      </c>
      <c r="O201">
        <v>1</v>
      </c>
      <c r="P201">
        <v>42</v>
      </c>
      <c r="Q201">
        <v>18</v>
      </c>
      <c r="R201">
        <v>11</v>
      </c>
      <c r="S201">
        <v>1601.1</v>
      </c>
      <c r="Z201">
        <v>925</v>
      </c>
      <c r="AA201" t="s">
        <v>24</v>
      </c>
      <c r="AB201" t="s">
        <v>12</v>
      </c>
      <c r="AC201">
        <v>1</v>
      </c>
      <c r="AD201">
        <v>2</v>
      </c>
      <c r="AE201">
        <v>54</v>
      </c>
      <c r="AF201">
        <v>31</v>
      </c>
      <c r="AG201">
        <v>8</v>
      </c>
      <c r="AH201">
        <v>1952.1</v>
      </c>
      <c r="AP201">
        <v>932</v>
      </c>
      <c r="AQ201" t="s">
        <v>15</v>
      </c>
      <c r="AR201" t="s">
        <v>12</v>
      </c>
      <c r="AS201">
        <v>1</v>
      </c>
      <c r="AT201">
        <v>3</v>
      </c>
      <c r="AU201">
        <v>54</v>
      </c>
      <c r="AV201">
        <v>36</v>
      </c>
      <c r="AW201">
        <v>6</v>
      </c>
      <c r="AX201">
        <v>1890</v>
      </c>
    </row>
    <row r="202" spans="1:50" ht="18">
      <c r="A202" s="2">
        <v>347</v>
      </c>
      <c r="B202" s="6" t="s">
        <v>24</v>
      </c>
      <c r="C202" s="4" t="s">
        <v>10</v>
      </c>
      <c r="D202" s="4">
        <f t="shared" si="3"/>
        <v>0</v>
      </c>
      <c r="E202" s="6">
        <v>4</v>
      </c>
      <c r="F202" s="6">
        <v>100</v>
      </c>
      <c r="G202" s="6">
        <v>64</v>
      </c>
      <c r="H202" s="6">
        <v>12</v>
      </c>
      <c r="I202" s="7">
        <v>2970</v>
      </c>
      <c r="K202">
        <v>654</v>
      </c>
      <c r="L202" t="s">
        <v>11</v>
      </c>
      <c r="M202" t="s">
        <v>12</v>
      </c>
      <c r="N202">
        <v>1</v>
      </c>
      <c r="O202">
        <v>1</v>
      </c>
      <c r="P202">
        <v>40</v>
      </c>
      <c r="Q202">
        <v>22</v>
      </c>
      <c r="R202">
        <v>10</v>
      </c>
      <c r="S202">
        <v>1600.02</v>
      </c>
      <c r="Z202">
        <v>841</v>
      </c>
      <c r="AA202" t="s">
        <v>24</v>
      </c>
      <c r="AB202" t="s">
        <v>10</v>
      </c>
      <c r="AC202">
        <v>0</v>
      </c>
      <c r="AD202">
        <v>2</v>
      </c>
      <c r="AE202">
        <v>48</v>
      </c>
      <c r="AF202">
        <v>20</v>
      </c>
      <c r="AG202">
        <v>12</v>
      </c>
      <c r="AH202">
        <v>1949.4</v>
      </c>
      <c r="AP202">
        <v>1042</v>
      </c>
      <c r="AQ202" t="s">
        <v>15</v>
      </c>
      <c r="AR202" t="s">
        <v>12</v>
      </c>
      <c r="AS202">
        <v>1</v>
      </c>
      <c r="AT202">
        <v>3</v>
      </c>
      <c r="AU202">
        <v>60</v>
      </c>
      <c r="AV202">
        <v>40</v>
      </c>
      <c r="AW202">
        <v>8</v>
      </c>
      <c r="AX202">
        <v>1890</v>
      </c>
    </row>
    <row r="203" spans="1:50" ht="18">
      <c r="A203" s="2">
        <v>1307</v>
      </c>
      <c r="B203" s="5" t="s">
        <v>9</v>
      </c>
      <c r="C203" s="5" t="s">
        <v>12</v>
      </c>
      <c r="D203" s="4">
        <f t="shared" si="3"/>
        <v>1</v>
      </c>
      <c r="E203" s="5">
        <v>4</v>
      </c>
      <c r="F203" s="5">
        <v>75</v>
      </c>
      <c r="G203" s="5">
        <v>53</v>
      </c>
      <c r="H203" s="5">
        <v>10</v>
      </c>
      <c r="I203" s="7">
        <v>2950.02</v>
      </c>
      <c r="K203">
        <v>107</v>
      </c>
      <c r="L203" t="s">
        <v>19</v>
      </c>
      <c r="M203" t="s">
        <v>10</v>
      </c>
      <c r="N203">
        <v>0</v>
      </c>
      <c r="O203">
        <v>1</v>
      </c>
      <c r="P203">
        <v>50</v>
      </c>
      <c r="Q203">
        <v>20</v>
      </c>
      <c r="R203">
        <v>10</v>
      </c>
      <c r="S203">
        <v>1600</v>
      </c>
      <c r="Z203">
        <v>1194</v>
      </c>
      <c r="AA203" t="s">
        <v>24</v>
      </c>
      <c r="AB203" t="s">
        <v>32</v>
      </c>
      <c r="AC203">
        <v>0</v>
      </c>
      <c r="AD203">
        <v>2</v>
      </c>
      <c r="AE203">
        <v>70</v>
      </c>
      <c r="AF203">
        <v>33</v>
      </c>
      <c r="AG203">
        <v>15</v>
      </c>
      <c r="AH203">
        <v>1949.4</v>
      </c>
      <c r="AP203">
        <v>1081</v>
      </c>
      <c r="AQ203" t="s">
        <v>14</v>
      </c>
      <c r="AR203" t="s">
        <v>12</v>
      </c>
      <c r="AS203">
        <v>1</v>
      </c>
      <c r="AT203">
        <v>3</v>
      </c>
      <c r="AU203">
        <v>62.1</v>
      </c>
      <c r="AV203">
        <v>45.5</v>
      </c>
      <c r="AW203">
        <v>6</v>
      </c>
      <c r="AX203">
        <v>1890</v>
      </c>
    </row>
    <row r="204" spans="1:50" ht="18">
      <c r="A204" s="2">
        <v>20</v>
      </c>
      <c r="B204" s="3" t="s">
        <v>11</v>
      </c>
      <c r="C204" s="4" t="s">
        <v>12</v>
      </c>
      <c r="D204" s="4">
        <f t="shared" si="3"/>
        <v>1</v>
      </c>
      <c r="E204" s="3">
        <v>3</v>
      </c>
      <c r="F204" s="3">
        <v>72</v>
      </c>
      <c r="G204" s="3">
        <v>43</v>
      </c>
      <c r="H204" s="3">
        <v>10</v>
      </c>
      <c r="I204" s="5">
        <v>2937.2</v>
      </c>
      <c r="K204">
        <v>867</v>
      </c>
      <c r="L204" t="s">
        <v>21</v>
      </c>
      <c r="M204" t="s">
        <v>32</v>
      </c>
      <c r="N204">
        <v>0</v>
      </c>
      <c r="O204">
        <v>1</v>
      </c>
      <c r="P204">
        <v>50</v>
      </c>
      <c r="Q204">
        <v>36</v>
      </c>
      <c r="R204">
        <v>7</v>
      </c>
      <c r="S204">
        <v>1599.75</v>
      </c>
      <c r="Z204">
        <v>189</v>
      </c>
      <c r="AA204" t="s">
        <v>11</v>
      </c>
      <c r="AB204" t="s">
        <v>10</v>
      </c>
      <c r="AC204">
        <v>0</v>
      </c>
      <c r="AD204">
        <v>2</v>
      </c>
      <c r="AE204">
        <v>70</v>
      </c>
      <c r="AF204">
        <v>35</v>
      </c>
      <c r="AG204">
        <v>16</v>
      </c>
      <c r="AH204">
        <v>1944</v>
      </c>
      <c r="AP204">
        <v>1220</v>
      </c>
      <c r="AQ204" t="s">
        <v>37</v>
      </c>
      <c r="AR204" t="s">
        <v>12</v>
      </c>
      <c r="AS204">
        <v>1</v>
      </c>
      <c r="AT204">
        <v>3</v>
      </c>
      <c r="AU204">
        <v>70</v>
      </c>
      <c r="AV204">
        <v>40</v>
      </c>
      <c r="AW204">
        <v>10</v>
      </c>
      <c r="AX204">
        <v>1890</v>
      </c>
    </row>
    <row r="205" spans="1:50" ht="18">
      <c r="A205" s="2">
        <v>21</v>
      </c>
      <c r="B205" s="3" t="s">
        <v>11</v>
      </c>
      <c r="C205" s="4" t="s">
        <v>10</v>
      </c>
      <c r="D205" s="4">
        <f t="shared" si="3"/>
        <v>0</v>
      </c>
      <c r="E205" s="3">
        <v>3</v>
      </c>
      <c r="F205" s="3">
        <v>64</v>
      </c>
      <c r="G205" s="3">
        <v>42</v>
      </c>
      <c r="H205" s="3">
        <v>9</v>
      </c>
      <c r="I205" s="5">
        <v>2903.6</v>
      </c>
      <c r="K205">
        <v>1</v>
      </c>
      <c r="L205" t="s">
        <v>9</v>
      </c>
      <c r="M205" t="s">
        <v>10</v>
      </c>
      <c r="N205">
        <v>0</v>
      </c>
      <c r="O205">
        <v>1</v>
      </c>
      <c r="P205">
        <v>40</v>
      </c>
      <c r="Q205">
        <v>20</v>
      </c>
      <c r="R205">
        <v>10</v>
      </c>
      <c r="S205">
        <v>1596</v>
      </c>
      <c r="Z205">
        <v>967</v>
      </c>
      <c r="AA205" t="s">
        <v>24</v>
      </c>
      <c r="AB205" t="s">
        <v>10</v>
      </c>
      <c r="AC205">
        <v>0</v>
      </c>
      <c r="AD205">
        <v>2</v>
      </c>
      <c r="AE205">
        <v>57</v>
      </c>
      <c r="AF205">
        <v>28</v>
      </c>
      <c r="AG205">
        <v>13</v>
      </c>
      <c r="AH205">
        <v>1944</v>
      </c>
      <c r="AP205">
        <v>163</v>
      </c>
      <c r="AQ205" t="s">
        <v>14</v>
      </c>
      <c r="AR205" t="s">
        <v>26</v>
      </c>
      <c r="AS205">
        <v>0</v>
      </c>
      <c r="AT205">
        <v>3</v>
      </c>
      <c r="AU205">
        <v>59</v>
      </c>
      <c r="AV205">
        <v>43</v>
      </c>
      <c r="AW205">
        <v>6.5</v>
      </c>
      <c r="AX205">
        <v>1890</v>
      </c>
    </row>
    <row r="206" spans="1:50" ht="18">
      <c r="A206" s="2">
        <v>1467</v>
      </c>
      <c r="B206" s="5" t="s">
        <v>9</v>
      </c>
      <c r="C206" s="4" t="s">
        <v>10</v>
      </c>
      <c r="D206" s="4">
        <f t="shared" si="3"/>
        <v>0</v>
      </c>
      <c r="E206" s="5">
        <v>4</v>
      </c>
      <c r="F206" s="5">
        <v>96</v>
      </c>
      <c r="G206" s="5">
        <v>50</v>
      </c>
      <c r="H206" s="5">
        <v>20</v>
      </c>
      <c r="I206" s="7">
        <v>2902.5</v>
      </c>
      <c r="K206">
        <v>897</v>
      </c>
      <c r="L206" t="s">
        <v>13</v>
      </c>
      <c r="M206" t="s">
        <v>32</v>
      </c>
      <c r="N206">
        <v>0</v>
      </c>
      <c r="O206">
        <v>1</v>
      </c>
      <c r="P206">
        <v>52</v>
      </c>
      <c r="Q206">
        <v>30</v>
      </c>
      <c r="R206">
        <v>8</v>
      </c>
      <c r="S206">
        <v>1593</v>
      </c>
      <c r="Z206">
        <v>1202</v>
      </c>
      <c r="AA206" t="s">
        <v>24</v>
      </c>
      <c r="AB206" t="s">
        <v>32</v>
      </c>
      <c r="AC206">
        <v>0</v>
      </c>
      <c r="AD206">
        <v>2</v>
      </c>
      <c r="AE206">
        <v>70</v>
      </c>
      <c r="AF206">
        <v>44</v>
      </c>
      <c r="AG206">
        <v>7</v>
      </c>
      <c r="AH206">
        <v>1944</v>
      </c>
      <c r="AP206">
        <v>410</v>
      </c>
      <c r="AQ206" t="s">
        <v>24</v>
      </c>
      <c r="AR206" t="s">
        <v>10</v>
      </c>
      <c r="AS206">
        <v>0</v>
      </c>
      <c r="AT206">
        <v>3</v>
      </c>
      <c r="AU206">
        <v>60</v>
      </c>
      <c r="AV206">
        <v>40</v>
      </c>
      <c r="AW206">
        <v>7</v>
      </c>
      <c r="AX206">
        <v>1890</v>
      </c>
    </row>
    <row r="207" spans="1:50" ht="18">
      <c r="A207" s="2">
        <v>169</v>
      </c>
      <c r="B207" s="5" t="s">
        <v>9</v>
      </c>
      <c r="C207" s="4" t="s">
        <v>10</v>
      </c>
      <c r="D207" s="4">
        <f t="shared" si="3"/>
        <v>0</v>
      </c>
      <c r="E207" s="5">
        <v>3</v>
      </c>
      <c r="F207" s="5">
        <v>82</v>
      </c>
      <c r="G207" s="5">
        <v>52</v>
      </c>
      <c r="H207" s="5">
        <v>15</v>
      </c>
      <c r="I207" s="5">
        <v>2900</v>
      </c>
      <c r="K207">
        <v>913</v>
      </c>
      <c r="L207" t="s">
        <v>34</v>
      </c>
      <c r="M207" t="s">
        <v>32</v>
      </c>
      <c r="N207">
        <v>0</v>
      </c>
      <c r="O207">
        <v>1</v>
      </c>
      <c r="P207">
        <v>52.8</v>
      </c>
      <c r="Q207">
        <v>28</v>
      </c>
      <c r="R207">
        <v>8.1999999999999993</v>
      </c>
      <c r="S207">
        <v>1593</v>
      </c>
      <c r="Z207">
        <v>969</v>
      </c>
      <c r="AA207" t="s">
        <v>24</v>
      </c>
      <c r="AB207" t="s">
        <v>12</v>
      </c>
      <c r="AC207">
        <v>1</v>
      </c>
      <c r="AD207">
        <v>2</v>
      </c>
      <c r="AE207">
        <v>57</v>
      </c>
      <c r="AF207">
        <v>28</v>
      </c>
      <c r="AG207">
        <v>13</v>
      </c>
      <c r="AH207">
        <v>1939.95</v>
      </c>
      <c r="AP207">
        <v>420</v>
      </c>
      <c r="AQ207" t="s">
        <v>24</v>
      </c>
      <c r="AR207" t="s">
        <v>10</v>
      </c>
      <c r="AS207">
        <v>0</v>
      </c>
      <c r="AT207">
        <v>3</v>
      </c>
      <c r="AU207">
        <v>63</v>
      </c>
      <c r="AV207">
        <v>48</v>
      </c>
      <c r="AW207">
        <v>6</v>
      </c>
      <c r="AX207">
        <v>1890</v>
      </c>
    </row>
    <row r="208" spans="1:50" ht="18">
      <c r="A208" s="2">
        <v>389</v>
      </c>
      <c r="B208" s="6" t="s">
        <v>24</v>
      </c>
      <c r="C208" s="4" t="s">
        <v>10</v>
      </c>
      <c r="D208" s="4">
        <f t="shared" si="3"/>
        <v>0</v>
      </c>
      <c r="E208" s="6">
        <v>4</v>
      </c>
      <c r="F208" s="6">
        <v>82</v>
      </c>
      <c r="G208" s="6">
        <v>33</v>
      </c>
      <c r="H208" s="6">
        <v>44</v>
      </c>
      <c r="I208" s="7">
        <v>2899.989</v>
      </c>
      <c r="K208">
        <v>836</v>
      </c>
      <c r="L208" t="s">
        <v>35</v>
      </c>
      <c r="M208" t="s">
        <v>32</v>
      </c>
      <c r="N208">
        <v>0</v>
      </c>
      <c r="O208">
        <v>1</v>
      </c>
      <c r="P208">
        <v>48</v>
      </c>
      <c r="Q208">
        <v>29</v>
      </c>
      <c r="R208">
        <v>8</v>
      </c>
      <c r="S208">
        <v>1566</v>
      </c>
      <c r="Z208">
        <v>1117</v>
      </c>
      <c r="AA208" t="s">
        <v>11</v>
      </c>
      <c r="AB208" t="s">
        <v>12</v>
      </c>
      <c r="AC208">
        <v>1</v>
      </c>
      <c r="AD208">
        <v>2</v>
      </c>
      <c r="AE208">
        <v>65</v>
      </c>
      <c r="AF208">
        <v>31</v>
      </c>
      <c r="AG208">
        <v>15</v>
      </c>
      <c r="AH208">
        <v>1900.8</v>
      </c>
      <c r="AP208">
        <v>421</v>
      </c>
      <c r="AQ208" t="s">
        <v>24</v>
      </c>
      <c r="AR208" t="s">
        <v>10</v>
      </c>
      <c r="AS208">
        <v>0</v>
      </c>
      <c r="AT208">
        <v>3</v>
      </c>
      <c r="AU208">
        <v>68</v>
      </c>
      <c r="AV208">
        <v>41</v>
      </c>
      <c r="AW208">
        <v>8</v>
      </c>
      <c r="AX208">
        <v>1890</v>
      </c>
    </row>
    <row r="209" spans="1:50" ht="18">
      <c r="A209" s="2">
        <v>1212</v>
      </c>
      <c r="B209" s="5" t="s">
        <v>14</v>
      </c>
      <c r="C209" s="5" t="s">
        <v>32</v>
      </c>
      <c r="D209" s="4">
        <f t="shared" si="3"/>
        <v>0</v>
      </c>
      <c r="E209" s="5">
        <v>3</v>
      </c>
      <c r="F209" s="5">
        <v>70</v>
      </c>
      <c r="G209" s="5">
        <v>35</v>
      </c>
      <c r="H209" s="5">
        <v>11</v>
      </c>
      <c r="I209" s="7">
        <v>2899.8</v>
      </c>
      <c r="K209">
        <v>865</v>
      </c>
      <c r="L209" t="s">
        <v>21</v>
      </c>
      <c r="M209" t="s">
        <v>32</v>
      </c>
      <c r="N209">
        <v>0</v>
      </c>
      <c r="O209">
        <v>1</v>
      </c>
      <c r="P209">
        <v>50</v>
      </c>
      <c r="Q209">
        <v>36</v>
      </c>
      <c r="R209">
        <v>7</v>
      </c>
      <c r="S209">
        <v>1566</v>
      </c>
      <c r="Z209">
        <v>236</v>
      </c>
      <c r="AA209" t="s">
        <v>16</v>
      </c>
      <c r="AB209" t="s">
        <v>10</v>
      </c>
      <c r="AC209">
        <v>0</v>
      </c>
      <c r="AD209">
        <v>2</v>
      </c>
      <c r="AE209">
        <v>61</v>
      </c>
      <c r="AF209">
        <v>31</v>
      </c>
      <c r="AG209">
        <v>11</v>
      </c>
      <c r="AH209">
        <v>1900</v>
      </c>
      <c r="AP209">
        <v>721</v>
      </c>
      <c r="AQ209" t="s">
        <v>14</v>
      </c>
      <c r="AR209" t="s">
        <v>10</v>
      </c>
      <c r="AS209">
        <v>0</v>
      </c>
      <c r="AT209">
        <v>3</v>
      </c>
      <c r="AU209">
        <v>41.6</v>
      </c>
      <c r="AV209">
        <v>18.3</v>
      </c>
      <c r="AW209">
        <v>12.4</v>
      </c>
      <c r="AX209">
        <v>1863</v>
      </c>
    </row>
    <row r="210" spans="1:50" ht="18">
      <c r="A210" s="2">
        <v>1436</v>
      </c>
      <c r="B210" s="5" t="s">
        <v>21</v>
      </c>
      <c r="C210" s="5" t="s">
        <v>32</v>
      </c>
      <c r="D210" s="4">
        <f t="shared" si="3"/>
        <v>0</v>
      </c>
      <c r="E210" s="5">
        <v>1</v>
      </c>
      <c r="F210" s="5">
        <v>90</v>
      </c>
      <c r="G210" s="5">
        <v>52</v>
      </c>
      <c r="H210" s="5">
        <v>12</v>
      </c>
      <c r="I210" s="7">
        <v>2878.2</v>
      </c>
      <c r="K210">
        <v>114</v>
      </c>
      <c r="L210" t="s">
        <v>22</v>
      </c>
      <c r="M210" t="s">
        <v>12</v>
      </c>
      <c r="N210">
        <v>1</v>
      </c>
      <c r="O210">
        <v>1</v>
      </c>
      <c r="P210">
        <v>55</v>
      </c>
      <c r="Q210">
        <v>20</v>
      </c>
      <c r="R210">
        <v>19</v>
      </c>
      <c r="S210">
        <v>1550</v>
      </c>
      <c r="Z210">
        <v>242</v>
      </c>
      <c r="AA210" t="s">
        <v>16</v>
      </c>
      <c r="AB210" t="s">
        <v>10</v>
      </c>
      <c r="AC210">
        <v>0</v>
      </c>
      <c r="AD210">
        <v>2</v>
      </c>
      <c r="AE210">
        <v>70</v>
      </c>
      <c r="AF210">
        <v>33</v>
      </c>
      <c r="AG210">
        <v>16</v>
      </c>
      <c r="AH210">
        <v>1900</v>
      </c>
      <c r="AP210">
        <v>1120</v>
      </c>
      <c r="AQ210" t="s">
        <v>14</v>
      </c>
      <c r="AR210" t="s">
        <v>12</v>
      </c>
      <c r="AS210">
        <v>1</v>
      </c>
      <c r="AT210">
        <v>3</v>
      </c>
      <c r="AU210">
        <v>65</v>
      </c>
      <c r="AV210">
        <v>42</v>
      </c>
      <c r="AW210">
        <v>7</v>
      </c>
      <c r="AX210">
        <v>1863</v>
      </c>
    </row>
    <row r="211" spans="1:50" ht="18">
      <c r="A211" s="2">
        <v>1430</v>
      </c>
      <c r="B211" s="5" t="s">
        <v>9</v>
      </c>
      <c r="C211" s="5" t="s">
        <v>12</v>
      </c>
      <c r="D211" s="4">
        <f t="shared" si="3"/>
        <v>1</v>
      </c>
      <c r="E211" s="5">
        <v>4</v>
      </c>
      <c r="F211" s="5">
        <v>87</v>
      </c>
      <c r="G211" s="5">
        <v>51</v>
      </c>
      <c r="H211" s="5">
        <v>10</v>
      </c>
      <c r="I211" s="7">
        <v>2851.2</v>
      </c>
      <c r="K211">
        <v>757</v>
      </c>
      <c r="L211" t="s">
        <v>33</v>
      </c>
      <c r="M211" t="s">
        <v>12</v>
      </c>
      <c r="N211">
        <v>1</v>
      </c>
      <c r="O211">
        <v>1</v>
      </c>
      <c r="P211">
        <v>44</v>
      </c>
      <c r="Q211">
        <v>28</v>
      </c>
      <c r="R211">
        <v>7</v>
      </c>
      <c r="S211">
        <v>1549.8</v>
      </c>
      <c r="Z211">
        <v>252</v>
      </c>
      <c r="AA211" t="s">
        <v>16</v>
      </c>
      <c r="AB211" t="s">
        <v>10</v>
      </c>
      <c r="AC211">
        <v>0</v>
      </c>
      <c r="AD211">
        <v>2</v>
      </c>
      <c r="AE211">
        <v>64</v>
      </c>
      <c r="AF211">
        <v>34</v>
      </c>
      <c r="AG211">
        <v>11</v>
      </c>
      <c r="AH211">
        <v>1900</v>
      </c>
      <c r="AP211">
        <v>341</v>
      </c>
      <c r="AQ211" t="s">
        <v>24</v>
      </c>
      <c r="AR211" t="s">
        <v>10</v>
      </c>
      <c r="AS211">
        <v>0</v>
      </c>
      <c r="AT211">
        <v>3</v>
      </c>
      <c r="AU211">
        <v>63</v>
      </c>
      <c r="AV211">
        <v>45</v>
      </c>
      <c r="AW211">
        <v>7</v>
      </c>
      <c r="AX211">
        <v>1863</v>
      </c>
    </row>
    <row r="212" spans="1:50" ht="18">
      <c r="A212" s="2">
        <v>167</v>
      </c>
      <c r="B212" s="5" t="s">
        <v>9</v>
      </c>
      <c r="C212" s="4" t="s">
        <v>10</v>
      </c>
      <c r="D212" s="4">
        <f t="shared" si="3"/>
        <v>0</v>
      </c>
      <c r="E212" s="5">
        <v>3</v>
      </c>
      <c r="F212" s="5">
        <v>82</v>
      </c>
      <c r="G212" s="5">
        <v>49</v>
      </c>
      <c r="H212" s="5">
        <v>19</v>
      </c>
      <c r="I212" s="5">
        <v>2850</v>
      </c>
      <c r="K212">
        <v>866</v>
      </c>
      <c r="L212" t="s">
        <v>21</v>
      </c>
      <c r="M212" t="s">
        <v>32</v>
      </c>
      <c r="N212">
        <v>0</v>
      </c>
      <c r="O212">
        <v>1</v>
      </c>
      <c r="P212">
        <v>50</v>
      </c>
      <c r="Q212">
        <v>36</v>
      </c>
      <c r="R212">
        <v>7</v>
      </c>
      <c r="S212">
        <v>1539</v>
      </c>
      <c r="Z212">
        <v>255</v>
      </c>
      <c r="AA212" t="s">
        <v>30</v>
      </c>
      <c r="AB212" t="s">
        <v>10</v>
      </c>
      <c r="AC212">
        <v>0</v>
      </c>
      <c r="AD212">
        <v>2</v>
      </c>
      <c r="AE212">
        <v>54</v>
      </c>
      <c r="AF212">
        <v>32</v>
      </c>
      <c r="AG212">
        <v>9</v>
      </c>
      <c r="AH212">
        <v>1900</v>
      </c>
      <c r="AP212">
        <v>377</v>
      </c>
      <c r="AQ212" t="s">
        <v>24</v>
      </c>
      <c r="AR212" t="s">
        <v>10</v>
      </c>
      <c r="AS212">
        <v>0</v>
      </c>
      <c r="AT212">
        <v>3</v>
      </c>
      <c r="AU212">
        <v>57</v>
      </c>
      <c r="AV212">
        <v>38</v>
      </c>
      <c r="AW212">
        <v>7</v>
      </c>
      <c r="AX212">
        <v>1857.6</v>
      </c>
    </row>
    <row r="213" spans="1:50" ht="18">
      <c r="A213" s="2">
        <v>1432</v>
      </c>
      <c r="B213" s="5" t="s">
        <v>9</v>
      </c>
      <c r="C213" s="4" t="s">
        <v>10</v>
      </c>
      <c r="D213" s="4">
        <f t="shared" si="3"/>
        <v>0</v>
      </c>
      <c r="E213" s="5">
        <v>4</v>
      </c>
      <c r="F213" s="5">
        <v>87</v>
      </c>
      <c r="G213" s="5">
        <v>51</v>
      </c>
      <c r="H213" s="5">
        <v>10</v>
      </c>
      <c r="I213" s="7">
        <v>2848.5</v>
      </c>
      <c r="K213">
        <v>868</v>
      </c>
      <c r="L213" t="s">
        <v>35</v>
      </c>
      <c r="M213" t="s">
        <v>32</v>
      </c>
      <c r="N213">
        <v>0</v>
      </c>
      <c r="O213">
        <v>1</v>
      </c>
      <c r="P213">
        <v>50</v>
      </c>
      <c r="Q213">
        <v>32</v>
      </c>
      <c r="R213">
        <v>10</v>
      </c>
      <c r="S213">
        <v>1517.4</v>
      </c>
      <c r="Z213">
        <v>857</v>
      </c>
      <c r="AA213" t="s">
        <v>24</v>
      </c>
      <c r="AB213" t="s">
        <v>12</v>
      </c>
      <c r="AC213">
        <v>1</v>
      </c>
      <c r="AD213">
        <v>2</v>
      </c>
      <c r="AE213">
        <v>49</v>
      </c>
      <c r="AF213">
        <v>32</v>
      </c>
      <c r="AG213">
        <v>8</v>
      </c>
      <c r="AH213">
        <v>1899.99</v>
      </c>
      <c r="AP213">
        <v>154</v>
      </c>
      <c r="AQ213" t="s">
        <v>21</v>
      </c>
      <c r="AR213" t="s">
        <v>12</v>
      </c>
      <c r="AS213">
        <v>1</v>
      </c>
      <c r="AT213">
        <v>3</v>
      </c>
      <c r="AU213">
        <v>63</v>
      </c>
      <c r="AV213">
        <v>48</v>
      </c>
      <c r="AW213">
        <v>6.5</v>
      </c>
      <c r="AX213">
        <v>1850</v>
      </c>
    </row>
    <row r="214" spans="1:50" ht="18">
      <c r="A214" s="2">
        <v>1431</v>
      </c>
      <c r="B214" s="5" t="s">
        <v>9</v>
      </c>
      <c r="C214" s="4" t="s">
        <v>10</v>
      </c>
      <c r="D214" s="4">
        <f t="shared" si="3"/>
        <v>0</v>
      </c>
      <c r="E214" s="5">
        <v>4</v>
      </c>
      <c r="F214" s="5">
        <v>87</v>
      </c>
      <c r="G214" s="5">
        <v>45</v>
      </c>
      <c r="H214" s="5">
        <v>10</v>
      </c>
      <c r="I214" s="7">
        <v>2835</v>
      </c>
      <c r="K214">
        <v>607</v>
      </c>
      <c r="L214" t="s">
        <v>35</v>
      </c>
      <c r="M214" t="s">
        <v>32</v>
      </c>
      <c r="N214">
        <v>0</v>
      </c>
      <c r="O214">
        <v>1</v>
      </c>
      <c r="P214">
        <v>35</v>
      </c>
      <c r="Q214">
        <v>18</v>
      </c>
      <c r="R214">
        <v>7</v>
      </c>
      <c r="S214">
        <v>1512</v>
      </c>
      <c r="Z214">
        <v>903</v>
      </c>
      <c r="AA214" t="s">
        <v>24</v>
      </c>
      <c r="AB214" t="s">
        <v>12</v>
      </c>
      <c r="AC214">
        <v>1</v>
      </c>
      <c r="AD214">
        <v>2</v>
      </c>
      <c r="AE214">
        <v>52</v>
      </c>
      <c r="AF214">
        <v>29</v>
      </c>
      <c r="AG214">
        <v>7</v>
      </c>
      <c r="AH214">
        <v>1899.99</v>
      </c>
      <c r="AP214">
        <v>158</v>
      </c>
      <c r="AQ214" t="s">
        <v>23</v>
      </c>
      <c r="AR214" t="s">
        <v>12</v>
      </c>
      <c r="AS214">
        <v>1</v>
      </c>
      <c r="AT214">
        <v>3</v>
      </c>
      <c r="AU214">
        <v>63</v>
      </c>
      <c r="AV214">
        <v>40</v>
      </c>
      <c r="AW214">
        <v>8</v>
      </c>
      <c r="AX214">
        <v>1850</v>
      </c>
    </row>
    <row r="215" spans="1:50" ht="18">
      <c r="A215" s="2">
        <v>1494</v>
      </c>
      <c r="B215" s="5" t="s">
        <v>9</v>
      </c>
      <c r="C215" s="5" t="s">
        <v>32</v>
      </c>
      <c r="D215" s="4">
        <f t="shared" si="3"/>
        <v>0</v>
      </c>
      <c r="E215" s="5">
        <v>7</v>
      </c>
      <c r="F215" s="5">
        <v>100</v>
      </c>
      <c r="G215" s="5">
        <v>70</v>
      </c>
      <c r="H215" s="5">
        <v>10</v>
      </c>
      <c r="I215" s="7">
        <v>2835</v>
      </c>
      <c r="K215">
        <v>758</v>
      </c>
      <c r="L215" t="s">
        <v>33</v>
      </c>
      <c r="M215" t="s">
        <v>12</v>
      </c>
      <c r="N215">
        <v>1</v>
      </c>
      <c r="O215">
        <v>1</v>
      </c>
      <c r="P215">
        <v>44</v>
      </c>
      <c r="Q215">
        <v>28</v>
      </c>
      <c r="R215">
        <v>7</v>
      </c>
      <c r="S215">
        <v>1512</v>
      </c>
      <c r="Z215">
        <v>992</v>
      </c>
      <c r="AA215" t="s">
        <v>24</v>
      </c>
      <c r="AB215" t="s">
        <v>12</v>
      </c>
      <c r="AC215">
        <v>1</v>
      </c>
      <c r="AD215">
        <v>2</v>
      </c>
      <c r="AE215">
        <v>59</v>
      </c>
      <c r="AF215">
        <v>42</v>
      </c>
      <c r="AG215">
        <v>8</v>
      </c>
      <c r="AH215">
        <v>1899.99</v>
      </c>
      <c r="AP215">
        <v>908</v>
      </c>
      <c r="AQ215" t="s">
        <v>14</v>
      </c>
      <c r="AR215" t="s">
        <v>10</v>
      </c>
      <c r="AS215">
        <v>0</v>
      </c>
      <c r="AT215">
        <v>3</v>
      </c>
      <c r="AU215">
        <v>52</v>
      </c>
      <c r="AV215">
        <v>31</v>
      </c>
      <c r="AW215">
        <v>9</v>
      </c>
      <c r="AX215">
        <v>1849.5</v>
      </c>
    </row>
    <row r="216" spans="1:50" ht="18">
      <c r="A216" s="2">
        <v>1537</v>
      </c>
      <c r="B216" s="5" t="s">
        <v>21</v>
      </c>
      <c r="C216" s="5" t="s">
        <v>32</v>
      </c>
      <c r="D216" s="4">
        <f t="shared" si="3"/>
        <v>0</v>
      </c>
      <c r="E216" s="5">
        <v>1</v>
      </c>
      <c r="F216" s="5">
        <v>125</v>
      </c>
      <c r="G216" s="5">
        <v>83</v>
      </c>
      <c r="H216" s="5">
        <v>7</v>
      </c>
      <c r="I216" s="7">
        <v>2835</v>
      </c>
      <c r="K216">
        <v>889</v>
      </c>
      <c r="L216" t="s">
        <v>13</v>
      </c>
      <c r="M216" t="s">
        <v>10</v>
      </c>
      <c r="N216">
        <v>0</v>
      </c>
      <c r="O216">
        <v>1</v>
      </c>
      <c r="P216">
        <v>51</v>
      </c>
      <c r="Q216">
        <v>21</v>
      </c>
      <c r="R216">
        <v>7</v>
      </c>
      <c r="S216">
        <v>1501.2</v>
      </c>
      <c r="Z216">
        <v>1118</v>
      </c>
      <c r="AA216" t="s">
        <v>11</v>
      </c>
      <c r="AB216" t="s">
        <v>12</v>
      </c>
      <c r="AC216">
        <v>1</v>
      </c>
      <c r="AD216">
        <v>2</v>
      </c>
      <c r="AE216">
        <v>65</v>
      </c>
      <c r="AF216">
        <v>32</v>
      </c>
      <c r="AG216">
        <v>12</v>
      </c>
      <c r="AH216">
        <v>1899.99</v>
      </c>
      <c r="AP216">
        <v>957</v>
      </c>
      <c r="AQ216" t="s">
        <v>15</v>
      </c>
      <c r="AR216" t="s">
        <v>10</v>
      </c>
      <c r="AS216">
        <v>0</v>
      </c>
      <c r="AT216">
        <v>3</v>
      </c>
      <c r="AU216">
        <v>56</v>
      </c>
      <c r="AV216">
        <v>42</v>
      </c>
      <c r="AW216">
        <v>6</v>
      </c>
      <c r="AX216">
        <v>1849.5</v>
      </c>
    </row>
    <row r="217" spans="1:50" ht="18">
      <c r="A217" s="2">
        <v>1299</v>
      </c>
      <c r="B217" s="5" t="s">
        <v>24</v>
      </c>
      <c r="C217" s="5" t="s">
        <v>12</v>
      </c>
      <c r="D217" s="4">
        <f t="shared" si="3"/>
        <v>1</v>
      </c>
      <c r="E217" s="5">
        <v>2</v>
      </c>
      <c r="F217" s="5">
        <v>75</v>
      </c>
      <c r="G217" s="5">
        <v>43</v>
      </c>
      <c r="H217" s="5">
        <v>14</v>
      </c>
      <c r="I217" s="7">
        <v>2835</v>
      </c>
      <c r="K217">
        <v>940</v>
      </c>
      <c r="L217" t="s">
        <v>13</v>
      </c>
      <c r="M217" t="s">
        <v>10</v>
      </c>
      <c r="N217">
        <v>0</v>
      </c>
      <c r="O217">
        <v>1</v>
      </c>
      <c r="P217">
        <v>56</v>
      </c>
      <c r="Q217">
        <v>33</v>
      </c>
      <c r="R217">
        <v>10</v>
      </c>
      <c r="S217">
        <v>1501.2</v>
      </c>
      <c r="Z217">
        <v>317</v>
      </c>
      <c r="AA217" t="s">
        <v>24</v>
      </c>
      <c r="AB217" t="s">
        <v>10</v>
      </c>
      <c r="AC217">
        <v>0</v>
      </c>
      <c r="AD217">
        <v>2</v>
      </c>
      <c r="AE217">
        <v>61</v>
      </c>
      <c r="AF217">
        <v>32</v>
      </c>
      <c r="AG217">
        <v>10</v>
      </c>
      <c r="AH217">
        <v>1899.99</v>
      </c>
      <c r="AP217">
        <v>1038</v>
      </c>
      <c r="AQ217" t="s">
        <v>15</v>
      </c>
      <c r="AR217" t="s">
        <v>10</v>
      </c>
      <c r="AS217">
        <v>0</v>
      </c>
      <c r="AT217">
        <v>3</v>
      </c>
      <c r="AU217">
        <v>60</v>
      </c>
      <c r="AV217">
        <v>39</v>
      </c>
      <c r="AW217">
        <v>6</v>
      </c>
      <c r="AX217">
        <v>1849.5</v>
      </c>
    </row>
    <row r="218" spans="1:50" ht="18">
      <c r="A218" s="2">
        <v>1391</v>
      </c>
      <c r="B218" s="5" t="s">
        <v>9</v>
      </c>
      <c r="C218" s="5" t="s">
        <v>12</v>
      </c>
      <c r="D218" s="4">
        <f t="shared" si="3"/>
        <v>1</v>
      </c>
      <c r="E218" s="5">
        <v>4</v>
      </c>
      <c r="F218" s="5">
        <v>80</v>
      </c>
      <c r="G218" s="5">
        <v>50</v>
      </c>
      <c r="H218" s="5">
        <v>15</v>
      </c>
      <c r="I218" s="7">
        <v>2835</v>
      </c>
      <c r="K218">
        <v>740</v>
      </c>
      <c r="L218" t="s">
        <v>11</v>
      </c>
      <c r="M218" t="s">
        <v>32</v>
      </c>
      <c r="N218">
        <v>0</v>
      </c>
      <c r="O218">
        <v>1</v>
      </c>
      <c r="P218">
        <v>43</v>
      </c>
      <c r="Q218">
        <v>27</v>
      </c>
      <c r="R218">
        <v>6</v>
      </c>
      <c r="S218">
        <v>1501.2</v>
      </c>
      <c r="Z218">
        <v>190</v>
      </c>
      <c r="AA218" t="s">
        <v>11</v>
      </c>
      <c r="AB218" t="s">
        <v>10</v>
      </c>
      <c r="AC218">
        <v>0</v>
      </c>
      <c r="AD218">
        <v>2</v>
      </c>
      <c r="AE218">
        <v>64</v>
      </c>
      <c r="AF218">
        <v>44</v>
      </c>
      <c r="AG218">
        <v>10</v>
      </c>
      <c r="AH218">
        <v>1890</v>
      </c>
      <c r="AP218">
        <v>960</v>
      </c>
      <c r="AQ218" t="s">
        <v>37</v>
      </c>
      <c r="AR218" t="s">
        <v>12</v>
      </c>
      <c r="AS218">
        <v>1</v>
      </c>
      <c r="AT218">
        <v>3</v>
      </c>
      <c r="AU218">
        <v>56</v>
      </c>
      <c r="AV218">
        <v>30</v>
      </c>
      <c r="AW218">
        <v>9</v>
      </c>
      <c r="AX218">
        <v>1836</v>
      </c>
    </row>
    <row r="219" spans="1:50" ht="18">
      <c r="A219" s="2">
        <v>1423</v>
      </c>
      <c r="B219" s="5" t="s">
        <v>15</v>
      </c>
      <c r="C219" s="5" t="s">
        <v>12</v>
      </c>
      <c r="D219" s="4">
        <f t="shared" si="3"/>
        <v>1</v>
      </c>
      <c r="E219" s="5">
        <v>3</v>
      </c>
      <c r="F219" s="5">
        <v>86</v>
      </c>
      <c r="G219" s="5">
        <v>42</v>
      </c>
      <c r="H219" s="5">
        <v>19</v>
      </c>
      <c r="I219" s="7">
        <v>2835</v>
      </c>
      <c r="K219">
        <v>869</v>
      </c>
      <c r="L219" t="s">
        <v>35</v>
      </c>
      <c r="M219" t="s">
        <v>32</v>
      </c>
      <c r="N219">
        <v>0</v>
      </c>
      <c r="O219">
        <v>1</v>
      </c>
      <c r="P219">
        <v>50</v>
      </c>
      <c r="Q219">
        <v>36</v>
      </c>
      <c r="R219">
        <v>10</v>
      </c>
      <c r="S219">
        <v>1501.2</v>
      </c>
      <c r="Z219">
        <v>842</v>
      </c>
      <c r="AA219" t="s">
        <v>24</v>
      </c>
      <c r="AB219" t="s">
        <v>10</v>
      </c>
      <c r="AC219">
        <v>0</v>
      </c>
      <c r="AD219">
        <v>2</v>
      </c>
      <c r="AE219">
        <v>48</v>
      </c>
      <c r="AF219">
        <v>20</v>
      </c>
      <c r="AG219">
        <v>11</v>
      </c>
      <c r="AH219">
        <v>1890</v>
      </c>
      <c r="AP219">
        <v>380</v>
      </c>
      <c r="AQ219" t="s">
        <v>24</v>
      </c>
      <c r="AR219" t="s">
        <v>10</v>
      </c>
      <c r="AS219">
        <v>0</v>
      </c>
      <c r="AT219">
        <v>3</v>
      </c>
      <c r="AU219">
        <v>60</v>
      </c>
      <c r="AV219">
        <v>40</v>
      </c>
      <c r="AW219">
        <v>7</v>
      </c>
      <c r="AX219">
        <v>1836</v>
      </c>
    </row>
    <row r="220" spans="1:50" ht="18">
      <c r="A220" s="2">
        <v>329</v>
      </c>
      <c r="B220" s="6" t="s">
        <v>24</v>
      </c>
      <c r="C220" s="4" t="s">
        <v>10</v>
      </c>
      <c r="D220" s="4">
        <f t="shared" si="3"/>
        <v>0</v>
      </c>
      <c r="E220" s="6">
        <v>3</v>
      </c>
      <c r="F220" s="6">
        <v>115</v>
      </c>
      <c r="G220" s="6">
        <v>68</v>
      </c>
      <c r="H220" s="6">
        <v>14</v>
      </c>
      <c r="I220" s="7">
        <v>2835</v>
      </c>
      <c r="K220">
        <v>1010</v>
      </c>
      <c r="L220" t="s">
        <v>35</v>
      </c>
      <c r="M220" t="s">
        <v>32</v>
      </c>
      <c r="N220">
        <v>0</v>
      </c>
      <c r="O220">
        <v>1</v>
      </c>
      <c r="P220">
        <v>60</v>
      </c>
      <c r="Q220">
        <v>36</v>
      </c>
      <c r="R220">
        <v>12</v>
      </c>
      <c r="S220">
        <v>1501.2</v>
      </c>
      <c r="Z220">
        <v>928</v>
      </c>
      <c r="AA220" t="s">
        <v>14</v>
      </c>
      <c r="AB220" t="s">
        <v>10</v>
      </c>
      <c r="AC220">
        <v>0</v>
      </c>
      <c r="AD220">
        <v>2</v>
      </c>
      <c r="AE220">
        <v>54</v>
      </c>
      <c r="AF220">
        <v>35</v>
      </c>
      <c r="AG220">
        <v>7</v>
      </c>
      <c r="AH220">
        <v>1890</v>
      </c>
      <c r="AP220">
        <v>1030</v>
      </c>
      <c r="AQ220" t="s">
        <v>14</v>
      </c>
      <c r="AR220" t="s">
        <v>32</v>
      </c>
      <c r="AS220">
        <v>0</v>
      </c>
      <c r="AT220">
        <v>3</v>
      </c>
      <c r="AU220">
        <v>60</v>
      </c>
      <c r="AV220">
        <v>40</v>
      </c>
      <c r="AW220">
        <v>9</v>
      </c>
      <c r="AX220">
        <v>1822.5</v>
      </c>
    </row>
    <row r="221" spans="1:50" ht="18">
      <c r="A221" s="2">
        <v>337</v>
      </c>
      <c r="B221" s="6" t="s">
        <v>24</v>
      </c>
      <c r="C221" s="4" t="s">
        <v>10</v>
      </c>
      <c r="D221" s="4">
        <f t="shared" si="3"/>
        <v>0</v>
      </c>
      <c r="E221" s="6">
        <v>3</v>
      </c>
      <c r="F221" s="6">
        <v>112</v>
      </c>
      <c r="G221" s="6">
        <v>68</v>
      </c>
      <c r="H221" s="6">
        <v>14</v>
      </c>
      <c r="I221" s="7">
        <v>2835</v>
      </c>
      <c r="K221">
        <v>117</v>
      </c>
      <c r="L221" t="s">
        <v>23</v>
      </c>
      <c r="M221" t="s">
        <v>10</v>
      </c>
      <c r="N221">
        <v>0</v>
      </c>
      <c r="O221">
        <v>1</v>
      </c>
      <c r="P221">
        <v>40</v>
      </c>
      <c r="Q221">
        <v>20</v>
      </c>
      <c r="R221">
        <v>10</v>
      </c>
      <c r="S221">
        <v>1500</v>
      </c>
      <c r="Z221">
        <v>743</v>
      </c>
      <c r="AA221" t="s">
        <v>24</v>
      </c>
      <c r="AB221" t="s">
        <v>32</v>
      </c>
      <c r="AC221">
        <v>0</v>
      </c>
      <c r="AD221">
        <v>2</v>
      </c>
      <c r="AE221">
        <v>43</v>
      </c>
      <c r="AF221">
        <v>21.6</v>
      </c>
      <c r="AG221">
        <v>6.6</v>
      </c>
      <c r="AH221">
        <v>1890</v>
      </c>
      <c r="AP221">
        <v>55</v>
      </c>
      <c r="AQ221" t="s">
        <v>13</v>
      </c>
      <c r="AR221" t="s">
        <v>12</v>
      </c>
      <c r="AS221">
        <v>1</v>
      </c>
      <c r="AT221">
        <v>3</v>
      </c>
      <c r="AU221">
        <v>53</v>
      </c>
      <c r="AV221">
        <v>38</v>
      </c>
      <c r="AW221">
        <v>6</v>
      </c>
      <c r="AX221">
        <v>1820</v>
      </c>
    </row>
    <row r="222" spans="1:50" ht="18">
      <c r="A222" s="2">
        <v>419</v>
      </c>
      <c r="B222" s="6" t="s">
        <v>24</v>
      </c>
      <c r="C222" s="4" t="s">
        <v>10</v>
      </c>
      <c r="D222" s="4">
        <f t="shared" si="3"/>
        <v>0</v>
      </c>
      <c r="E222" s="6">
        <v>3</v>
      </c>
      <c r="F222" s="6">
        <v>78</v>
      </c>
      <c r="G222" s="6">
        <v>54</v>
      </c>
      <c r="H222" s="6">
        <v>13</v>
      </c>
      <c r="I222" s="7">
        <v>2835</v>
      </c>
      <c r="K222">
        <v>106</v>
      </c>
      <c r="L222" t="s">
        <v>16</v>
      </c>
      <c r="M222" t="s">
        <v>12</v>
      </c>
      <c r="N222">
        <v>1</v>
      </c>
      <c r="O222">
        <v>1</v>
      </c>
      <c r="P222">
        <v>43</v>
      </c>
      <c r="Q222">
        <v>16</v>
      </c>
      <c r="R222">
        <v>10.199999999999999</v>
      </c>
      <c r="S222">
        <v>1500</v>
      </c>
      <c r="Z222">
        <v>619</v>
      </c>
      <c r="AA222" t="s">
        <v>14</v>
      </c>
      <c r="AB222" t="s">
        <v>12</v>
      </c>
      <c r="AC222">
        <v>1</v>
      </c>
      <c r="AD222">
        <v>2</v>
      </c>
      <c r="AE222">
        <v>36</v>
      </c>
      <c r="AF222">
        <v>24</v>
      </c>
      <c r="AG222">
        <v>4</v>
      </c>
      <c r="AH222">
        <v>1890</v>
      </c>
      <c r="AP222">
        <v>963</v>
      </c>
      <c r="AQ222" t="s">
        <v>15</v>
      </c>
      <c r="AR222" t="s">
        <v>10</v>
      </c>
      <c r="AS222">
        <v>0</v>
      </c>
      <c r="AT222">
        <v>3</v>
      </c>
      <c r="AU222">
        <v>56.1</v>
      </c>
      <c r="AV222">
        <v>37.9</v>
      </c>
      <c r="AW222">
        <v>6.4</v>
      </c>
      <c r="AX222">
        <v>1811.7</v>
      </c>
    </row>
    <row r="223" spans="1:50" ht="18">
      <c r="A223" s="2">
        <v>1262</v>
      </c>
      <c r="B223" s="5" t="s">
        <v>9</v>
      </c>
      <c r="C223" s="5" t="s">
        <v>12</v>
      </c>
      <c r="D223" s="4">
        <f t="shared" si="3"/>
        <v>1</v>
      </c>
      <c r="E223" s="5">
        <v>4</v>
      </c>
      <c r="F223" s="5">
        <v>72</v>
      </c>
      <c r="G223" s="5">
        <v>43</v>
      </c>
      <c r="H223" s="5">
        <v>10</v>
      </c>
      <c r="I223" s="7">
        <v>2832.3</v>
      </c>
      <c r="K223">
        <v>126</v>
      </c>
      <c r="L223" t="s">
        <v>14</v>
      </c>
      <c r="M223" t="s">
        <v>12</v>
      </c>
      <c r="N223">
        <v>1</v>
      </c>
      <c r="O223">
        <v>1</v>
      </c>
      <c r="P223">
        <v>30</v>
      </c>
      <c r="Q223">
        <v>14</v>
      </c>
      <c r="R223">
        <v>8.5</v>
      </c>
      <c r="S223">
        <v>1500</v>
      </c>
      <c r="Z223">
        <v>1204</v>
      </c>
      <c r="AA223" t="s">
        <v>14</v>
      </c>
      <c r="AB223" t="s">
        <v>12</v>
      </c>
      <c r="AC223">
        <v>1</v>
      </c>
      <c r="AD223">
        <v>2</v>
      </c>
      <c r="AE223">
        <v>70</v>
      </c>
      <c r="AF223">
        <v>47</v>
      </c>
      <c r="AG223">
        <v>9</v>
      </c>
      <c r="AH223">
        <v>1890</v>
      </c>
      <c r="AP223">
        <v>819</v>
      </c>
      <c r="AQ223" t="s">
        <v>14</v>
      </c>
      <c r="AR223" t="s">
        <v>32</v>
      </c>
      <c r="AS223">
        <v>0</v>
      </c>
      <c r="AT223">
        <v>3</v>
      </c>
      <c r="AU223">
        <v>46</v>
      </c>
      <c r="AV223">
        <v>28</v>
      </c>
      <c r="AW223">
        <v>6</v>
      </c>
      <c r="AX223">
        <v>1809</v>
      </c>
    </row>
    <row r="224" spans="1:50" ht="18">
      <c r="A224" s="2">
        <v>6</v>
      </c>
      <c r="B224" s="3" t="s">
        <v>11</v>
      </c>
      <c r="C224" s="4" t="s">
        <v>12</v>
      </c>
      <c r="D224" s="4">
        <f t="shared" si="3"/>
        <v>1</v>
      </c>
      <c r="E224" s="3">
        <v>3</v>
      </c>
      <c r="F224" s="3">
        <v>77</v>
      </c>
      <c r="G224" s="3">
        <v>46</v>
      </c>
      <c r="H224" s="3">
        <v>10</v>
      </c>
      <c r="I224" s="5">
        <v>2828</v>
      </c>
      <c r="K224">
        <v>291</v>
      </c>
      <c r="L224" t="s">
        <v>16</v>
      </c>
      <c r="M224" t="s">
        <v>12</v>
      </c>
      <c r="N224">
        <v>1</v>
      </c>
      <c r="O224">
        <v>1</v>
      </c>
      <c r="P224">
        <v>46</v>
      </c>
      <c r="Q224">
        <v>20</v>
      </c>
      <c r="R224">
        <v>10</v>
      </c>
      <c r="S224">
        <v>1500</v>
      </c>
      <c r="Z224">
        <v>1207</v>
      </c>
      <c r="AA224" t="s">
        <v>14</v>
      </c>
      <c r="AB224" t="s">
        <v>12</v>
      </c>
      <c r="AC224">
        <v>1</v>
      </c>
      <c r="AD224">
        <v>2</v>
      </c>
      <c r="AE224">
        <v>70</v>
      </c>
      <c r="AF224">
        <v>49</v>
      </c>
      <c r="AG224">
        <v>8</v>
      </c>
      <c r="AH224">
        <v>1890</v>
      </c>
      <c r="AP224">
        <v>930</v>
      </c>
      <c r="AQ224" t="s">
        <v>14</v>
      </c>
      <c r="AR224" t="s">
        <v>32</v>
      </c>
      <c r="AS224">
        <v>0</v>
      </c>
      <c r="AT224">
        <v>3</v>
      </c>
      <c r="AU224">
        <v>54</v>
      </c>
      <c r="AV224">
        <v>32</v>
      </c>
      <c r="AW224">
        <v>8</v>
      </c>
      <c r="AX224">
        <v>1809</v>
      </c>
    </row>
    <row r="225" spans="1:50" ht="18">
      <c r="A225" s="2">
        <v>417</v>
      </c>
      <c r="B225" s="6" t="s">
        <v>24</v>
      </c>
      <c r="C225" s="4" t="s">
        <v>10</v>
      </c>
      <c r="D225" s="4">
        <f t="shared" si="3"/>
        <v>0</v>
      </c>
      <c r="E225" s="6">
        <v>3</v>
      </c>
      <c r="F225" s="6">
        <v>104</v>
      </c>
      <c r="G225" s="6">
        <v>69</v>
      </c>
      <c r="H225" s="6">
        <v>12</v>
      </c>
      <c r="I225" s="7">
        <v>2808</v>
      </c>
      <c r="K225">
        <v>305</v>
      </c>
      <c r="L225" t="s">
        <v>16</v>
      </c>
      <c r="M225" t="s">
        <v>12</v>
      </c>
      <c r="N225">
        <v>1</v>
      </c>
      <c r="O225">
        <v>1</v>
      </c>
      <c r="P225">
        <v>46</v>
      </c>
      <c r="Q225">
        <v>20</v>
      </c>
      <c r="R225">
        <v>10</v>
      </c>
      <c r="S225">
        <v>1500</v>
      </c>
      <c r="Z225">
        <v>968</v>
      </c>
      <c r="AA225" t="s">
        <v>24</v>
      </c>
      <c r="AB225" t="s">
        <v>12</v>
      </c>
      <c r="AC225">
        <v>1</v>
      </c>
      <c r="AD225">
        <v>2</v>
      </c>
      <c r="AE225">
        <v>57</v>
      </c>
      <c r="AF225">
        <v>29</v>
      </c>
      <c r="AG225">
        <v>14</v>
      </c>
      <c r="AH225">
        <v>1880.01</v>
      </c>
      <c r="AP225">
        <v>921</v>
      </c>
      <c r="AQ225" t="s">
        <v>37</v>
      </c>
      <c r="AR225" t="s">
        <v>12</v>
      </c>
      <c r="AS225">
        <v>1</v>
      </c>
      <c r="AT225">
        <v>3</v>
      </c>
      <c r="AU225">
        <v>53</v>
      </c>
      <c r="AV225">
        <v>30</v>
      </c>
      <c r="AW225">
        <v>14</v>
      </c>
      <c r="AX225">
        <v>1809</v>
      </c>
    </row>
    <row r="226" spans="1:50" ht="18">
      <c r="A226" s="2">
        <v>14</v>
      </c>
      <c r="B226" s="3" t="s">
        <v>9</v>
      </c>
      <c r="C226" s="4" t="s">
        <v>10</v>
      </c>
      <c r="D226" s="4">
        <f t="shared" si="3"/>
        <v>0</v>
      </c>
      <c r="E226" s="3">
        <v>3</v>
      </c>
      <c r="F226" s="3">
        <v>74</v>
      </c>
      <c r="G226" s="3">
        <v>43</v>
      </c>
      <c r="H226" s="3">
        <v>12</v>
      </c>
      <c r="I226" s="5">
        <v>2800</v>
      </c>
      <c r="K226">
        <v>130</v>
      </c>
      <c r="L226" t="s">
        <v>9</v>
      </c>
      <c r="M226" t="s">
        <v>20</v>
      </c>
      <c r="N226">
        <v>0</v>
      </c>
      <c r="O226">
        <v>1</v>
      </c>
      <c r="P226">
        <v>42</v>
      </c>
      <c r="Q226">
        <v>19</v>
      </c>
      <c r="R226">
        <v>12.5</v>
      </c>
      <c r="S226">
        <v>1500</v>
      </c>
      <c r="Z226">
        <v>1066</v>
      </c>
      <c r="AA226" t="s">
        <v>11</v>
      </c>
      <c r="AB226" t="s">
        <v>12</v>
      </c>
      <c r="AC226">
        <v>1</v>
      </c>
      <c r="AD226">
        <v>2</v>
      </c>
      <c r="AE226">
        <v>62</v>
      </c>
      <c r="AF226">
        <v>32</v>
      </c>
      <c r="AG226">
        <v>10</v>
      </c>
      <c r="AH226">
        <v>1879.2</v>
      </c>
      <c r="AP226">
        <v>972</v>
      </c>
      <c r="AQ226" t="s">
        <v>15</v>
      </c>
      <c r="AR226" t="s">
        <v>12</v>
      </c>
      <c r="AS226">
        <v>1</v>
      </c>
      <c r="AT226">
        <v>3</v>
      </c>
      <c r="AU226">
        <v>57</v>
      </c>
      <c r="AV226">
        <v>40</v>
      </c>
      <c r="AW226">
        <v>6</v>
      </c>
      <c r="AX226">
        <v>1809</v>
      </c>
    </row>
    <row r="227" spans="1:50" ht="18">
      <c r="A227" s="2">
        <v>30</v>
      </c>
      <c r="B227" s="3" t="s">
        <v>9</v>
      </c>
      <c r="C227" s="4" t="s">
        <v>10</v>
      </c>
      <c r="D227" s="4">
        <f t="shared" si="3"/>
        <v>0</v>
      </c>
      <c r="E227" s="3">
        <v>4</v>
      </c>
      <c r="F227" s="3">
        <v>95</v>
      </c>
      <c r="G227" s="3">
        <v>61</v>
      </c>
      <c r="H227" s="3">
        <v>15</v>
      </c>
      <c r="I227" s="5">
        <v>2800</v>
      </c>
      <c r="K227">
        <v>781</v>
      </c>
      <c r="L227" t="s">
        <v>11</v>
      </c>
      <c r="M227" t="s">
        <v>32</v>
      </c>
      <c r="N227">
        <v>0</v>
      </c>
      <c r="O227">
        <v>1</v>
      </c>
      <c r="P227">
        <v>45</v>
      </c>
      <c r="Q227">
        <v>28</v>
      </c>
      <c r="R227">
        <v>6</v>
      </c>
      <c r="S227">
        <v>1499.9849999999999</v>
      </c>
      <c r="Z227">
        <v>2</v>
      </c>
      <c r="AA227" t="s">
        <v>9</v>
      </c>
      <c r="AB227" t="s">
        <v>10</v>
      </c>
      <c r="AC227">
        <v>0</v>
      </c>
      <c r="AD227">
        <v>2</v>
      </c>
      <c r="AE227">
        <v>60</v>
      </c>
      <c r="AF227">
        <v>32</v>
      </c>
      <c r="AG227">
        <v>10</v>
      </c>
      <c r="AH227">
        <v>1876</v>
      </c>
      <c r="AP227">
        <v>423</v>
      </c>
      <c r="AQ227" t="s">
        <v>24</v>
      </c>
      <c r="AR227" t="s">
        <v>10</v>
      </c>
      <c r="AS227">
        <v>0</v>
      </c>
      <c r="AT227">
        <v>3</v>
      </c>
      <c r="AU227">
        <v>62</v>
      </c>
      <c r="AV227">
        <v>45</v>
      </c>
      <c r="AW227">
        <v>6</v>
      </c>
      <c r="AX227">
        <v>1809</v>
      </c>
    </row>
    <row r="228" spans="1:50" ht="18">
      <c r="A228" s="2">
        <v>34</v>
      </c>
      <c r="B228" s="3" t="s">
        <v>9</v>
      </c>
      <c r="C228" s="4" t="s">
        <v>10</v>
      </c>
      <c r="D228" s="4">
        <f t="shared" si="3"/>
        <v>0</v>
      </c>
      <c r="E228" s="3">
        <v>4</v>
      </c>
      <c r="F228" s="3">
        <v>97</v>
      </c>
      <c r="G228" s="3">
        <v>56</v>
      </c>
      <c r="H228" s="3">
        <v>12</v>
      </c>
      <c r="I228" s="5">
        <v>2800</v>
      </c>
      <c r="K228">
        <v>809</v>
      </c>
      <c r="L228" t="s">
        <v>11</v>
      </c>
      <c r="M228" t="s">
        <v>32</v>
      </c>
      <c r="N228">
        <v>0</v>
      </c>
      <c r="O228">
        <v>1</v>
      </c>
      <c r="P228">
        <v>46</v>
      </c>
      <c r="Q228">
        <v>29</v>
      </c>
      <c r="R228">
        <v>6</v>
      </c>
      <c r="S228">
        <v>1499.9849999999999</v>
      </c>
      <c r="Z228">
        <v>198</v>
      </c>
      <c r="AA228" t="s">
        <v>21</v>
      </c>
      <c r="AB228" t="s">
        <v>12</v>
      </c>
      <c r="AC228">
        <v>1</v>
      </c>
      <c r="AD228">
        <v>2</v>
      </c>
      <c r="AE228">
        <v>50</v>
      </c>
      <c r="AF228">
        <v>28</v>
      </c>
      <c r="AG228">
        <v>12</v>
      </c>
      <c r="AH228">
        <v>1871.34</v>
      </c>
      <c r="AP228">
        <v>570</v>
      </c>
      <c r="AQ228" t="s">
        <v>14</v>
      </c>
      <c r="AR228" t="s">
        <v>32</v>
      </c>
      <c r="AS228">
        <v>0</v>
      </c>
      <c r="AT228">
        <v>3</v>
      </c>
      <c r="AU228">
        <v>33</v>
      </c>
      <c r="AV228">
        <v>19</v>
      </c>
      <c r="AW228">
        <v>6</v>
      </c>
      <c r="AX228">
        <v>1800.9</v>
      </c>
    </row>
    <row r="229" spans="1:50" ht="18">
      <c r="A229" s="2">
        <v>147</v>
      </c>
      <c r="B229" s="5" t="s">
        <v>14</v>
      </c>
      <c r="C229" s="5" t="s">
        <v>12</v>
      </c>
      <c r="D229" s="4">
        <f t="shared" si="3"/>
        <v>1</v>
      </c>
      <c r="E229" s="5">
        <v>2</v>
      </c>
      <c r="F229" s="5">
        <v>76</v>
      </c>
      <c r="G229" s="5">
        <v>40</v>
      </c>
      <c r="H229" s="5">
        <v>14</v>
      </c>
      <c r="I229" s="5">
        <v>2800</v>
      </c>
      <c r="K229">
        <v>1442</v>
      </c>
      <c r="L229" t="s">
        <v>13</v>
      </c>
      <c r="M229" t="s">
        <v>32</v>
      </c>
      <c r="N229">
        <v>0</v>
      </c>
      <c r="O229">
        <v>1</v>
      </c>
      <c r="P229">
        <v>91</v>
      </c>
      <c r="Q229">
        <v>52</v>
      </c>
      <c r="R229">
        <v>13</v>
      </c>
      <c r="S229">
        <v>1499.85</v>
      </c>
      <c r="Z229">
        <v>993</v>
      </c>
      <c r="AA229" t="s">
        <v>24</v>
      </c>
      <c r="AB229" t="s">
        <v>32</v>
      </c>
      <c r="AC229">
        <v>0</v>
      </c>
      <c r="AD229">
        <v>2</v>
      </c>
      <c r="AE229">
        <v>59</v>
      </c>
      <c r="AF229">
        <v>42</v>
      </c>
      <c r="AG229">
        <v>6</v>
      </c>
      <c r="AH229">
        <v>1863</v>
      </c>
      <c r="AP229">
        <v>846</v>
      </c>
      <c r="AQ229" t="s">
        <v>14</v>
      </c>
      <c r="AR229" t="s">
        <v>12</v>
      </c>
      <c r="AS229">
        <v>1</v>
      </c>
      <c r="AT229">
        <v>3</v>
      </c>
      <c r="AU229">
        <v>48</v>
      </c>
      <c r="AV229">
        <v>32</v>
      </c>
      <c r="AW229">
        <v>6</v>
      </c>
      <c r="AX229">
        <v>1800.9</v>
      </c>
    </row>
    <row r="230" spans="1:50" ht="18">
      <c r="A230" s="2">
        <v>174</v>
      </c>
      <c r="B230" s="5" t="s">
        <v>13</v>
      </c>
      <c r="C230" s="5" t="s">
        <v>20</v>
      </c>
      <c r="D230" s="4">
        <f t="shared" si="3"/>
        <v>0</v>
      </c>
      <c r="E230" s="5">
        <v>4</v>
      </c>
      <c r="F230" s="5">
        <v>103</v>
      </c>
      <c r="G230" s="5">
        <v>65</v>
      </c>
      <c r="H230" s="5">
        <v>15</v>
      </c>
      <c r="I230" s="5">
        <v>2800</v>
      </c>
      <c r="K230">
        <v>653</v>
      </c>
      <c r="L230" t="s">
        <v>11</v>
      </c>
      <c r="M230" t="s">
        <v>10</v>
      </c>
      <c r="N230">
        <v>0</v>
      </c>
      <c r="O230">
        <v>1</v>
      </c>
      <c r="P230">
        <v>40</v>
      </c>
      <c r="Q230">
        <v>20</v>
      </c>
      <c r="R230">
        <v>10</v>
      </c>
      <c r="S230">
        <v>1498.5</v>
      </c>
      <c r="Z230">
        <v>203</v>
      </c>
      <c r="AA230" t="s">
        <v>21</v>
      </c>
      <c r="AB230" t="s">
        <v>12</v>
      </c>
      <c r="AC230">
        <v>1</v>
      </c>
      <c r="AD230">
        <v>2</v>
      </c>
      <c r="AE230">
        <v>76</v>
      </c>
      <c r="AF230">
        <v>40</v>
      </c>
      <c r="AG230">
        <v>12</v>
      </c>
      <c r="AH230">
        <v>1854</v>
      </c>
      <c r="AP230">
        <v>411</v>
      </c>
      <c r="AQ230" t="s">
        <v>24</v>
      </c>
      <c r="AR230" t="s">
        <v>10</v>
      </c>
      <c r="AS230">
        <v>0</v>
      </c>
      <c r="AT230">
        <v>3</v>
      </c>
      <c r="AU230">
        <v>63</v>
      </c>
      <c r="AV230">
        <v>46</v>
      </c>
      <c r="AW230">
        <v>6</v>
      </c>
      <c r="AX230">
        <v>1800.9</v>
      </c>
    </row>
    <row r="231" spans="1:50" ht="18">
      <c r="A231" s="2">
        <v>953</v>
      </c>
      <c r="B231" s="5" t="s">
        <v>14</v>
      </c>
      <c r="C231" s="5" t="s">
        <v>12</v>
      </c>
      <c r="D231" s="4">
        <f t="shared" si="3"/>
        <v>1</v>
      </c>
      <c r="E231" s="5">
        <v>3</v>
      </c>
      <c r="F231" s="5">
        <v>56</v>
      </c>
      <c r="G231" s="5">
        <v>31</v>
      </c>
      <c r="H231" s="5">
        <v>8</v>
      </c>
      <c r="I231" s="7">
        <v>2799.9</v>
      </c>
      <c r="K231">
        <v>350</v>
      </c>
      <c r="L231" t="s">
        <v>24</v>
      </c>
      <c r="M231" t="s">
        <v>10</v>
      </c>
      <c r="N231">
        <v>0</v>
      </c>
      <c r="O231">
        <v>1</v>
      </c>
      <c r="P231">
        <v>45</v>
      </c>
      <c r="Q231">
        <v>20</v>
      </c>
      <c r="R231">
        <v>13</v>
      </c>
      <c r="S231">
        <v>1498.5</v>
      </c>
      <c r="Z231">
        <v>1191</v>
      </c>
      <c r="AA231" t="s">
        <v>11</v>
      </c>
      <c r="AB231" t="s">
        <v>12</v>
      </c>
      <c r="AC231">
        <v>1</v>
      </c>
      <c r="AD231">
        <v>2</v>
      </c>
      <c r="AE231">
        <v>70</v>
      </c>
      <c r="AF231">
        <v>34</v>
      </c>
      <c r="AG231">
        <v>16</v>
      </c>
      <c r="AH231">
        <v>1852.2</v>
      </c>
      <c r="AP231">
        <v>161</v>
      </c>
      <c r="AQ231" t="s">
        <v>24</v>
      </c>
      <c r="AR231" t="s">
        <v>12</v>
      </c>
      <c r="AS231">
        <v>1</v>
      </c>
      <c r="AT231">
        <v>3</v>
      </c>
      <c r="AU231">
        <v>60</v>
      </c>
      <c r="AV231">
        <v>41</v>
      </c>
      <c r="AW231">
        <v>6.5</v>
      </c>
      <c r="AX231">
        <v>1800</v>
      </c>
    </row>
    <row r="232" spans="1:50" ht="18">
      <c r="A232" s="2">
        <v>1109</v>
      </c>
      <c r="B232" s="5" t="s">
        <v>9</v>
      </c>
      <c r="C232" s="5" t="s">
        <v>12</v>
      </c>
      <c r="D232" s="4">
        <f t="shared" si="3"/>
        <v>1</v>
      </c>
      <c r="E232" s="5">
        <v>4</v>
      </c>
      <c r="F232" s="5">
        <v>64</v>
      </c>
      <c r="G232" s="5">
        <v>42</v>
      </c>
      <c r="H232" s="5">
        <v>9</v>
      </c>
      <c r="I232" s="7">
        <v>2799.9</v>
      </c>
      <c r="K232">
        <v>366</v>
      </c>
      <c r="L232" t="s">
        <v>24</v>
      </c>
      <c r="M232" t="s">
        <v>10</v>
      </c>
      <c r="N232">
        <v>0</v>
      </c>
      <c r="O232">
        <v>1</v>
      </c>
      <c r="P232">
        <v>45</v>
      </c>
      <c r="Q232">
        <v>20</v>
      </c>
      <c r="R232">
        <v>13</v>
      </c>
      <c r="S232">
        <v>1498.5</v>
      </c>
      <c r="Z232">
        <v>237</v>
      </c>
      <c r="AA232" t="s">
        <v>16</v>
      </c>
      <c r="AB232" t="s">
        <v>10</v>
      </c>
      <c r="AC232">
        <v>0</v>
      </c>
      <c r="AD232">
        <v>2</v>
      </c>
      <c r="AE232">
        <v>63</v>
      </c>
      <c r="AF232">
        <v>34</v>
      </c>
      <c r="AG232">
        <v>12</v>
      </c>
      <c r="AH232">
        <v>1850</v>
      </c>
      <c r="AP232">
        <v>1105</v>
      </c>
      <c r="AQ232" t="s">
        <v>14</v>
      </c>
      <c r="AR232" t="s">
        <v>10</v>
      </c>
      <c r="AS232">
        <v>0</v>
      </c>
      <c r="AT232">
        <v>3</v>
      </c>
      <c r="AU232">
        <v>64</v>
      </c>
      <c r="AV232">
        <v>31</v>
      </c>
      <c r="AW232">
        <v>11</v>
      </c>
      <c r="AX232">
        <v>1798.2</v>
      </c>
    </row>
    <row r="233" spans="1:50" ht="18">
      <c r="A233" s="2">
        <v>1303</v>
      </c>
      <c r="B233" s="5" t="s">
        <v>14</v>
      </c>
      <c r="C233" s="5" t="s">
        <v>12</v>
      </c>
      <c r="D233" s="4">
        <f t="shared" si="3"/>
        <v>1</v>
      </c>
      <c r="E233" s="5">
        <v>3</v>
      </c>
      <c r="F233" s="5">
        <v>75</v>
      </c>
      <c r="G233" s="5">
        <v>35</v>
      </c>
      <c r="H233" s="5">
        <v>17</v>
      </c>
      <c r="I233" s="7">
        <v>2799.9</v>
      </c>
      <c r="K233">
        <v>606</v>
      </c>
      <c r="L233" t="s">
        <v>23</v>
      </c>
      <c r="M233" t="s">
        <v>10</v>
      </c>
      <c r="N233">
        <v>0</v>
      </c>
      <c r="O233">
        <v>1</v>
      </c>
      <c r="P233">
        <v>35</v>
      </c>
      <c r="Q233">
        <v>27</v>
      </c>
      <c r="R233">
        <v>5</v>
      </c>
      <c r="S233">
        <v>1485</v>
      </c>
      <c r="Z233">
        <v>209</v>
      </c>
      <c r="AA233" t="s">
        <v>21</v>
      </c>
      <c r="AB233" t="s">
        <v>12</v>
      </c>
      <c r="AC233">
        <v>1</v>
      </c>
      <c r="AD233">
        <v>2</v>
      </c>
      <c r="AE233">
        <v>63</v>
      </c>
      <c r="AF233">
        <v>34</v>
      </c>
      <c r="AG233">
        <v>12</v>
      </c>
      <c r="AH233">
        <v>1850</v>
      </c>
      <c r="AP233">
        <v>1215</v>
      </c>
      <c r="AQ233" t="s">
        <v>15</v>
      </c>
      <c r="AR233" t="s">
        <v>12</v>
      </c>
      <c r="AS233">
        <v>1</v>
      </c>
      <c r="AT233">
        <v>3</v>
      </c>
      <c r="AU233">
        <v>70</v>
      </c>
      <c r="AV233">
        <v>38</v>
      </c>
      <c r="AW233">
        <v>6</v>
      </c>
      <c r="AX233">
        <v>1798.2</v>
      </c>
    </row>
    <row r="234" spans="1:50" ht="18">
      <c r="A234" s="2">
        <v>1314</v>
      </c>
      <c r="B234" s="5" t="s">
        <v>14</v>
      </c>
      <c r="C234" s="5" t="s">
        <v>12</v>
      </c>
      <c r="D234" s="4">
        <f t="shared" si="3"/>
        <v>1</v>
      </c>
      <c r="E234" s="5">
        <v>2</v>
      </c>
      <c r="F234" s="5">
        <v>76</v>
      </c>
      <c r="G234" s="5">
        <v>48</v>
      </c>
      <c r="H234" s="5">
        <v>12</v>
      </c>
      <c r="I234" s="7">
        <v>2799.9</v>
      </c>
      <c r="K234">
        <v>899</v>
      </c>
      <c r="L234" t="s">
        <v>23</v>
      </c>
      <c r="M234" t="s">
        <v>10</v>
      </c>
      <c r="N234">
        <v>0</v>
      </c>
      <c r="O234">
        <v>1</v>
      </c>
      <c r="P234">
        <v>52</v>
      </c>
      <c r="Q234">
        <v>28.2</v>
      </c>
      <c r="R234">
        <v>8</v>
      </c>
      <c r="S234">
        <v>1485</v>
      </c>
      <c r="Z234">
        <v>1020</v>
      </c>
      <c r="AA234" t="s">
        <v>24</v>
      </c>
      <c r="AB234" t="s">
        <v>10</v>
      </c>
      <c r="AC234">
        <v>0</v>
      </c>
      <c r="AD234">
        <v>2</v>
      </c>
      <c r="AE234">
        <v>60</v>
      </c>
      <c r="AF234">
        <v>43</v>
      </c>
      <c r="AG234">
        <v>7</v>
      </c>
      <c r="AH234">
        <v>1849.5</v>
      </c>
      <c r="AP234">
        <v>339</v>
      </c>
      <c r="AQ234" t="s">
        <v>24</v>
      </c>
      <c r="AR234" t="s">
        <v>10</v>
      </c>
      <c r="AS234">
        <v>0</v>
      </c>
      <c r="AT234">
        <v>3</v>
      </c>
      <c r="AU234">
        <v>60</v>
      </c>
      <c r="AV234">
        <v>42</v>
      </c>
      <c r="AW234">
        <v>7</v>
      </c>
      <c r="AX234">
        <v>1798.2</v>
      </c>
    </row>
    <row r="235" spans="1:50" ht="18">
      <c r="A235" s="2">
        <v>1435</v>
      </c>
      <c r="B235" s="5" t="s">
        <v>9</v>
      </c>
      <c r="C235" s="4" t="s">
        <v>10</v>
      </c>
      <c r="D235" s="4">
        <f t="shared" si="3"/>
        <v>0</v>
      </c>
      <c r="E235" s="5">
        <v>4</v>
      </c>
      <c r="F235" s="5">
        <v>88</v>
      </c>
      <c r="G235" s="5">
        <v>50</v>
      </c>
      <c r="H235" s="5">
        <v>20</v>
      </c>
      <c r="I235" s="7">
        <v>2754</v>
      </c>
      <c r="K235">
        <v>1241</v>
      </c>
      <c r="L235" t="s">
        <v>21</v>
      </c>
      <c r="M235" t="s">
        <v>32</v>
      </c>
      <c r="N235">
        <v>0</v>
      </c>
      <c r="O235">
        <v>1</v>
      </c>
      <c r="P235">
        <v>72</v>
      </c>
      <c r="Q235">
        <v>37</v>
      </c>
      <c r="R235">
        <v>11.5</v>
      </c>
      <c r="S235">
        <v>1485</v>
      </c>
      <c r="Z235">
        <v>1068</v>
      </c>
      <c r="AA235" t="s">
        <v>36</v>
      </c>
      <c r="AB235" t="s">
        <v>10</v>
      </c>
      <c r="AC235">
        <v>0</v>
      </c>
      <c r="AD235">
        <v>2</v>
      </c>
      <c r="AE235">
        <v>62</v>
      </c>
      <c r="AF235">
        <v>39</v>
      </c>
      <c r="AG235">
        <v>8</v>
      </c>
      <c r="AH235">
        <v>1849.5</v>
      </c>
      <c r="AP235">
        <v>997</v>
      </c>
      <c r="AQ235" t="s">
        <v>15</v>
      </c>
      <c r="AR235" t="s">
        <v>10</v>
      </c>
      <c r="AS235">
        <v>0</v>
      </c>
      <c r="AT235">
        <v>3</v>
      </c>
      <c r="AU235">
        <v>59.4</v>
      </c>
      <c r="AV235">
        <v>44.4</v>
      </c>
      <c r="AW235">
        <v>6.7</v>
      </c>
      <c r="AX235">
        <v>1795.5</v>
      </c>
    </row>
    <row r="236" spans="1:50" ht="18">
      <c r="A236" s="2">
        <v>1456</v>
      </c>
      <c r="B236" s="5" t="s">
        <v>14</v>
      </c>
      <c r="C236" s="5" t="s">
        <v>32</v>
      </c>
      <c r="D236" s="4">
        <f t="shared" si="3"/>
        <v>0</v>
      </c>
      <c r="E236" s="5">
        <v>2</v>
      </c>
      <c r="F236" s="5">
        <v>95</v>
      </c>
      <c r="G236" s="5">
        <v>55</v>
      </c>
      <c r="H236" s="5">
        <v>13</v>
      </c>
      <c r="I236" s="7">
        <v>2751.3</v>
      </c>
      <c r="K236">
        <v>292</v>
      </c>
      <c r="L236" t="s">
        <v>16</v>
      </c>
      <c r="M236" t="s">
        <v>12</v>
      </c>
      <c r="N236">
        <v>1</v>
      </c>
      <c r="O236">
        <v>1</v>
      </c>
      <c r="P236">
        <v>55</v>
      </c>
      <c r="Q236">
        <v>20</v>
      </c>
      <c r="R236">
        <v>14</v>
      </c>
      <c r="S236">
        <v>1485</v>
      </c>
      <c r="Z236">
        <v>1102</v>
      </c>
      <c r="AA236" t="s">
        <v>14</v>
      </c>
      <c r="AB236" t="s">
        <v>10</v>
      </c>
      <c r="AC236">
        <v>0</v>
      </c>
      <c r="AD236">
        <v>2</v>
      </c>
      <c r="AE236">
        <v>64</v>
      </c>
      <c r="AF236">
        <v>38</v>
      </c>
      <c r="AG236">
        <v>9</v>
      </c>
      <c r="AH236">
        <v>1849.5</v>
      </c>
      <c r="AP236">
        <v>1039</v>
      </c>
      <c r="AQ236" t="s">
        <v>15</v>
      </c>
      <c r="AR236" t="s">
        <v>10</v>
      </c>
      <c r="AS236">
        <v>0</v>
      </c>
      <c r="AT236">
        <v>3</v>
      </c>
      <c r="AU236">
        <v>60</v>
      </c>
      <c r="AV236">
        <v>46</v>
      </c>
      <c r="AW236">
        <v>6</v>
      </c>
      <c r="AX236">
        <v>1769.85</v>
      </c>
    </row>
    <row r="237" spans="1:50" ht="18">
      <c r="A237" s="2">
        <v>860</v>
      </c>
      <c r="B237" s="5" t="s">
        <v>15</v>
      </c>
      <c r="C237" s="5" t="s">
        <v>12</v>
      </c>
      <c r="D237" s="4">
        <f t="shared" si="3"/>
        <v>1</v>
      </c>
      <c r="E237" s="5">
        <v>3</v>
      </c>
      <c r="F237" s="5">
        <v>49</v>
      </c>
      <c r="G237" s="5">
        <v>22</v>
      </c>
      <c r="H237" s="5">
        <v>11</v>
      </c>
      <c r="I237" s="7">
        <v>2751.3</v>
      </c>
      <c r="K237">
        <v>122</v>
      </c>
      <c r="L237" t="s">
        <v>25</v>
      </c>
      <c r="M237" t="s">
        <v>10</v>
      </c>
      <c r="N237">
        <v>0</v>
      </c>
      <c r="O237">
        <v>1</v>
      </c>
      <c r="P237">
        <v>40</v>
      </c>
      <c r="Q237">
        <v>18</v>
      </c>
      <c r="R237">
        <v>10</v>
      </c>
      <c r="S237">
        <v>1480</v>
      </c>
      <c r="Z237">
        <v>939</v>
      </c>
      <c r="AA237" t="s">
        <v>24</v>
      </c>
      <c r="AB237" t="s">
        <v>32</v>
      </c>
      <c r="AC237">
        <v>0</v>
      </c>
      <c r="AD237">
        <v>2</v>
      </c>
      <c r="AE237">
        <v>55</v>
      </c>
      <c r="AF237">
        <v>34</v>
      </c>
      <c r="AG237">
        <v>6</v>
      </c>
      <c r="AH237">
        <v>1836</v>
      </c>
      <c r="AP237">
        <v>60</v>
      </c>
      <c r="AQ237" t="s">
        <v>14</v>
      </c>
      <c r="AR237" t="s">
        <v>10</v>
      </c>
      <c r="AS237">
        <v>0</v>
      </c>
      <c r="AT237">
        <v>3</v>
      </c>
      <c r="AU237">
        <v>45</v>
      </c>
      <c r="AV237">
        <v>29</v>
      </c>
      <c r="AW237">
        <v>6</v>
      </c>
      <c r="AX237">
        <v>1764</v>
      </c>
    </row>
    <row r="238" spans="1:50" ht="18">
      <c r="A238" s="2">
        <v>99</v>
      </c>
      <c r="B238" s="3" t="s">
        <v>15</v>
      </c>
      <c r="C238" s="4" t="s">
        <v>10</v>
      </c>
      <c r="D238" s="4">
        <f t="shared" si="3"/>
        <v>0</v>
      </c>
      <c r="E238" s="3">
        <v>4</v>
      </c>
      <c r="F238" s="3">
        <v>80</v>
      </c>
      <c r="G238" s="3">
        <v>60</v>
      </c>
      <c r="H238" s="3">
        <v>10</v>
      </c>
      <c r="I238" s="5">
        <v>2744</v>
      </c>
      <c r="K238">
        <v>271</v>
      </c>
      <c r="L238" t="s">
        <v>21</v>
      </c>
      <c r="M238" t="s">
        <v>10</v>
      </c>
      <c r="N238">
        <v>0</v>
      </c>
      <c r="O238">
        <v>1</v>
      </c>
      <c r="P238">
        <v>55</v>
      </c>
      <c r="Q238">
        <v>20</v>
      </c>
      <c r="R238">
        <v>14</v>
      </c>
      <c r="S238">
        <v>1470.34</v>
      </c>
      <c r="Z238">
        <v>251</v>
      </c>
      <c r="AA238" t="s">
        <v>16</v>
      </c>
      <c r="AB238" t="s">
        <v>12</v>
      </c>
      <c r="AC238">
        <v>1</v>
      </c>
      <c r="AD238">
        <v>2</v>
      </c>
      <c r="AE238">
        <v>56</v>
      </c>
      <c r="AF238">
        <v>32</v>
      </c>
      <c r="AG238">
        <v>8</v>
      </c>
      <c r="AH238">
        <v>1810</v>
      </c>
      <c r="AP238">
        <v>509</v>
      </c>
      <c r="AQ238" t="s">
        <v>14</v>
      </c>
      <c r="AR238" t="s">
        <v>10</v>
      </c>
      <c r="AS238">
        <v>0</v>
      </c>
      <c r="AT238">
        <v>3</v>
      </c>
      <c r="AU238">
        <v>30.8</v>
      </c>
      <c r="AV238">
        <v>17.3</v>
      </c>
      <c r="AW238">
        <v>6</v>
      </c>
      <c r="AX238">
        <v>1755</v>
      </c>
    </row>
    <row r="239" spans="1:50" ht="18">
      <c r="A239" s="2">
        <v>166</v>
      </c>
      <c r="B239" s="5" t="s">
        <v>29</v>
      </c>
      <c r="C239" s="5" t="s">
        <v>20</v>
      </c>
      <c r="D239" s="4">
        <f t="shared" si="3"/>
        <v>0</v>
      </c>
      <c r="E239" s="5">
        <v>3</v>
      </c>
      <c r="F239" s="5">
        <v>72</v>
      </c>
      <c r="G239" s="5">
        <v>38</v>
      </c>
      <c r="H239" s="5">
        <v>9</v>
      </c>
      <c r="I239" s="5">
        <v>2744</v>
      </c>
      <c r="K239">
        <v>283</v>
      </c>
      <c r="L239" t="s">
        <v>16</v>
      </c>
      <c r="M239" t="s">
        <v>12</v>
      </c>
      <c r="N239">
        <v>1</v>
      </c>
      <c r="O239">
        <v>1</v>
      </c>
      <c r="P239">
        <v>55</v>
      </c>
      <c r="Q239">
        <v>20</v>
      </c>
      <c r="R239">
        <v>14</v>
      </c>
      <c r="S239">
        <v>1470.34</v>
      </c>
      <c r="Z239">
        <v>990</v>
      </c>
      <c r="AA239" t="s">
        <v>24</v>
      </c>
      <c r="AB239" t="s">
        <v>10</v>
      </c>
      <c r="AC239">
        <v>0</v>
      </c>
      <c r="AD239">
        <v>2</v>
      </c>
      <c r="AE239">
        <v>59</v>
      </c>
      <c r="AF239">
        <v>42</v>
      </c>
      <c r="AG239">
        <v>6</v>
      </c>
      <c r="AH239">
        <v>1809</v>
      </c>
      <c r="AP239">
        <v>573</v>
      </c>
      <c r="AQ239" t="s">
        <v>14</v>
      </c>
      <c r="AR239" t="s">
        <v>10</v>
      </c>
      <c r="AS239">
        <v>0</v>
      </c>
      <c r="AT239">
        <v>3</v>
      </c>
      <c r="AU239">
        <v>33</v>
      </c>
      <c r="AV239">
        <v>24</v>
      </c>
      <c r="AW239">
        <v>6</v>
      </c>
      <c r="AX239">
        <v>1755</v>
      </c>
    </row>
    <row r="240" spans="1:50" ht="18">
      <c r="A240" s="2">
        <v>1013</v>
      </c>
      <c r="B240" s="5" t="s">
        <v>24</v>
      </c>
      <c r="C240" s="4" t="s">
        <v>10</v>
      </c>
      <c r="D240" s="4">
        <f t="shared" si="3"/>
        <v>0</v>
      </c>
      <c r="E240" s="5">
        <v>2</v>
      </c>
      <c r="F240" s="5">
        <v>60</v>
      </c>
      <c r="G240" s="5">
        <v>40</v>
      </c>
      <c r="H240" s="5">
        <v>9</v>
      </c>
      <c r="I240" s="7">
        <v>2737.8</v>
      </c>
      <c r="K240">
        <v>863</v>
      </c>
      <c r="L240" t="s">
        <v>13</v>
      </c>
      <c r="M240" t="s">
        <v>10</v>
      </c>
      <c r="N240">
        <v>0</v>
      </c>
      <c r="O240">
        <v>1</v>
      </c>
      <c r="P240">
        <v>50</v>
      </c>
      <c r="Q240">
        <v>32</v>
      </c>
      <c r="R240">
        <v>6</v>
      </c>
      <c r="S240">
        <v>1458</v>
      </c>
      <c r="Z240">
        <v>741</v>
      </c>
      <c r="AA240" t="s">
        <v>24</v>
      </c>
      <c r="AB240" t="s">
        <v>12</v>
      </c>
      <c r="AC240">
        <v>1</v>
      </c>
      <c r="AD240">
        <v>2</v>
      </c>
      <c r="AE240">
        <v>43</v>
      </c>
      <c r="AF240">
        <v>27</v>
      </c>
      <c r="AG240">
        <v>6</v>
      </c>
      <c r="AH240">
        <v>1809</v>
      </c>
      <c r="AP240">
        <v>679</v>
      </c>
      <c r="AQ240" t="s">
        <v>14</v>
      </c>
      <c r="AR240" t="s">
        <v>32</v>
      </c>
      <c r="AS240">
        <v>0</v>
      </c>
      <c r="AT240">
        <v>3</v>
      </c>
      <c r="AU240">
        <v>40</v>
      </c>
      <c r="AV240">
        <v>26</v>
      </c>
      <c r="AW240">
        <v>4</v>
      </c>
      <c r="AX240">
        <v>1755</v>
      </c>
    </row>
    <row r="241" spans="1:50" ht="18">
      <c r="A241" s="2">
        <v>1511</v>
      </c>
      <c r="B241" s="5" t="s">
        <v>14</v>
      </c>
      <c r="C241" s="5" t="s">
        <v>12</v>
      </c>
      <c r="D241" s="4">
        <f t="shared" si="3"/>
        <v>1</v>
      </c>
      <c r="E241" s="5">
        <v>2</v>
      </c>
      <c r="F241" s="5">
        <v>109</v>
      </c>
      <c r="G241" s="5">
        <v>75</v>
      </c>
      <c r="H241" s="5">
        <v>12</v>
      </c>
      <c r="I241" s="7">
        <v>2725.11</v>
      </c>
      <c r="K241">
        <v>1050</v>
      </c>
      <c r="L241" t="s">
        <v>23</v>
      </c>
      <c r="M241" t="s">
        <v>12</v>
      </c>
      <c r="N241">
        <v>1</v>
      </c>
      <c r="O241">
        <v>1</v>
      </c>
      <c r="P241">
        <v>61</v>
      </c>
      <c r="Q241">
        <v>39</v>
      </c>
      <c r="R241">
        <v>8</v>
      </c>
      <c r="S241">
        <v>1458</v>
      </c>
      <c r="Z241">
        <v>1014</v>
      </c>
      <c r="AA241" t="s">
        <v>24</v>
      </c>
      <c r="AB241" t="s">
        <v>10</v>
      </c>
      <c r="AC241">
        <v>0</v>
      </c>
      <c r="AD241">
        <v>2</v>
      </c>
      <c r="AE241">
        <v>60</v>
      </c>
      <c r="AF241">
        <v>41</v>
      </c>
      <c r="AG241">
        <v>6</v>
      </c>
      <c r="AH241">
        <v>1800.9</v>
      </c>
      <c r="AP241">
        <v>680</v>
      </c>
      <c r="AQ241" t="s">
        <v>14</v>
      </c>
      <c r="AR241" t="s">
        <v>32</v>
      </c>
      <c r="AS241">
        <v>0</v>
      </c>
      <c r="AT241">
        <v>3</v>
      </c>
      <c r="AU241">
        <v>40</v>
      </c>
      <c r="AV241">
        <v>26</v>
      </c>
      <c r="AW241">
        <v>4</v>
      </c>
      <c r="AX241">
        <v>1755</v>
      </c>
    </row>
    <row r="242" spans="1:50" ht="18">
      <c r="A242" s="2">
        <v>29</v>
      </c>
      <c r="B242" s="3" t="s">
        <v>11</v>
      </c>
      <c r="C242" s="4" t="s">
        <v>12</v>
      </c>
      <c r="D242" s="4">
        <f t="shared" si="3"/>
        <v>1</v>
      </c>
      <c r="E242" s="3">
        <v>4</v>
      </c>
      <c r="F242" s="3">
        <v>100</v>
      </c>
      <c r="G242" s="3">
        <v>73</v>
      </c>
      <c r="H242" s="3">
        <v>8</v>
      </c>
      <c r="I242" s="5">
        <v>2702</v>
      </c>
      <c r="K242">
        <v>739</v>
      </c>
      <c r="L242" t="s">
        <v>21</v>
      </c>
      <c r="M242" t="s">
        <v>12</v>
      </c>
      <c r="N242">
        <v>1</v>
      </c>
      <c r="O242">
        <v>1</v>
      </c>
      <c r="P242">
        <v>43</v>
      </c>
      <c r="Q242">
        <v>27</v>
      </c>
      <c r="R242">
        <v>7</v>
      </c>
      <c r="S242">
        <v>1450.008</v>
      </c>
      <c r="Z242">
        <v>1069</v>
      </c>
      <c r="AA242" t="s">
        <v>24</v>
      </c>
      <c r="AB242" t="s">
        <v>32</v>
      </c>
      <c r="AC242">
        <v>0</v>
      </c>
      <c r="AD242">
        <v>2</v>
      </c>
      <c r="AE242">
        <v>62</v>
      </c>
      <c r="AF242">
        <v>45</v>
      </c>
      <c r="AG242">
        <v>6</v>
      </c>
      <c r="AH242">
        <v>1800.9</v>
      </c>
      <c r="AP242">
        <v>907</v>
      </c>
      <c r="AQ242" t="s">
        <v>14</v>
      </c>
      <c r="AR242" t="s">
        <v>32</v>
      </c>
      <c r="AS242">
        <v>0</v>
      </c>
      <c r="AT242">
        <v>3</v>
      </c>
      <c r="AU242">
        <v>52</v>
      </c>
      <c r="AV242">
        <v>30</v>
      </c>
      <c r="AW242">
        <v>8</v>
      </c>
      <c r="AX242">
        <v>1755</v>
      </c>
    </row>
    <row r="243" spans="1:50" ht="18">
      <c r="A243" s="2">
        <v>32</v>
      </c>
      <c r="B243" s="3" t="s">
        <v>9</v>
      </c>
      <c r="C243" s="4" t="s">
        <v>12</v>
      </c>
      <c r="D243" s="4">
        <f t="shared" si="3"/>
        <v>1</v>
      </c>
      <c r="E243" s="3">
        <v>4</v>
      </c>
      <c r="F243" s="3">
        <v>100</v>
      </c>
      <c r="G243" s="3">
        <v>73</v>
      </c>
      <c r="H243" s="3">
        <v>8</v>
      </c>
      <c r="I243" s="5">
        <v>2702</v>
      </c>
      <c r="K243">
        <v>264</v>
      </c>
      <c r="L243" t="s">
        <v>21</v>
      </c>
      <c r="M243" t="s">
        <v>10</v>
      </c>
      <c r="N243">
        <v>0</v>
      </c>
      <c r="O243">
        <v>1</v>
      </c>
      <c r="P243">
        <v>53</v>
      </c>
      <c r="Q243">
        <v>20</v>
      </c>
      <c r="R243">
        <v>15</v>
      </c>
      <c r="S243">
        <v>1450</v>
      </c>
      <c r="Z243">
        <v>186</v>
      </c>
      <c r="AA243" t="s">
        <v>11</v>
      </c>
      <c r="AB243" t="s">
        <v>10</v>
      </c>
      <c r="AC243">
        <v>0</v>
      </c>
      <c r="AD243">
        <v>2</v>
      </c>
      <c r="AE243">
        <v>72</v>
      </c>
      <c r="AF243">
        <v>36</v>
      </c>
      <c r="AG243">
        <v>16</v>
      </c>
      <c r="AH243">
        <v>1800</v>
      </c>
      <c r="AP243">
        <v>950</v>
      </c>
      <c r="AQ243" t="s">
        <v>14</v>
      </c>
      <c r="AR243" t="s">
        <v>32</v>
      </c>
      <c r="AS243">
        <v>0</v>
      </c>
      <c r="AT243">
        <v>3</v>
      </c>
      <c r="AU243">
        <v>56</v>
      </c>
      <c r="AV243">
        <v>34</v>
      </c>
      <c r="AW243">
        <v>7</v>
      </c>
      <c r="AX243">
        <v>1755</v>
      </c>
    </row>
    <row r="244" spans="1:50" ht="18">
      <c r="A244" s="2">
        <v>1073</v>
      </c>
      <c r="B244" s="5" t="s">
        <v>14</v>
      </c>
      <c r="C244" s="4" t="s">
        <v>10</v>
      </c>
      <c r="D244" s="4">
        <f t="shared" si="3"/>
        <v>0</v>
      </c>
      <c r="E244" s="5">
        <v>2</v>
      </c>
      <c r="F244" s="5">
        <v>62</v>
      </c>
      <c r="G244" s="5">
        <v>38</v>
      </c>
      <c r="H244" s="5">
        <v>8</v>
      </c>
      <c r="I244" s="7">
        <v>2700</v>
      </c>
      <c r="K244">
        <v>265</v>
      </c>
      <c r="L244" t="s">
        <v>21</v>
      </c>
      <c r="M244" t="s">
        <v>10</v>
      </c>
      <c r="N244">
        <v>0</v>
      </c>
      <c r="O244">
        <v>1</v>
      </c>
      <c r="P244">
        <v>40</v>
      </c>
      <c r="Q244">
        <v>20</v>
      </c>
      <c r="R244">
        <v>10</v>
      </c>
      <c r="S244">
        <v>1450</v>
      </c>
      <c r="Z244">
        <v>191</v>
      </c>
      <c r="AA244" t="s">
        <v>11</v>
      </c>
      <c r="AB244" t="s">
        <v>10</v>
      </c>
      <c r="AC244">
        <v>0</v>
      </c>
      <c r="AD244">
        <v>2</v>
      </c>
      <c r="AE244">
        <v>70</v>
      </c>
      <c r="AF244">
        <v>34</v>
      </c>
      <c r="AG244">
        <v>16</v>
      </c>
      <c r="AH244">
        <v>1800</v>
      </c>
      <c r="AP244">
        <v>1034</v>
      </c>
      <c r="AQ244" t="s">
        <v>15</v>
      </c>
      <c r="AR244" t="s">
        <v>12</v>
      </c>
      <c r="AS244">
        <v>1</v>
      </c>
      <c r="AT244">
        <v>3</v>
      </c>
      <c r="AU244">
        <v>60</v>
      </c>
      <c r="AV244">
        <v>40</v>
      </c>
      <c r="AW244">
        <v>9</v>
      </c>
      <c r="AX244">
        <v>1755</v>
      </c>
    </row>
    <row r="245" spans="1:50" ht="18">
      <c r="A245" s="2">
        <v>1080</v>
      </c>
      <c r="B245" s="5" t="s">
        <v>9</v>
      </c>
      <c r="C245" s="4" t="s">
        <v>10</v>
      </c>
      <c r="D245" s="4">
        <f t="shared" si="3"/>
        <v>0</v>
      </c>
      <c r="E245" s="5">
        <v>4</v>
      </c>
      <c r="F245" s="5">
        <v>62</v>
      </c>
      <c r="G245" s="5">
        <v>33</v>
      </c>
      <c r="H245" s="5">
        <v>16</v>
      </c>
      <c r="I245" s="7">
        <v>2700</v>
      </c>
      <c r="K245">
        <v>266</v>
      </c>
      <c r="L245" t="s">
        <v>21</v>
      </c>
      <c r="M245" t="s">
        <v>10</v>
      </c>
      <c r="N245">
        <v>0</v>
      </c>
      <c r="O245">
        <v>1</v>
      </c>
      <c r="P245">
        <v>40</v>
      </c>
      <c r="Q245">
        <v>20</v>
      </c>
      <c r="R245">
        <v>10</v>
      </c>
      <c r="S245">
        <v>1450</v>
      </c>
      <c r="Z245">
        <v>229</v>
      </c>
      <c r="AA245" t="s">
        <v>16</v>
      </c>
      <c r="AB245" t="s">
        <v>10</v>
      </c>
      <c r="AC245">
        <v>0</v>
      </c>
      <c r="AD245">
        <v>2</v>
      </c>
      <c r="AE245">
        <v>52.3</v>
      </c>
      <c r="AF245">
        <v>32</v>
      </c>
      <c r="AG245">
        <v>9</v>
      </c>
      <c r="AH245">
        <v>1800</v>
      </c>
      <c r="AP245">
        <v>1409</v>
      </c>
      <c r="AQ245" t="s">
        <v>14</v>
      </c>
      <c r="AR245" t="s">
        <v>12</v>
      </c>
      <c r="AS245">
        <v>1</v>
      </c>
      <c r="AT245">
        <v>3</v>
      </c>
      <c r="AU245">
        <v>83</v>
      </c>
      <c r="AV245">
        <v>60.7</v>
      </c>
      <c r="AW245">
        <v>8</v>
      </c>
      <c r="AX245">
        <v>1755</v>
      </c>
    </row>
    <row r="246" spans="1:50" ht="18">
      <c r="A246" s="2">
        <v>1265</v>
      </c>
      <c r="B246" s="5" t="s">
        <v>9</v>
      </c>
      <c r="C246" s="4" t="s">
        <v>10</v>
      </c>
      <c r="D246" s="4">
        <f t="shared" si="3"/>
        <v>0</v>
      </c>
      <c r="E246" s="5">
        <v>4</v>
      </c>
      <c r="F246" s="5">
        <v>72</v>
      </c>
      <c r="G246" s="5">
        <v>42</v>
      </c>
      <c r="H246" s="5">
        <v>8</v>
      </c>
      <c r="I246" s="7">
        <v>2700</v>
      </c>
      <c r="K246">
        <v>294</v>
      </c>
      <c r="L246" t="s">
        <v>16</v>
      </c>
      <c r="M246" t="s">
        <v>10</v>
      </c>
      <c r="N246">
        <v>0</v>
      </c>
      <c r="O246">
        <v>1</v>
      </c>
      <c r="P246">
        <v>40</v>
      </c>
      <c r="Q246">
        <v>20</v>
      </c>
      <c r="R246">
        <v>10</v>
      </c>
      <c r="S246">
        <v>1450</v>
      </c>
      <c r="Z246">
        <v>230</v>
      </c>
      <c r="AA246" t="s">
        <v>16</v>
      </c>
      <c r="AB246" t="s">
        <v>10</v>
      </c>
      <c r="AC246">
        <v>0</v>
      </c>
      <c r="AD246">
        <v>2</v>
      </c>
      <c r="AE246">
        <v>60</v>
      </c>
      <c r="AF246">
        <v>35</v>
      </c>
      <c r="AG246">
        <v>13</v>
      </c>
      <c r="AH246">
        <v>1800</v>
      </c>
      <c r="AP246">
        <v>330</v>
      </c>
      <c r="AQ246" t="s">
        <v>24</v>
      </c>
      <c r="AR246" t="s">
        <v>10</v>
      </c>
      <c r="AS246">
        <v>0</v>
      </c>
      <c r="AT246">
        <v>3</v>
      </c>
      <c r="AU246">
        <v>63</v>
      </c>
      <c r="AV246">
        <v>46</v>
      </c>
      <c r="AW246">
        <v>7</v>
      </c>
      <c r="AX246">
        <v>1755</v>
      </c>
    </row>
    <row r="247" spans="1:50" ht="18">
      <c r="A247" s="2">
        <v>1373</v>
      </c>
      <c r="B247" s="5" t="s">
        <v>24</v>
      </c>
      <c r="C247" s="4" t="s">
        <v>10</v>
      </c>
      <c r="D247" s="4">
        <f t="shared" si="3"/>
        <v>0</v>
      </c>
      <c r="E247" s="5">
        <v>2</v>
      </c>
      <c r="F247" s="5">
        <v>80</v>
      </c>
      <c r="G247" s="5">
        <v>45</v>
      </c>
      <c r="H247" s="5">
        <v>9</v>
      </c>
      <c r="I247" s="7">
        <v>2700</v>
      </c>
      <c r="K247">
        <v>295</v>
      </c>
      <c r="L247" t="s">
        <v>16</v>
      </c>
      <c r="M247" t="s">
        <v>10</v>
      </c>
      <c r="N247">
        <v>0</v>
      </c>
      <c r="O247">
        <v>1</v>
      </c>
      <c r="P247">
        <v>40</v>
      </c>
      <c r="Q247">
        <v>20</v>
      </c>
      <c r="R247">
        <v>10</v>
      </c>
      <c r="S247">
        <v>1450</v>
      </c>
      <c r="Z247">
        <v>238</v>
      </c>
      <c r="AA247" t="s">
        <v>16</v>
      </c>
      <c r="AB247" t="s">
        <v>10</v>
      </c>
      <c r="AC247">
        <v>0</v>
      </c>
      <c r="AD247">
        <v>2</v>
      </c>
      <c r="AE247">
        <v>42</v>
      </c>
      <c r="AF247">
        <v>25</v>
      </c>
      <c r="AG247">
        <v>7.3</v>
      </c>
      <c r="AH247">
        <v>1800</v>
      </c>
      <c r="AP247">
        <v>335</v>
      </c>
      <c r="AQ247" t="s">
        <v>24</v>
      </c>
      <c r="AR247" t="s">
        <v>10</v>
      </c>
      <c r="AS247">
        <v>0</v>
      </c>
      <c r="AT247">
        <v>3</v>
      </c>
      <c r="AU247">
        <v>60</v>
      </c>
      <c r="AV247">
        <v>40</v>
      </c>
      <c r="AW247">
        <v>8</v>
      </c>
      <c r="AX247">
        <v>1755</v>
      </c>
    </row>
    <row r="248" spans="1:50" ht="18">
      <c r="A248" s="2">
        <v>1404</v>
      </c>
      <c r="B248" s="5" t="s">
        <v>9</v>
      </c>
      <c r="C248" s="4" t="s">
        <v>10</v>
      </c>
      <c r="D248" s="4">
        <f t="shared" si="3"/>
        <v>0</v>
      </c>
      <c r="E248" s="5">
        <v>4</v>
      </c>
      <c r="F248" s="5">
        <v>82</v>
      </c>
      <c r="G248" s="5">
        <v>54</v>
      </c>
      <c r="H248" s="5">
        <v>13</v>
      </c>
      <c r="I248" s="7">
        <v>2700</v>
      </c>
      <c r="K248">
        <v>102</v>
      </c>
      <c r="L248" t="s">
        <v>16</v>
      </c>
      <c r="M248" t="s">
        <v>10</v>
      </c>
      <c r="N248">
        <v>0</v>
      </c>
      <c r="O248">
        <v>1</v>
      </c>
      <c r="P248">
        <v>40</v>
      </c>
      <c r="Q248">
        <v>20</v>
      </c>
      <c r="R248">
        <v>10</v>
      </c>
      <c r="S248">
        <v>1450</v>
      </c>
      <c r="Z248">
        <v>243</v>
      </c>
      <c r="AA248" t="s">
        <v>16</v>
      </c>
      <c r="AB248" t="s">
        <v>10</v>
      </c>
      <c r="AC248">
        <v>0</v>
      </c>
      <c r="AD248">
        <v>2</v>
      </c>
      <c r="AE248">
        <v>71</v>
      </c>
      <c r="AF248">
        <v>35</v>
      </c>
      <c r="AG248">
        <v>16.5</v>
      </c>
      <c r="AH248">
        <v>1800</v>
      </c>
      <c r="AP248">
        <v>336</v>
      </c>
      <c r="AQ248" t="s">
        <v>24</v>
      </c>
      <c r="AR248" t="s">
        <v>10</v>
      </c>
      <c r="AS248">
        <v>0</v>
      </c>
      <c r="AT248">
        <v>3</v>
      </c>
      <c r="AU248">
        <v>60</v>
      </c>
      <c r="AV248">
        <v>40</v>
      </c>
      <c r="AW248">
        <v>8</v>
      </c>
      <c r="AX248">
        <v>1755</v>
      </c>
    </row>
    <row r="249" spans="1:50" ht="18">
      <c r="A249" s="2">
        <v>1437</v>
      </c>
      <c r="B249" s="5" t="s">
        <v>23</v>
      </c>
      <c r="C249" s="4" t="s">
        <v>10</v>
      </c>
      <c r="D249" s="4">
        <f t="shared" si="3"/>
        <v>0</v>
      </c>
      <c r="E249" s="5">
        <v>1</v>
      </c>
      <c r="F249" s="5">
        <v>90</v>
      </c>
      <c r="G249" s="5">
        <v>54</v>
      </c>
      <c r="H249" s="5">
        <v>11</v>
      </c>
      <c r="I249" s="7">
        <v>2700</v>
      </c>
      <c r="K249">
        <v>270</v>
      </c>
      <c r="L249" t="s">
        <v>21</v>
      </c>
      <c r="M249" t="s">
        <v>12</v>
      </c>
      <c r="N249">
        <v>1</v>
      </c>
      <c r="O249">
        <v>1</v>
      </c>
      <c r="P249">
        <v>53</v>
      </c>
      <c r="Q249">
        <v>20</v>
      </c>
      <c r="R249">
        <v>15</v>
      </c>
      <c r="S249">
        <v>1450</v>
      </c>
      <c r="Z249">
        <v>146</v>
      </c>
      <c r="AA249" t="s">
        <v>14</v>
      </c>
      <c r="AB249" t="s">
        <v>12</v>
      </c>
      <c r="AC249">
        <v>1</v>
      </c>
      <c r="AD249">
        <v>2</v>
      </c>
      <c r="AE249">
        <v>50</v>
      </c>
      <c r="AF249">
        <v>30</v>
      </c>
      <c r="AG249">
        <v>7</v>
      </c>
      <c r="AH249">
        <v>1800</v>
      </c>
      <c r="AP249">
        <v>340</v>
      </c>
      <c r="AQ249" t="s">
        <v>24</v>
      </c>
      <c r="AR249" t="s">
        <v>10</v>
      </c>
      <c r="AS249">
        <v>0</v>
      </c>
      <c r="AT249">
        <v>3</v>
      </c>
      <c r="AU249">
        <v>60</v>
      </c>
      <c r="AV249">
        <v>42</v>
      </c>
      <c r="AW249">
        <v>8</v>
      </c>
      <c r="AX249">
        <v>1755</v>
      </c>
    </row>
    <row r="250" spans="1:50" ht="18">
      <c r="A250" s="2">
        <v>173</v>
      </c>
      <c r="B250" s="5" t="s">
        <v>16</v>
      </c>
      <c r="C250" s="4" t="s">
        <v>10</v>
      </c>
      <c r="D250" s="4">
        <f t="shared" si="3"/>
        <v>0</v>
      </c>
      <c r="E250" s="5">
        <v>4</v>
      </c>
      <c r="F250" s="5">
        <v>77</v>
      </c>
      <c r="G250" s="5">
        <v>52</v>
      </c>
      <c r="H250" s="5">
        <v>8</v>
      </c>
      <c r="I250" s="5">
        <v>2700</v>
      </c>
      <c r="K250">
        <v>293</v>
      </c>
      <c r="L250" t="s">
        <v>16</v>
      </c>
      <c r="M250" t="s">
        <v>12</v>
      </c>
      <c r="N250">
        <v>1</v>
      </c>
      <c r="O250">
        <v>1</v>
      </c>
      <c r="P250">
        <v>55</v>
      </c>
      <c r="Q250">
        <v>20</v>
      </c>
      <c r="R250">
        <v>18</v>
      </c>
      <c r="S250">
        <v>1450</v>
      </c>
      <c r="Z250">
        <v>199</v>
      </c>
      <c r="AA250" t="s">
        <v>21</v>
      </c>
      <c r="AB250" t="s">
        <v>12</v>
      </c>
      <c r="AC250">
        <v>1</v>
      </c>
      <c r="AD250">
        <v>2</v>
      </c>
      <c r="AE250">
        <v>68</v>
      </c>
      <c r="AF250">
        <v>34</v>
      </c>
      <c r="AG250">
        <v>16</v>
      </c>
      <c r="AH250">
        <v>1800</v>
      </c>
      <c r="AP250">
        <v>413</v>
      </c>
      <c r="AQ250" t="s">
        <v>24</v>
      </c>
      <c r="AR250" t="s">
        <v>10</v>
      </c>
      <c r="AS250">
        <v>0</v>
      </c>
      <c r="AT250">
        <v>3</v>
      </c>
      <c r="AU250">
        <v>60</v>
      </c>
      <c r="AV250">
        <v>40</v>
      </c>
      <c r="AW250">
        <v>8</v>
      </c>
      <c r="AX250">
        <v>1755</v>
      </c>
    </row>
    <row r="251" spans="1:50" ht="18">
      <c r="A251" s="2">
        <v>1146</v>
      </c>
      <c r="B251" s="5" t="s">
        <v>14</v>
      </c>
      <c r="C251" s="5" t="s">
        <v>32</v>
      </c>
      <c r="D251" s="4">
        <f t="shared" si="3"/>
        <v>0</v>
      </c>
      <c r="E251" s="5">
        <v>3</v>
      </c>
      <c r="F251" s="5">
        <v>67</v>
      </c>
      <c r="G251" s="5">
        <v>31</v>
      </c>
      <c r="H251" s="5">
        <v>9</v>
      </c>
      <c r="I251" s="7">
        <v>2700</v>
      </c>
      <c r="K251">
        <v>302</v>
      </c>
      <c r="L251" t="s">
        <v>16</v>
      </c>
      <c r="M251" t="s">
        <v>12</v>
      </c>
      <c r="N251">
        <v>1</v>
      </c>
      <c r="O251">
        <v>1</v>
      </c>
      <c r="P251">
        <v>55</v>
      </c>
      <c r="Q251">
        <v>20</v>
      </c>
      <c r="R251">
        <v>18</v>
      </c>
      <c r="S251">
        <v>1450</v>
      </c>
      <c r="Z251">
        <v>1021</v>
      </c>
      <c r="AA251" t="s">
        <v>24</v>
      </c>
      <c r="AB251" t="s">
        <v>10</v>
      </c>
      <c r="AC251">
        <v>0</v>
      </c>
      <c r="AD251">
        <v>2</v>
      </c>
      <c r="AE251">
        <v>60</v>
      </c>
      <c r="AF251">
        <v>40</v>
      </c>
      <c r="AG251">
        <v>5</v>
      </c>
      <c r="AH251">
        <v>1799.82</v>
      </c>
      <c r="AP251">
        <v>171</v>
      </c>
      <c r="AQ251" t="s">
        <v>9</v>
      </c>
      <c r="AR251" t="s">
        <v>10</v>
      </c>
      <c r="AS251">
        <v>0</v>
      </c>
      <c r="AT251">
        <v>3</v>
      </c>
      <c r="AU251">
        <v>68</v>
      </c>
      <c r="AV251">
        <v>42</v>
      </c>
      <c r="AW251">
        <v>9</v>
      </c>
      <c r="AX251">
        <v>1750</v>
      </c>
    </row>
    <row r="252" spans="1:50" ht="18">
      <c r="A252" s="2">
        <v>1289</v>
      </c>
      <c r="B252" s="5" t="s">
        <v>9</v>
      </c>
      <c r="C252" s="5" t="s">
        <v>32</v>
      </c>
      <c r="D252" s="4">
        <f t="shared" si="3"/>
        <v>0</v>
      </c>
      <c r="E252" s="5">
        <v>4</v>
      </c>
      <c r="F252" s="5">
        <v>74</v>
      </c>
      <c r="G252" s="5">
        <v>42</v>
      </c>
      <c r="H252" s="5">
        <v>8</v>
      </c>
      <c r="I252" s="7">
        <v>2700</v>
      </c>
      <c r="K252">
        <v>306</v>
      </c>
      <c r="L252" t="s">
        <v>16</v>
      </c>
      <c r="M252" t="s">
        <v>12</v>
      </c>
      <c r="N252">
        <v>1</v>
      </c>
      <c r="O252">
        <v>1</v>
      </c>
      <c r="P252">
        <v>40</v>
      </c>
      <c r="Q252">
        <v>20</v>
      </c>
      <c r="R252">
        <v>10</v>
      </c>
      <c r="S252">
        <v>1450</v>
      </c>
      <c r="Z252">
        <v>991</v>
      </c>
      <c r="AA252" t="s">
        <v>24</v>
      </c>
      <c r="AB252" t="s">
        <v>10</v>
      </c>
      <c r="AC252">
        <v>0</v>
      </c>
      <c r="AD252">
        <v>2</v>
      </c>
      <c r="AE252">
        <v>59</v>
      </c>
      <c r="AF252">
        <v>42</v>
      </c>
      <c r="AG252">
        <v>6</v>
      </c>
      <c r="AH252">
        <v>1798.2</v>
      </c>
      <c r="AP252">
        <v>958</v>
      </c>
      <c r="AQ252" t="s">
        <v>15</v>
      </c>
      <c r="AR252" t="s">
        <v>10</v>
      </c>
      <c r="AS252">
        <v>0</v>
      </c>
      <c r="AT252">
        <v>3</v>
      </c>
      <c r="AU252">
        <v>56</v>
      </c>
      <c r="AV252">
        <v>41</v>
      </c>
      <c r="AW252">
        <v>6</v>
      </c>
      <c r="AX252">
        <v>1749.6</v>
      </c>
    </row>
    <row r="253" spans="1:50" ht="18">
      <c r="A253" s="2">
        <v>1356</v>
      </c>
      <c r="B253" s="5" t="s">
        <v>37</v>
      </c>
      <c r="C253" s="5" t="s">
        <v>32</v>
      </c>
      <c r="D253" s="4">
        <f t="shared" si="3"/>
        <v>0</v>
      </c>
      <c r="E253" s="5">
        <v>4</v>
      </c>
      <c r="F253" s="5">
        <v>78.5</v>
      </c>
      <c r="G253" s="5">
        <v>52</v>
      </c>
      <c r="H253" s="5">
        <v>8.5</v>
      </c>
      <c r="I253" s="7">
        <v>2700</v>
      </c>
      <c r="K253">
        <v>834</v>
      </c>
      <c r="L253" t="s">
        <v>13</v>
      </c>
      <c r="M253" t="s">
        <v>10</v>
      </c>
      <c r="N253">
        <v>0</v>
      </c>
      <c r="O253">
        <v>1</v>
      </c>
      <c r="P253">
        <v>48</v>
      </c>
      <c r="Q253">
        <v>32</v>
      </c>
      <c r="R253">
        <v>6</v>
      </c>
      <c r="S253">
        <v>1449.9</v>
      </c>
      <c r="Z253">
        <v>926</v>
      </c>
      <c r="AA253" t="s">
        <v>24</v>
      </c>
      <c r="AB253" t="s">
        <v>12</v>
      </c>
      <c r="AC253">
        <v>1</v>
      </c>
      <c r="AD253">
        <v>2</v>
      </c>
      <c r="AE253">
        <v>54</v>
      </c>
      <c r="AF253">
        <v>31</v>
      </c>
      <c r="AG253">
        <v>8</v>
      </c>
      <c r="AH253">
        <v>1798.2</v>
      </c>
      <c r="AP253">
        <v>884</v>
      </c>
      <c r="AQ253" t="s">
        <v>15</v>
      </c>
      <c r="AR253" t="s">
        <v>12</v>
      </c>
      <c r="AS253">
        <v>1</v>
      </c>
      <c r="AT253">
        <v>3</v>
      </c>
      <c r="AU253">
        <v>50</v>
      </c>
      <c r="AV253">
        <v>30</v>
      </c>
      <c r="AW253">
        <v>7</v>
      </c>
      <c r="AX253">
        <v>1749.6</v>
      </c>
    </row>
    <row r="254" spans="1:50" ht="18">
      <c r="A254" s="2">
        <v>1477</v>
      </c>
      <c r="B254" s="5" t="s">
        <v>13</v>
      </c>
      <c r="C254" s="5" t="s">
        <v>32</v>
      </c>
      <c r="D254" s="4">
        <f t="shared" si="3"/>
        <v>0</v>
      </c>
      <c r="E254" s="5">
        <v>1</v>
      </c>
      <c r="F254" s="5">
        <v>100</v>
      </c>
      <c r="G254" s="5">
        <v>60</v>
      </c>
      <c r="H254" s="5">
        <v>8</v>
      </c>
      <c r="I254" s="7">
        <v>2700</v>
      </c>
      <c r="K254">
        <v>652</v>
      </c>
      <c r="L254" t="s">
        <v>11</v>
      </c>
      <c r="M254" t="s">
        <v>32</v>
      </c>
      <c r="N254">
        <v>0</v>
      </c>
      <c r="O254">
        <v>1</v>
      </c>
      <c r="P254">
        <v>40</v>
      </c>
      <c r="Q254">
        <v>20</v>
      </c>
      <c r="R254">
        <v>10</v>
      </c>
      <c r="S254">
        <v>1449.9</v>
      </c>
      <c r="Z254">
        <v>1189</v>
      </c>
      <c r="AA254" t="s">
        <v>11</v>
      </c>
      <c r="AB254" t="s">
        <v>12</v>
      </c>
      <c r="AC254">
        <v>1</v>
      </c>
      <c r="AD254">
        <v>2</v>
      </c>
      <c r="AE254">
        <v>70</v>
      </c>
      <c r="AF254">
        <v>33</v>
      </c>
      <c r="AG254">
        <v>16</v>
      </c>
      <c r="AH254">
        <v>1782</v>
      </c>
      <c r="AP254">
        <v>959</v>
      </c>
      <c r="AQ254" t="s">
        <v>15</v>
      </c>
      <c r="AR254" t="s">
        <v>12</v>
      </c>
      <c r="AS254">
        <v>1</v>
      </c>
      <c r="AT254">
        <v>3</v>
      </c>
      <c r="AU254">
        <v>56</v>
      </c>
      <c r="AV254">
        <v>39</v>
      </c>
      <c r="AW254">
        <v>6</v>
      </c>
      <c r="AX254">
        <v>1749.6</v>
      </c>
    </row>
    <row r="255" spans="1:50" ht="18">
      <c r="A255" s="2">
        <v>1540</v>
      </c>
      <c r="B255" s="5" t="s">
        <v>21</v>
      </c>
      <c r="C255" s="5" t="s">
        <v>32</v>
      </c>
      <c r="D255" s="4">
        <f t="shared" si="3"/>
        <v>0</v>
      </c>
      <c r="E255" s="5">
        <v>1</v>
      </c>
      <c r="F255" s="5">
        <v>126</v>
      </c>
      <c r="G255" s="5">
        <v>67</v>
      </c>
      <c r="H255" s="5">
        <v>15</v>
      </c>
      <c r="I255" s="7">
        <v>2700</v>
      </c>
      <c r="K255">
        <v>512</v>
      </c>
      <c r="L255" t="s">
        <v>35</v>
      </c>
      <c r="M255" t="s">
        <v>10</v>
      </c>
      <c r="N255">
        <v>0</v>
      </c>
      <c r="O255">
        <v>1</v>
      </c>
      <c r="P255">
        <v>31</v>
      </c>
      <c r="Q255">
        <v>17</v>
      </c>
      <c r="R255">
        <v>6</v>
      </c>
      <c r="S255">
        <v>1447.2</v>
      </c>
      <c r="Z255">
        <v>135</v>
      </c>
      <c r="AA255" t="s">
        <v>21</v>
      </c>
      <c r="AB255" t="s">
        <v>10</v>
      </c>
      <c r="AC255">
        <v>0</v>
      </c>
      <c r="AD255">
        <v>2</v>
      </c>
      <c r="AE255">
        <v>69.3</v>
      </c>
      <c r="AF255">
        <v>33</v>
      </c>
      <c r="AG255">
        <v>16</v>
      </c>
      <c r="AH255">
        <v>1780</v>
      </c>
      <c r="AP255">
        <v>1043</v>
      </c>
      <c r="AQ255" t="s">
        <v>15</v>
      </c>
      <c r="AR255" t="s">
        <v>12</v>
      </c>
      <c r="AS255">
        <v>1</v>
      </c>
      <c r="AT255">
        <v>3</v>
      </c>
      <c r="AU255">
        <v>60</v>
      </c>
      <c r="AV255">
        <v>42</v>
      </c>
      <c r="AW255">
        <v>7</v>
      </c>
      <c r="AX255">
        <v>1749.6</v>
      </c>
    </row>
    <row r="256" spans="1:50" ht="18">
      <c r="A256" s="2">
        <v>980</v>
      </c>
      <c r="B256" s="5" t="s">
        <v>14</v>
      </c>
      <c r="C256" s="5" t="s">
        <v>12</v>
      </c>
      <c r="D256" s="4">
        <f t="shared" si="3"/>
        <v>1</v>
      </c>
      <c r="E256" s="5">
        <v>2</v>
      </c>
      <c r="F256" s="5">
        <v>58</v>
      </c>
      <c r="G256" s="5">
        <v>39</v>
      </c>
      <c r="H256" s="5">
        <v>13</v>
      </c>
      <c r="I256" s="7">
        <v>2700</v>
      </c>
      <c r="K256">
        <v>489</v>
      </c>
      <c r="L256" t="s">
        <v>23</v>
      </c>
      <c r="M256" t="s">
        <v>10</v>
      </c>
      <c r="N256">
        <v>0</v>
      </c>
      <c r="O256">
        <v>1</v>
      </c>
      <c r="P256">
        <v>29</v>
      </c>
      <c r="Q256">
        <v>15</v>
      </c>
      <c r="R256">
        <v>6.5</v>
      </c>
      <c r="S256">
        <v>1444.5</v>
      </c>
      <c r="Z256">
        <v>149</v>
      </c>
      <c r="AA256" t="s">
        <v>9</v>
      </c>
      <c r="AB256" t="s">
        <v>26</v>
      </c>
      <c r="AC256">
        <v>0</v>
      </c>
      <c r="AD256">
        <v>2</v>
      </c>
      <c r="AE256">
        <v>52</v>
      </c>
      <c r="AF256">
        <v>32</v>
      </c>
      <c r="AG256">
        <v>9</v>
      </c>
      <c r="AH256">
        <v>1770</v>
      </c>
      <c r="AP256">
        <v>374</v>
      </c>
      <c r="AQ256" t="s">
        <v>24</v>
      </c>
      <c r="AR256" t="s">
        <v>10</v>
      </c>
      <c r="AS256">
        <v>0</v>
      </c>
      <c r="AT256">
        <v>3</v>
      </c>
      <c r="AU256">
        <v>57</v>
      </c>
      <c r="AV256">
        <v>41</v>
      </c>
      <c r="AX256">
        <v>1749.6</v>
      </c>
    </row>
    <row r="257" spans="1:50" ht="18">
      <c r="A257" s="2">
        <v>983</v>
      </c>
      <c r="B257" s="5" t="s">
        <v>14</v>
      </c>
      <c r="C257" s="5" t="s">
        <v>12</v>
      </c>
      <c r="D257" s="4">
        <f t="shared" si="3"/>
        <v>1</v>
      </c>
      <c r="E257" s="5">
        <v>3</v>
      </c>
      <c r="F257" s="5">
        <v>58</v>
      </c>
      <c r="G257" s="5">
        <v>29</v>
      </c>
      <c r="H257" s="5">
        <v>11</v>
      </c>
      <c r="I257" s="7">
        <v>2700</v>
      </c>
      <c r="K257">
        <v>537</v>
      </c>
      <c r="L257" t="s">
        <v>23</v>
      </c>
      <c r="M257" t="s">
        <v>32</v>
      </c>
      <c r="N257">
        <v>0</v>
      </c>
      <c r="O257">
        <v>1</v>
      </c>
      <c r="P257">
        <v>31.6</v>
      </c>
      <c r="Q257">
        <v>17.7</v>
      </c>
      <c r="R257">
        <v>7</v>
      </c>
      <c r="S257">
        <v>1439.1</v>
      </c>
      <c r="Z257">
        <v>1017</v>
      </c>
      <c r="AA257" t="s">
        <v>24</v>
      </c>
      <c r="AB257" t="s">
        <v>10</v>
      </c>
      <c r="AC257">
        <v>0</v>
      </c>
      <c r="AD257">
        <v>2</v>
      </c>
      <c r="AE257">
        <v>60</v>
      </c>
      <c r="AF257">
        <v>40</v>
      </c>
      <c r="AG257">
        <v>6</v>
      </c>
      <c r="AH257">
        <v>1768.5</v>
      </c>
      <c r="AP257">
        <v>720</v>
      </c>
      <c r="AQ257" t="s">
        <v>15</v>
      </c>
      <c r="AR257" t="s">
        <v>10</v>
      </c>
      <c r="AS257">
        <v>0</v>
      </c>
      <c r="AT257">
        <v>3</v>
      </c>
      <c r="AU257">
        <v>41.4</v>
      </c>
      <c r="AV257">
        <v>26.4</v>
      </c>
      <c r="AW257">
        <v>6</v>
      </c>
      <c r="AX257">
        <v>1728</v>
      </c>
    </row>
    <row r="258" spans="1:50" ht="18">
      <c r="A258" s="2">
        <v>984</v>
      </c>
      <c r="B258" s="5" t="s">
        <v>14</v>
      </c>
      <c r="C258" s="5" t="s">
        <v>12</v>
      </c>
      <c r="D258" s="4">
        <f t="shared" si="3"/>
        <v>1</v>
      </c>
      <c r="E258" s="5">
        <v>3</v>
      </c>
      <c r="F258" s="5">
        <v>58</v>
      </c>
      <c r="G258" s="5">
        <v>29</v>
      </c>
      <c r="H258" s="5">
        <v>11</v>
      </c>
      <c r="I258" s="7">
        <v>2700</v>
      </c>
      <c r="K258">
        <v>760</v>
      </c>
      <c r="L258" t="s">
        <v>11</v>
      </c>
      <c r="M258" t="s">
        <v>32</v>
      </c>
      <c r="N258">
        <v>0</v>
      </c>
      <c r="O258">
        <v>1</v>
      </c>
      <c r="P258">
        <v>44</v>
      </c>
      <c r="Q258">
        <v>28</v>
      </c>
      <c r="R258">
        <v>6</v>
      </c>
      <c r="S258">
        <v>1431</v>
      </c>
      <c r="Z258">
        <v>46</v>
      </c>
      <c r="AA258" t="s">
        <v>11</v>
      </c>
      <c r="AB258" t="s">
        <v>10</v>
      </c>
      <c r="AC258">
        <v>0</v>
      </c>
      <c r="AD258">
        <v>2</v>
      </c>
      <c r="AE258">
        <v>80</v>
      </c>
      <c r="AF258">
        <v>41</v>
      </c>
      <c r="AG258">
        <v>15</v>
      </c>
      <c r="AH258">
        <v>1764</v>
      </c>
      <c r="AP258">
        <v>923</v>
      </c>
      <c r="AQ258" t="s">
        <v>15</v>
      </c>
      <c r="AR258" t="s">
        <v>10</v>
      </c>
      <c r="AS258">
        <v>0</v>
      </c>
      <c r="AT258">
        <v>3</v>
      </c>
      <c r="AU258">
        <v>53.9</v>
      </c>
      <c r="AV258">
        <v>32.299999999999997</v>
      </c>
      <c r="AW258">
        <v>8.1</v>
      </c>
      <c r="AX258">
        <v>1728</v>
      </c>
    </row>
    <row r="259" spans="1:50" ht="18">
      <c r="A259" s="2">
        <v>1035</v>
      </c>
      <c r="B259" s="5" t="s">
        <v>15</v>
      </c>
      <c r="C259" s="5" t="s">
        <v>12</v>
      </c>
      <c r="D259" s="4">
        <f t="shared" si="3"/>
        <v>1</v>
      </c>
      <c r="E259" s="5">
        <v>3</v>
      </c>
      <c r="F259" s="5">
        <v>60</v>
      </c>
      <c r="G259" s="5">
        <v>40</v>
      </c>
      <c r="H259" s="5">
        <v>6</v>
      </c>
      <c r="I259" s="7">
        <v>2700</v>
      </c>
      <c r="K259">
        <v>780</v>
      </c>
      <c r="L259" t="s">
        <v>34</v>
      </c>
      <c r="M259" t="s">
        <v>32</v>
      </c>
      <c r="N259">
        <v>0</v>
      </c>
      <c r="O259">
        <v>1</v>
      </c>
      <c r="P259">
        <v>45</v>
      </c>
      <c r="Q259">
        <v>28</v>
      </c>
      <c r="R259">
        <v>6.5</v>
      </c>
      <c r="S259">
        <v>1431</v>
      </c>
      <c r="Z259">
        <v>80</v>
      </c>
      <c r="AA259" t="s">
        <v>11</v>
      </c>
      <c r="AB259" t="s">
        <v>10</v>
      </c>
      <c r="AC259">
        <v>0</v>
      </c>
      <c r="AD259">
        <v>2</v>
      </c>
      <c r="AE259">
        <v>47</v>
      </c>
      <c r="AF259">
        <v>33</v>
      </c>
      <c r="AG259">
        <v>6</v>
      </c>
      <c r="AH259">
        <v>1762.88</v>
      </c>
      <c r="AP259">
        <v>814</v>
      </c>
      <c r="AQ259" t="s">
        <v>14</v>
      </c>
      <c r="AR259" t="s">
        <v>10</v>
      </c>
      <c r="AS259">
        <v>0</v>
      </c>
      <c r="AT259">
        <v>3</v>
      </c>
      <c r="AU259">
        <v>46</v>
      </c>
      <c r="AV259">
        <v>30</v>
      </c>
      <c r="AW259">
        <v>6</v>
      </c>
      <c r="AX259">
        <v>1701</v>
      </c>
    </row>
    <row r="260" spans="1:50" ht="18">
      <c r="A260" s="2">
        <v>1070</v>
      </c>
      <c r="B260" s="5" t="s">
        <v>24</v>
      </c>
      <c r="C260" s="5" t="s">
        <v>12</v>
      </c>
      <c r="D260" s="4">
        <f t="shared" ref="D260:D323" si="4">IF(C260="кирпичный",1,0)</f>
        <v>1</v>
      </c>
      <c r="E260" s="5">
        <v>2</v>
      </c>
      <c r="F260" s="5">
        <v>62</v>
      </c>
      <c r="G260" s="5">
        <v>32</v>
      </c>
      <c r="H260" s="5">
        <v>26</v>
      </c>
      <c r="I260" s="7">
        <v>2700</v>
      </c>
      <c r="K260">
        <v>1009</v>
      </c>
      <c r="L260" t="s">
        <v>23</v>
      </c>
      <c r="M260" t="s">
        <v>12</v>
      </c>
      <c r="N260">
        <v>1</v>
      </c>
      <c r="O260">
        <v>1</v>
      </c>
      <c r="P260">
        <v>60</v>
      </c>
      <c r="Q260">
        <v>36</v>
      </c>
      <c r="R260">
        <v>6</v>
      </c>
      <c r="S260">
        <v>1431</v>
      </c>
      <c r="Z260">
        <v>919</v>
      </c>
      <c r="AA260" t="s">
        <v>14</v>
      </c>
      <c r="AB260" t="s">
        <v>10</v>
      </c>
      <c r="AC260">
        <v>0</v>
      </c>
      <c r="AD260">
        <v>2</v>
      </c>
      <c r="AE260">
        <v>53</v>
      </c>
      <c r="AF260">
        <v>38</v>
      </c>
      <c r="AG260">
        <v>6</v>
      </c>
      <c r="AH260">
        <v>1755</v>
      </c>
      <c r="AP260">
        <v>1106</v>
      </c>
      <c r="AQ260" t="s">
        <v>14</v>
      </c>
      <c r="AR260" t="s">
        <v>10</v>
      </c>
      <c r="AS260">
        <v>0</v>
      </c>
      <c r="AT260">
        <v>3</v>
      </c>
      <c r="AU260">
        <v>64</v>
      </c>
      <c r="AV260">
        <v>37</v>
      </c>
      <c r="AW260">
        <v>15</v>
      </c>
      <c r="AX260">
        <v>1701</v>
      </c>
    </row>
    <row r="261" spans="1:50" ht="18">
      <c r="A261" s="2">
        <v>1100</v>
      </c>
      <c r="B261" s="5" t="s">
        <v>14</v>
      </c>
      <c r="C261" s="5" t="s">
        <v>12</v>
      </c>
      <c r="D261" s="4">
        <f t="shared" si="4"/>
        <v>1</v>
      </c>
      <c r="E261" s="5">
        <v>2</v>
      </c>
      <c r="F261" s="5">
        <v>64</v>
      </c>
      <c r="G261" s="5">
        <v>39</v>
      </c>
      <c r="H261" s="5">
        <v>10</v>
      </c>
      <c r="I261" s="7">
        <v>2700</v>
      </c>
      <c r="K261">
        <v>276</v>
      </c>
      <c r="L261" t="s">
        <v>21</v>
      </c>
      <c r="M261" t="s">
        <v>10</v>
      </c>
      <c r="N261">
        <v>0</v>
      </c>
      <c r="O261">
        <v>1</v>
      </c>
      <c r="P261">
        <v>40</v>
      </c>
      <c r="Q261">
        <v>20</v>
      </c>
      <c r="R261">
        <v>10</v>
      </c>
      <c r="S261">
        <v>1420</v>
      </c>
      <c r="Z261">
        <v>1067</v>
      </c>
      <c r="AA261" t="s">
        <v>11</v>
      </c>
      <c r="AB261" t="s">
        <v>10</v>
      </c>
      <c r="AC261">
        <v>0</v>
      </c>
      <c r="AD261">
        <v>2</v>
      </c>
      <c r="AE261">
        <v>62</v>
      </c>
      <c r="AF261">
        <v>45</v>
      </c>
      <c r="AG261">
        <v>6</v>
      </c>
      <c r="AH261">
        <v>1755</v>
      </c>
      <c r="AP261">
        <v>848</v>
      </c>
      <c r="AQ261" t="s">
        <v>14</v>
      </c>
      <c r="AR261" t="s">
        <v>32</v>
      </c>
      <c r="AS261">
        <v>0</v>
      </c>
      <c r="AT261">
        <v>3</v>
      </c>
      <c r="AU261">
        <v>48</v>
      </c>
      <c r="AV261">
        <v>34</v>
      </c>
      <c r="AW261">
        <v>6</v>
      </c>
      <c r="AX261">
        <v>1701</v>
      </c>
    </row>
    <row r="262" spans="1:50" ht="18">
      <c r="A262" s="2">
        <v>1240</v>
      </c>
      <c r="B262" s="5" t="s">
        <v>21</v>
      </c>
      <c r="C262" s="5" t="s">
        <v>12</v>
      </c>
      <c r="D262" s="4">
        <f t="shared" si="4"/>
        <v>1</v>
      </c>
      <c r="E262" s="5">
        <v>1</v>
      </c>
      <c r="F262" s="5">
        <v>72</v>
      </c>
      <c r="G262" s="5">
        <v>48</v>
      </c>
      <c r="H262" s="5">
        <v>16</v>
      </c>
      <c r="I262" s="7">
        <v>2700</v>
      </c>
      <c r="K262">
        <v>1085</v>
      </c>
      <c r="L262" t="s">
        <v>13</v>
      </c>
      <c r="M262" t="s">
        <v>12</v>
      </c>
      <c r="N262">
        <v>1</v>
      </c>
      <c r="O262">
        <v>1</v>
      </c>
      <c r="P262">
        <v>63</v>
      </c>
      <c r="Q262">
        <v>48.2</v>
      </c>
      <c r="R262">
        <v>6.6</v>
      </c>
      <c r="S262">
        <v>1404</v>
      </c>
      <c r="Z262">
        <v>793</v>
      </c>
      <c r="AA262" t="s">
        <v>24</v>
      </c>
      <c r="AB262" t="s">
        <v>32</v>
      </c>
      <c r="AC262">
        <v>0</v>
      </c>
      <c r="AD262">
        <v>2</v>
      </c>
      <c r="AE262">
        <v>45</v>
      </c>
      <c r="AF262">
        <v>28</v>
      </c>
      <c r="AG262">
        <v>10</v>
      </c>
      <c r="AH262">
        <v>1755</v>
      </c>
      <c r="AP262">
        <v>829</v>
      </c>
      <c r="AQ262" t="s">
        <v>15</v>
      </c>
      <c r="AR262" t="s">
        <v>12</v>
      </c>
      <c r="AS262">
        <v>1</v>
      </c>
      <c r="AT262">
        <v>3</v>
      </c>
      <c r="AU262">
        <v>47</v>
      </c>
      <c r="AV262">
        <v>28</v>
      </c>
      <c r="AW262">
        <v>6</v>
      </c>
      <c r="AX262">
        <v>1701</v>
      </c>
    </row>
    <row r="263" spans="1:50" ht="18">
      <c r="A263" s="2">
        <v>1366</v>
      </c>
      <c r="B263" s="5" t="s">
        <v>21</v>
      </c>
      <c r="C263" s="5" t="s">
        <v>12</v>
      </c>
      <c r="D263" s="4">
        <f t="shared" si="4"/>
        <v>1</v>
      </c>
      <c r="E263" s="5">
        <v>1</v>
      </c>
      <c r="F263" s="5">
        <v>80</v>
      </c>
      <c r="G263" s="5">
        <v>43</v>
      </c>
      <c r="H263" s="5">
        <v>16</v>
      </c>
      <c r="I263" s="7">
        <v>2700</v>
      </c>
      <c r="K263">
        <v>1183</v>
      </c>
      <c r="L263" t="s">
        <v>23</v>
      </c>
      <c r="M263" t="s">
        <v>12</v>
      </c>
      <c r="N263">
        <v>1</v>
      </c>
      <c r="O263">
        <v>1</v>
      </c>
      <c r="P263">
        <v>70</v>
      </c>
      <c r="Q263">
        <v>43</v>
      </c>
      <c r="R263">
        <v>9</v>
      </c>
      <c r="S263">
        <v>1404</v>
      </c>
      <c r="Z263">
        <v>813</v>
      </c>
      <c r="AA263" t="s">
        <v>24</v>
      </c>
      <c r="AB263" t="s">
        <v>32</v>
      </c>
      <c r="AC263">
        <v>0</v>
      </c>
      <c r="AD263">
        <v>2</v>
      </c>
      <c r="AE263">
        <v>46</v>
      </c>
      <c r="AF263">
        <v>31.3</v>
      </c>
      <c r="AG263">
        <v>7</v>
      </c>
      <c r="AH263">
        <v>1755</v>
      </c>
      <c r="AP263">
        <v>1316</v>
      </c>
      <c r="AQ263" t="s">
        <v>15</v>
      </c>
      <c r="AR263" t="s">
        <v>12</v>
      </c>
      <c r="AS263">
        <v>1</v>
      </c>
      <c r="AT263">
        <v>3</v>
      </c>
      <c r="AU263">
        <v>76</v>
      </c>
      <c r="AV263">
        <v>49</v>
      </c>
      <c r="AW263">
        <v>10</v>
      </c>
      <c r="AX263">
        <v>1701</v>
      </c>
    </row>
    <row r="264" spans="1:50" ht="18">
      <c r="A264" s="2">
        <v>1459</v>
      </c>
      <c r="B264" s="5" t="s">
        <v>9</v>
      </c>
      <c r="C264" s="5" t="s">
        <v>12</v>
      </c>
      <c r="D264" s="4">
        <f t="shared" si="4"/>
        <v>1</v>
      </c>
      <c r="E264" s="5">
        <v>4</v>
      </c>
      <c r="F264" s="5">
        <v>95</v>
      </c>
      <c r="G264" s="5">
        <v>61</v>
      </c>
      <c r="H264" s="5">
        <v>15</v>
      </c>
      <c r="I264" s="7">
        <v>2700</v>
      </c>
      <c r="K264">
        <v>541</v>
      </c>
      <c r="L264" t="s">
        <v>35</v>
      </c>
      <c r="M264" t="s">
        <v>32</v>
      </c>
      <c r="N264">
        <v>0</v>
      </c>
      <c r="O264">
        <v>1</v>
      </c>
      <c r="P264">
        <v>32</v>
      </c>
      <c r="Q264">
        <v>18</v>
      </c>
      <c r="R264">
        <v>7</v>
      </c>
      <c r="S264">
        <v>1401.3</v>
      </c>
      <c r="Z264">
        <v>890</v>
      </c>
      <c r="AA264" t="s">
        <v>24</v>
      </c>
      <c r="AB264" t="s">
        <v>12</v>
      </c>
      <c r="AC264">
        <v>1</v>
      </c>
      <c r="AD264">
        <v>2</v>
      </c>
      <c r="AE264">
        <v>51</v>
      </c>
      <c r="AF264">
        <v>20</v>
      </c>
      <c r="AG264">
        <v>13</v>
      </c>
      <c r="AH264">
        <v>1755</v>
      </c>
      <c r="AP264">
        <v>909</v>
      </c>
      <c r="AQ264" t="s">
        <v>14</v>
      </c>
      <c r="AR264" t="s">
        <v>32</v>
      </c>
      <c r="AS264">
        <v>0</v>
      </c>
      <c r="AT264">
        <v>3</v>
      </c>
      <c r="AU264">
        <v>52</v>
      </c>
      <c r="AV264">
        <v>20</v>
      </c>
      <c r="AW264">
        <v>13</v>
      </c>
      <c r="AX264">
        <v>1699.92</v>
      </c>
    </row>
    <row r="265" spans="1:50" ht="18">
      <c r="A265" s="2">
        <v>1470</v>
      </c>
      <c r="B265" s="5" t="s">
        <v>9</v>
      </c>
      <c r="C265" s="5" t="s">
        <v>12</v>
      </c>
      <c r="D265" s="4">
        <f t="shared" si="4"/>
        <v>1</v>
      </c>
      <c r="E265" s="5">
        <v>4</v>
      </c>
      <c r="F265" s="5">
        <v>97</v>
      </c>
      <c r="G265" s="5">
        <v>56</v>
      </c>
      <c r="H265" s="5">
        <v>12</v>
      </c>
      <c r="I265" s="7">
        <v>2700</v>
      </c>
      <c r="K265">
        <v>778</v>
      </c>
      <c r="L265" t="s">
        <v>34</v>
      </c>
      <c r="M265" t="s">
        <v>12</v>
      </c>
      <c r="N265">
        <v>1</v>
      </c>
      <c r="O265">
        <v>1</v>
      </c>
      <c r="P265">
        <v>45</v>
      </c>
      <c r="Q265">
        <v>18</v>
      </c>
      <c r="R265">
        <v>15</v>
      </c>
      <c r="S265">
        <v>1401.3</v>
      </c>
      <c r="Z265">
        <v>239</v>
      </c>
      <c r="AA265" t="s">
        <v>16</v>
      </c>
      <c r="AB265" t="s">
        <v>26</v>
      </c>
      <c r="AC265">
        <v>0</v>
      </c>
      <c r="AD265">
        <v>2</v>
      </c>
      <c r="AE265">
        <v>61</v>
      </c>
      <c r="AF265">
        <v>34</v>
      </c>
      <c r="AG265">
        <v>11</v>
      </c>
      <c r="AH265">
        <v>1755</v>
      </c>
      <c r="AP265">
        <v>58</v>
      </c>
      <c r="AQ265" t="s">
        <v>13</v>
      </c>
      <c r="AR265" t="s">
        <v>10</v>
      </c>
      <c r="AS265">
        <v>0</v>
      </c>
      <c r="AT265">
        <v>3</v>
      </c>
      <c r="AU265">
        <v>60</v>
      </c>
      <c r="AV265">
        <v>40</v>
      </c>
      <c r="AW265">
        <v>12</v>
      </c>
      <c r="AX265">
        <v>1680</v>
      </c>
    </row>
    <row r="266" spans="1:50" ht="18">
      <c r="A266" s="2">
        <v>1471</v>
      </c>
      <c r="B266" s="5" t="s">
        <v>9</v>
      </c>
      <c r="C266" s="5" t="s">
        <v>12</v>
      </c>
      <c r="D266" s="4">
        <f t="shared" si="4"/>
        <v>1</v>
      </c>
      <c r="E266" s="5">
        <v>4</v>
      </c>
      <c r="F266" s="5">
        <v>97</v>
      </c>
      <c r="G266" s="5">
        <v>56</v>
      </c>
      <c r="H266" s="5">
        <v>12</v>
      </c>
      <c r="I266" s="7">
        <v>2700</v>
      </c>
      <c r="K266">
        <v>901</v>
      </c>
      <c r="L266" t="s">
        <v>34</v>
      </c>
      <c r="M266" t="s">
        <v>12</v>
      </c>
      <c r="N266">
        <v>1</v>
      </c>
      <c r="O266">
        <v>1</v>
      </c>
      <c r="P266">
        <v>52</v>
      </c>
      <c r="Q266">
        <v>24</v>
      </c>
      <c r="R266">
        <v>18</v>
      </c>
      <c r="S266">
        <v>1401.3</v>
      </c>
      <c r="Z266">
        <v>314</v>
      </c>
      <c r="AA266" t="s">
        <v>24</v>
      </c>
      <c r="AB266" t="s">
        <v>10</v>
      </c>
      <c r="AC266">
        <v>0</v>
      </c>
      <c r="AD266">
        <v>2</v>
      </c>
      <c r="AE266">
        <v>70</v>
      </c>
      <c r="AF266">
        <v>40</v>
      </c>
      <c r="AG266">
        <v>12</v>
      </c>
      <c r="AH266">
        <v>1755</v>
      </c>
      <c r="AP266">
        <v>61</v>
      </c>
      <c r="AQ266" t="s">
        <v>14</v>
      </c>
      <c r="AR266" t="s">
        <v>10</v>
      </c>
      <c r="AS266">
        <v>0</v>
      </c>
      <c r="AT266">
        <v>3</v>
      </c>
      <c r="AU266">
        <v>50</v>
      </c>
      <c r="AV266">
        <v>35</v>
      </c>
      <c r="AW266">
        <v>6</v>
      </c>
      <c r="AX266">
        <v>1680</v>
      </c>
    </row>
    <row r="267" spans="1:50" ht="18">
      <c r="A267" s="2">
        <v>1472</v>
      </c>
      <c r="B267" s="5" t="s">
        <v>9</v>
      </c>
      <c r="C267" s="5" t="s">
        <v>12</v>
      </c>
      <c r="D267" s="4">
        <f t="shared" si="4"/>
        <v>1</v>
      </c>
      <c r="E267" s="5">
        <v>4</v>
      </c>
      <c r="F267" s="5">
        <v>97</v>
      </c>
      <c r="G267" s="5">
        <v>56</v>
      </c>
      <c r="H267" s="5">
        <v>12</v>
      </c>
      <c r="I267" s="7">
        <v>2700</v>
      </c>
      <c r="K267">
        <v>103</v>
      </c>
      <c r="L267" t="s">
        <v>16</v>
      </c>
      <c r="M267" t="s">
        <v>10</v>
      </c>
      <c r="N267">
        <v>0</v>
      </c>
      <c r="O267">
        <v>1</v>
      </c>
      <c r="P267">
        <v>40</v>
      </c>
      <c r="Q267">
        <v>20</v>
      </c>
      <c r="R267">
        <v>10</v>
      </c>
      <c r="S267">
        <v>1400</v>
      </c>
      <c r="Z267">
        <v>131</v>
      </c>
      <c r="AA267" t="s">
        <v>16</v>
      </c>
      <c r="AB267" t="s">
        <v>10</v>
      </c>
      <c r="AC267">
        <v>0</v>
      </c>
      <c r="AD267">
        <v>2</v>
      </c>
      <c r="AE267">
        <v>71.599999999999994</v>
      </c>
      <c r="AF267">
        <v>33</v>
      </c>
      <c r="AG267">
        <v>15</v>
      </c>
      <c r="AH267">
        <v>1753</v>
      </c>
      <c r="AP267">
        <v>477</v>
      </c>
      <c r="AQ267" t="s">
        <v>14</v>
      </c>
      <c r="AR267" t="s">
        <v>10</v>
      </c>
      <c r="AS267">
        <v>0</v>
      </c>
      <c r="AT267">
        <v>3</v>
      </c>
      <c r="AU267">
        <v>27</v>
      </c>
      <c r="AV267">
        <v>13</v>
      </c>
      <c r="AW267">
        <v>6</v>
      </c>
      <c r="AX267">
        <v>1674</v>
      </c>
    </row>
    <row r="268" spans="1:50" ht="18">
      <c r="A268" s="2">
        <v>379</v>
      </c>
      <c r="B268" s="6" t="s">
        <v>24</v>
      </c>
      <c r="C268" s="4" t="s">
        <v>10</v>
      </c>
      <c r="D268" s="4">
        <f t="shared" si="4"/>
        <v>0</v>
      </c>
      <c r="E268" s="6">
        <v>3</v>
      </c>
      <c r="F268" s="6">
        <v>60</v>
      </c>
      <c r="G268" s="6">
        <v>41</v>
      </c>
      <c r="H268" s="6">
        <v>8</v>
      </c>
      <c r="I268" s="7">
        <v>2700</v>
      </c>
      <c r="K268">
        <v>278</v>
      </c>
      <c r="L268" t="s">
        <v>21</v>
      </c>
      <c r="M268" t="s">
        <v>12</v>
      </c>
      <c r="N268">
        <v>1</v>
      </c>
      <c r="O268">
        <v>1</v>
      </c>
      <c r="P268">
        <v>36</v>
      </c>
      <c r="Q268">
        <v>18</v>
      </c>
      <c r="R268">
        <v>8</v>
      </c>
      <c r="S268">
        <v>1400</v>
      </c>
      <c r="Z268">
        <v>989</v>
      </c>
      <c r="AA268" t="s">
        <v>24</v>
      </c>
      <c r="AB268" t="s">
        <v>10</v>
      </c>
      <c r="AC268">
        <v>0</v>
      </c>
      <c r="AD268">
        <v>2</v>
      </c>
      <c r="AE268">
        <v>59</v>
      </c>
      <c r="AF268">
        <v>42</v>
      </c>
      <c r="AG268">
        <v>15</v>
      </c>
      <c r="AH268">
        <v>1752.3</v>
      </c>
      <c r="AP268">
        <v>844</v>
      </c>
      <c r="AQ268" t="s">
        <v>14</v>
      </c>
      <c r="AR268" t="s">
        <v>10</v>
      </c>
      <c r="AS268">
        <v>0</v>
      </c>
      <c r="AT268">
        <v>3</v>
      </c>
      <c r="AU268">
        <v>48</v>
      </c>
      <c r="AV268">
        <v>30</v>
      </c>
      <c r="AW268">
        <v>6</v>
      </c>
      <c r="AX268">
        <v>1674</v>
      </c>
    </row>
    <row r="269" spans="1:50" ht="18">
      <c r="A269" s="2">
        <v>387</v>
      </c>
      <c r="B269" s="6" t="s">
        <v>24</v>
      </c>
      <c r="C269" s="4" t="s">
        <v>10</v>
      </c>
      <c r="D269" s="4">
        <f t="shared" si="4"/>
        <v>0</v>
      </c>
      <c r="E269" s="6">
        <v>4</v>
      </c>
      <c r="F269" s="6">
        <v>100</v>
      </c>
      <c r="G269" s="6">
        <v>52</v>
      </c>
      <c r="H269" s="6">
        <v>12</v>
      </c>
      <c r="I269" s="7">
        <v>2700</v>
      </c>
      <c r="K269">
        <v>296</v>
      </c>
      <c r="L269" t="s">
        <v>16</v>
      </c>
      <c r="M269" t="s">
        <v>12</v>
      </c>
      <c r="N269">
        <v>1</v>
      </c>
      <c r="O269">
        <v>1</v>
      </c>
      <c r="P269">
        <v>34</v>
      </c>
      <c r="Q269">
        <v>8</v>
      </c>
      <c r="R269">
        <v>6</v>
      </c>
      <c r="S269">
        <v>1400</v>
      </c>
      <c r="Z269">
        <v>902</v>
      </c>
      <c r="AA269" t="s">
        <v>24</v>
      </c>
      <c r="AB269" t="s">
        <v>12</v>
      </c>
      <c r="AC269">
        <v>1</v>
      </c>
      <c r="AD269">
        <v>2</v>
      </c>
      <c r="AE269">
        <v>52</v>
      </c>
      <c r="AF269">
        <v>30</v>
      </c>
      <c r="AG269">
        <v>8</v>
      </c>
      <c r="AH269">
        <v>1752.3</v>
      </c>
      <c r="AP269">
        <v>920</v>
      </c>
      <c r="AQ269" t="s">
        <v>15</v>
      </c>
      <c r="AR269" t="s">
        <v>10</v>
      </c>
      <c r="AS269">
        <v>0</v>
      </c>
      <c r="AT269">
        <v>3</v>
      </c>
      <c r="AU269">
        <v>53</v>
      </c>
      <c r="AV269">
        <v>36.200000000000003</v>
      </c>
      <c r="AW269">
        <v>7.8</v>
      </c>
      <c r="AX269">
        <v>1674</v>
      </c>
    </row>
    <row r="270" spans="1:50" ht="18">
      <c r="A270" s="2">
        <v>96</v>
      </c>
      <c r="B270" s="3" t="s">
        <v>15</v>
      </c>
      <c r="C270" s="4" t="s">
        <v>12</v>
      </c>
      <c r="D270" s="4">
        <f t="shared" si="4"/>
        <v>1</v>
      </c>
      <c r="E270" s="3">
        <v>4</v>
      </c>
      <c r="F270" s="3">
        <v>85</v>
      </c>
      <c r="G270" s="3">
        <v>52</v>
      </c>
      <c r="H270" s="3">
        <v>10</v>
      </c>
      <c r="I270" s="5">
        <v>2696.4</v>
      </c>
      <c r="K270">
        <v>307</v>
      </c>
      <c r="L270" t="s">
        <v>16</v>
      </c>
      <c r="M270" t="s">
        <v>12</v>
      </c>
      <c r="N270">
        <v>1</v>
      </c>
      <c r="O270">
        <v>1</v>
      </c>
      <c r="P270">
        <v>45</v>
      </c>
      <c r="Q270">
        <v>18.3</v>
      </c>
      <c r="R270">
        <v>14.8</v>
      </c>
      <c r="S270">
        <v>1400</v>
      </c>
      <c r="Z270">
        <v>1018</v>
      </c>
      <c r="AA270" t="s">
        <v>24</v>
      </c>
      <c r="AB270" t="s">
        <v>10</v>
      </c>
      <c r="AC270">
        <v>0</v>
      </c>
      <c r="AD270">
        <v>2</v>
      </c>
      <c r="AE270">
        <v>60</v>
      </c>
      <c r="AF270">
        <v>42</v>
      </c>
      <c r="AG270">
        <v>6</v>
      </c>
      <c r="AH270">
        <v>1750.14</v>
      </c>
      <c r="AP270">
        <v>883</v>
      </c>
      <c r="AQ270" t="s">
        <v>14</v>
      </c>
      <c r="AR270" t="s">
        <v>32</v>
      </c>
      <c r="AS270">
        <v>0</v>
      </c>
      <c r="AT270">
        <v>3</v>
      </c>
      <c r="AU270">
        <v>50</v>
      </c>
      <c r="AV270">
        <v>35</v>
      </c>
      <c r="AW270">
        <v>6</v>
      </c>
      <c r="AX270">
        <v>1674</v>
      </c>
    </row>
    <row r="271" spans="1:50" ht="18">
      <c r="A271" s="2">
        <v>73</v>
      </c>
      <c r="B271" s="3" t="s">
        <v>14</v>
      </c>
      <c r="C271" s="4" t="s">
        <v>10</v>
      </c>
      <c r="D271" s="4">
        <f t="shared" si="4"/>
        <v>0</v>
      </c>
      <c r="E271" s="3">
        <v>4</v>
      </c>
      <c r="F271" s="3">
        <v>80</v>
      </c>
      <c r="G271" s="3">
        <v>50</v>
      </c>
      <c r="H271" s="3">
        <v>12</v>
      </c>
      <c r="I271" s="5">
        <v>2693.6</v>
      </c>
      <c r="K271">
        <v>650</v>
      </c>
      <c r="L271" t="s">
        <v>21</v>
      </c>
      <c r="M271" t="s">
        <v>12</v>
      </c>
      <c r="N271">
        <v>1</v>
      </c>
      <c r="O271">
        <v>1</v>
      </c>
      <c r="P271">
        <v>40</v>
      </c>
      <c r="Q271">
        <v>20</v>
      </c>
      <c r="R271">
        <v>10</v>
      </c>
      <c r="S271">
        <v>1390.5</v>
      </c>
      <c r="Z271">
        <v>240</v>
      </c>
      <c r="AA271" t="s">
        <v>16</v>
      </c>
      <c r="AB271" t="s">
        <v>10</v>
      </c>
      <c r="AC271">
        <v>0</v>
      </c>
      <c r="AD271">
        <v>2</v>
      </c>
      <c r="AE271">
        <v>58</v>
      </c>
      <c r="AF271">
        <v>32</v>
      </c>
      <c r="AG271">
        <v>9</v>
      </c>
      <c r="AH271">
        <v>1750</v>
      </c>
      <c r="AP271">
        <v>849</v>
      </c>
      <c r="AQ271" t="s">
        <v>15</v>
      </c>
      <c r="AR271" t="s">
        <v>12</v>
      </c>
      <c r="AS271">
        <v>1</v>
      </c>
      <c r="AT271">
        <v>3</v>
      </c>
      <c r="AU271">
        <v>48</v>
      </c>
      <c r="AV271">
        <v>32</v>
      </c>
      <c r="AW271">
        <v>6</v>
      </c>
      <c r="AX271">
        <v>1674</v>
      </c>
    </row>
    <row r="272" spans="1:50" ht="18">
      <c r="A272" s="2">
        <v>31</v>
      </c>
      <c r="B272" s="3" t="s">
        <v>9</v>
      </c>
      <c r="C272" s="4" t="s">
        <v>10</v>
      </c>
      <c r="D272" s="4">
        <f t="shared" si="4"/>
        <v>0</v>
      </c>
      <c r="E272" s="3">
        <v>4</v>
      </c>
      <c r="F272" s="3">
        <v>100</v>
      </c>
      <c r="G272" s="3">
        <v>73</v>
      </c>
      <c r="H272" s="3">
        <v>8</v>
      </c>
      <c r="I272" s="5">
        <v>2688</v>
      </c>
      <c r="K272">
        <v>279</v>
      </c>
      <c r="L272" t="s">
        <v>21</v>
      </c>
      <c r="M272" t="s">
        <v>10</v>
      </c>
      <c r="N272">
        <v>0</v>
      </c>
      <c r="O272">
        <v>1</v>
      </c>
      <c r="P272">
        <v>40</v>
      </c>
      <c r="Q272">
        <v>20</v>
      </c>
      <c r="R272">
        <v>10</v>
      </c>
      <c r="S272">
        <v>1390</v>
      </c>
      <c r="Z272">
        <v>245</v>
      </c>
      <c r="AA272" t="s">
        <v>16</v>
      </c>
      <c r="AB272" t="s">
        <v>10</v>
      </c>
      <c r="AC272">
        <v>0</v>
      </c>
      <c r="AD272">
        <v>2</v>
      </c>
      <c r="AE272">
        <v>58</v>
      </c>
      <c r="AF272">
        <v>32</v>
      </c>
      <c r="AG272">
        <v>9</v>
      </c>
      <c r="AH272">
        <v>1750</v>
      </c>
      <c r="AP272">
        <v>328</v>
      </c>
      <c r="AQ272" t="s">
        <v>24</v>
      </c>
      <c r="AR272" t="s">
        <v>10</v>
      </c>
      <c r="AS272">
        <v>0</v>
      </c>
      <c r="AT272">
        <v>3</v>
      </c>
      <c r="AU272">
        <v>60</v>
      </c>
      <c r="AV272">
        <v>40</v>
      </c>
      <c r="AW272">
        <v>6</v>
      </c>
      <c r="AX272">
        <v>1674</v>
      </c>
    </row>
    <row r="273" spans="1:50" ht="18">
      <c r="A273" s="2">
        <v>1406</v>
      </c>
      <c r="B273" s="5" t="s">
        <v>11</v>
      </c>
      <c r="C273" s="5" t="s">
        <v>32</v>
      </c>
      <c r="D273" s="4">
        <f t="shared" si="4"/>
        <v>0</v>
      </c>
      <c r="E273" s="5">
        <v>1</v>
      </c>
      <c r="F273" s="5">
        <v>83</v>
      </c>
      <c r="G273" s="5">
        <v>54</v>
      </c>
      <c r="H273" s="5">
        <v>20</v>
      </c>
      <c r="I273" s="7">
        <v>2673</v>
      </c>
      <c r="K273">
        <v>284</v>
      </c>
      <c r="L273" t="s">
        <v>16</v>
      </c>
      <c r="M273" t="s">
        <v>12</v>
      </c>
      <c r="N273">
        <v>1</v>
      </c>
      <c r="O273">
        <v>1</v>
      </c>
      <c r="P273">
        <v>46</v>
      </c>
      <c r="Q273">
        <v>20</v>
      </c>
      <c r="R273">
        <v>13</v>
      </c>
      <c r="S273">
        <v>1390</v>
      </c>
      <c r="Z273">
        <v>207</v>
      </c>
      <c r="AA273" t="s">
        <v>21</v>
      </c>
      <c r="AB273" t="s">
        <v>12</v>
      </c>
      <c r="AC273">
        <v>1</v>
      </c>
      <c r="AD273">
        <v>2</v>
      </c>
      <c r="AE273">
        <v>58</v>
      </c>
      <c r="AF273">
        <v>32</v>
      </c>
      <c r="AG273">
        <v>9</v>
      </c>
      <c r="AH273">
        <v>1750</v>
      </c>
      <c r="AP273">
        <v>334</v>
      </c>
      <c r="AQ273" t="s">
        <v>24</v>
      </c>
      <c r="AR273" t="s">
        <v>10</v>
      </c>
      <c r="AS273">
        <v>0</v>
      </c>
      <c r="AT273">
        <v>3</v>
      </c>
      <c r="AU273">
        <v>60</v>
      </c>
      <c r="AV273">
        <v>40</v>
      </c>
      <c r="AW273">
        <v>6</v>
      </c>
      <c r="AX273">
        <v>1674</v>
      </c>
    </row>
    <row r="274" spans="1:50" ht="18">
      <c r="A274" s="2">
        <v>181</v>
      </c>
      <c r="B274" s="5" t="s">
        <v>9</v>
      </c>
      <c r="C274" s="4" t="s">
        <v>10</v>
      </c>
      <c r="D274" s="4">
        <f t="shared" si="4"/>
        <v>0</v>
      </c>
      <c r="E274" s="5">
        <v>4</v>
      </c>
      <c r="F274" s="5">
        <v>100</v>
      </c>
      <c r="G274" s="5">
        <v>71</v>
      </c>
      <c r="H274" s="5">
        <v>7.8</v>
      </c>
      <c r="I274" s="5">
        <v>2660</v>
      </c>
      <c r="K274">
        <v>1126</v>
      </c>
      <c r="L274" t="s">
        <v>21</v>
      </c>
      <c r="M274" t="s">
        <v>12</v>
      </c>
      <c r="N274">
        <v>1</v>
      </c>
      <c r="O274">
        <v>1</v>
      </c>
      <c r="P274">
        <v>66</v>
      </c>
      <c r="Q274">
        <v>30</v>
      </c>
      <c r="R274">
        <v>14</v>
      </c>
      <c r="S274">
        <v>1385.91</v>
      </c>
      <c r="Z274">
        <v>244</v>
      </c>
      <c r="AA274" t="s">
        <v>16</v>
      </c>
      <c r="AB274" t="s">
        <v>12</v>
      </c>
      <c r="AC274">
        <v>1</v>
      </c>
      <c r="AD274">
        <v>2</v>
      </c>
      <c r="AE274">
        <v>53</v>
      </c>
      <c r="AF274">
        <v>27.5</v>
      </c>
      <c r="AG274">
        <v>8</v>
      </c>
      <c r="AH274">
        <v>1750</v>
      </c>
      <c r="AP274">
        <v>956</v>
      </c>
      <c r="AQ274" t="s">
        <v>15</v>
      </c>
      <c r="AR274" t="s">
        <v>10</v>
      </c>
      <c r="AS274">
        <v>0</v>
      </c>
      <c r="AT274">
        <v>3</v>
      </c>
      <c r="AU274">
        <v>56</v>
      </c>
      <c r="AV274">
        <v>42</v>
      </c>
      <c r="AW274">
        <v>6</v>
      </c>
      <c r="AX274">
        <v>1671.3</v>
      </c>
    </row>
    <row r="275" spans="1:50" ht="18">
      <c r="A275" s="2">
        <v>162</v>
      </c>
      <c r="B275" s="5" t="s">
        <v>14</v>
      </c>
      <c r="C275" s="5" t="s">
        <v>12</v>
      </c>
      <c r="D275" s="4">
        <f t="shared" si="4"/>
        <v>1</v>
      </c>
      <c r="E275" s="5">
        <v>3</v>
      </c>
      <c r="F275" s="5">
        <v>63</v>
      </c>
      <c r="G275" s="5">
        <v>43</v>
      </c>
      <c r="H275" s="5">
        <v>8</v>
      </c>
      <c r="I275" s="5">
        <v>2660</v>
      </c>
      <c r="K275">
        <v>110</v>
      </c>
      <c r="L275" t="s">
        <v>13</v>
      </c>
      <c r="M275" t="s">
        <v>20</v>
      </c>
      <c r="N275">
        <v>0</v>
      </c>
      <c r="O275">
        <v>1</v>
      </c>
      <c r="P275">
        <v>50.5</v>
      </c>
      <c r="Q275">
        <v>20</v>
      </c>
      <c r="R275">
        <v>12</v>
      </c>
      <c r="S275">
        <v>1385</v>
      </c>
      <c r="Z275">
        <v>133</v>
      </c>
      <c r="AA275" t="s">
        <v>13</v>
      </c>
      <c r="AB275" t="s">
        <v>26</v>
      </c>
      <c r="AC275">
        <v>0</v>
      </c>
      <c r="AD275">
        <v>2</v>
      </c>
      <c r="AE275">
        <v>52</v>
      </c>
      <c r="AF275">
        <v>32</v>
      </c>
      <c r="AG275">
        <v>9</v>
      </c>
      <c r="AH275">
        <v>1750</v>
      </c>
      <c r="AP275">
        <v>737</v>
      </c>
      <c r="AQ275" t="s">
        <v>14</v>
      </c>
      <c r="AR275" t="s">
        <v>32</v>
      </c>
      <c r="AS275">
        <v>0</v>
      </c>
      <c r="AT275">
        <v>3</v>
      </c>
      <c r="AU275">
        <v>42.9</v>
      </c>
      <c r="AV275">
        <v>27</v>
      </c>
      <c r="AW275">
        <v>5.8</v>
      </c>
      <c r="AX275">
        <v>1660.5</v>
      </c>
    </row>
    <row r="276" spans="1:50" ht="18">
      <c r="A276" s="2">
        <v>248</v>
      </c>
      <c r="B276" s="5" t="s">
        <v>16</v>
      </c>
      <c r="C276" s="5" t="s">
        <v>12</v>
      </c>
      <c r="D276" s="4">
        <f t="shared" si="4"/>
        <v>1</v>
      </c>
      <c r="E276" s="5">
        <v>2</v>
      </c>
      <c r="F276" s="5">
        <v>70</v>
      </c>
      <c r="G276" s="5">
        <v>25</v>
      </c>
      <c r="H276" s="5">
        <v>20.5</v>
      </c>
      <c r="I276" s="5">
        <v>2656</v>
      </c>
      <c r="K276">
        <v>723</v>
      </c>
      <c r="L276" t="s">
        <v>21</v>
      </c>
      <c r="M276" t="s">
        <v>12</v>
      </c>
      <c r="N276">
        <v>1</v>
      </c>
      <c r="O276">
        <v>1</v>
      </c>
      <c r="P276">
        <v>42</v>
      </c>
      <c r="Q276">
        <v>26</v>
      </c>
      <c r="R276">
        <v>6</v>
      </c>
      <c r="S276">
        <v>1377</v>
      </c>
      <c r="Z276">
        <v>947</v>
      </c>
      <c r="AA276" t="s">
        <v>24</v>
      </c>
      <c r="AB276" t="s">
        <v>10</v>
      </c>
      <c r="AC276">
        <v>0</v>
      </c>
      <c r="AD276">
        <v>2</v>
      </c>
      <c r="AE276">
        <v>56</v>
      </c>
      <c r="AF276">
        <v>42</v>
      </c>
      <c r="AG276">
        <v>6</v>
      </c>
      <c r="AH276">
        <v>1749.6</v>
      </c>
      <c r="AP276">
        <v>92</v>
      </c>
      <c r="AQ276" t="s">
        <v>13</v>
      </c>
      <c r="AR276" t="s">
        <v>10</v>
      </c>
      <c r="AS276">
        <v>0</v>
      </c>
      <c r="AT276">
        <v>3</v>
      </c>
      <c r="AU276">
        <v>54</v>
      </c>
      <c r="AV276">
        <v>40</v>
      </c>
      <c r="AW276">
        <v>5</v>
      </c>
      <c r="AX276">
        <v>1660.4</v>
      </c>
    </row>
    <row r="277" spans="1:50" ht="18">
      <c r="A277" s="2">
        <v>1398</v>
      </c>
      <c r="B277" s="5" t="s">
        <v>24</v>
      </c>
      <c r="C277" s="4" t="s">
        <v>10</v>
      </c>
      <c r="D277" s="4">
        <f t="shared" si="4"/>
        <v>0</v>
      </c>
      <c r="E277" s="5">
        <v>2</v>
      </c>
      <c r="F277" s="5">
        <v>82</v>
      </c>
      <c r="G277" s="5">
        <v>59</v>
      </c>
      <c r="H277" s="5">
        <v>15</v>
      </c>
      <c r="I277" s="7">
        <v>2651.4</v>
      </c>
      <c r="K277">
        <v>297</v>
      </c>
      <c r="L277" t="s">
        <v>16</v>
      </c>
      <c r="M277" t="s">
        <v>12</v>
      </c>
      <c r="N277">
        <v>1</v>
      </c>
      <c r="O277">
        <v>1</v>
      </c>
      <c r="P277">
        <v>43</v>
      </c>
      <c r="Q277">
        <v>16</v>
      </c>
      <c r="R277">
        <v>10</v>
      </c>
      <c r="S277">
        <v>1370</v>
      </c>
      <c r="Z277">
        <v>839</v>
      </c>
      <c r="AA277" t="s">
        <v>24</v>
      </c>
      <c r="AB277" t="s">
        <v>32</v>
      </c>
      <c r="AC277">
        <v>0</v>
      </c>
      <c r="AD277">
        <v>2</v>
      </c>
      <c r="AE277">
        <v>48</v>
      </c>
      <c r="AF277">
        <v>33</v>
      </c>
      <c r="AG277">
        <v>6</v>
      </c>
      <c r="AH277">
        <v>1749.6</v>
      </c>
      <c r="AP277">
        <v>818</v>
      </c>
      <c r="AQ277" t="s">
        <v>14</v>
      </c>
      <c r="AR277" t="s">
        <v>10</v>
      </c>
      <c r="AS277">
        <v>0</v>
      </c>
      <c r="AT277">
        <v>3</v>
      </c>
      <c r="AU277">
        <v>46</v>
      </c>
      <c r="AV277">
        <v>20</v>
      </c>
      <c r="AW277">
        <v>13</v>
      </c>
      <c r="AX277">
        <v>1655.1</v>
      </c>
    </row>
    <row r="278" spans="1:50" ht="18">
      <c r="A278" s="2">
        <v>1405</v>
      </c>
      <c r="B278" s="5" t="s">
        <v>11</v>
      </c>
      <c r="C278" s="5" t="s">
        <v>32</v>
      </c>
      <c r="D278" s="4">
        <f t="shared" si="4"/>
        <v>0</v>
      </c>
      <c r="E278" s="5">
        <v>1</v>
      </c>
      <c r="F278" s="5">
        <v>83</v>
      </c>
      <c r="G278" s="5">
        <v>52</v>
      </c>
      <c r="H278" s="5">
        <v>20</v>
      </c>
      <c r="I278" s="7">
        <v>2651.4</v>
      </c>
      <c r="K278">
        <v>367</v>
      </c>
      <c r="L278" t="s">
        <v>24</v>
      </c>
      <c r="M278" t="s">
        <v>10</v>
      </c>
      <c r="N278">
        <v>0</v>
      </c>
      <c r="O278">
        <v>1</v>
      </c>
      <c r="P278">
        <v>51</v>
      </c>
      <c r="Q278">
        <v>22</v>
      </c>
      <c r="R278">
        <v>12</v>
      </c>
      <c r="S278">
        <v>1369.98</v>
      </c>
      <c r="Z278">
        <v>786</v>
      </c>
      <c r="AA278" t="s">
        <v>24</v>
      </c>
      <c r="AB278" t="s">
        <v>12</v>
      </c>
      <c r="AC278">
        <v>1</v>
      </c>
      <c r="AD278">
        <v>2</v>
      </c>
      <c r="AE278">
        <v>45</v>
      </c>
      <c r="AF278">
        <v>30</v>
      </c>
      <c r="AG278">
        <v>6</v>
      </c>
      <c r="AH278">
        <v>1749.6</v>
      </c>
      <c r="AP278">
        <v>691</v>
      </c>
      <c r="AQ278" t="s">
        <v>15</v>
      </c>
      <c r="AR278" t="s">
        <v>32</v>
      </c>
      <c r="AS278">
        <v>0</v>
      </c>
      <c r="AT278">
        <v>3</v>
      </c>
      <c r="AU278">
        <v>40</v>
      </c>
      <c r="AV278">
        <v>20</v>
      </c>
      <c r="AW278">
        <v>10</v>
      </c>
      <c r="AX278">
        <v>1652.4</v>
      </c>
    </row>
    <row r="279" spans="1:50" ht="18">
      <c r="A279" s="2">
        <v>168</v>
      </c>
      <c r="B279" s="5" t="s">
        <v>9</v>
      </c>
      <c r="C279" s="4" t="s">
        <v>10</v>
      </c>
      <c r="D279" s="4">
        <f t="shared" si="4"/>
        <v>0</v>
      </c>
      <c r="E279" s="5">
        <v>3</v>
      </c>
      <c r="F279" s="5">
        <v>68</v>
      </c>
      <c r="G279" s="5">
        <v>40</v>
      </c>
      <c r="H279" s="5">
        <v>15</v>
      </c>
      <c r="I279" s="5">
        <v>2650</v>
      </c>
      <c r="K279">
        <v>268</v>
      </c>
      <c r="L279" t="s">
        <v>21</v>
      </c>
      <c r="M279" t="s">
        <v>10</v>
      </c>
      <c r="N279">
        <v>0</v>
      </c>
      <c r="O279">
        <v>1</v>
      </c>
      <c r="P279">
        <v>40</v>
      </c>
      <c r="Q279">
        <v>20</v>
      </c>
      <c r="R279">
        <v>10</v>
      </c>
      <c r="S279">
        <v>1358</v>
      </c>
      <c r="Z279">
        <v>946</v>
      </c>
      <c r="AA279" t="s">
        <v>36</v>
      </c>
      <c r="AB279" t="s">
        <v>10</v>
      </c>
      <c r="AC279">
        <v>0</v>
      </c>
      <c r="AD279">
        <v>2</v>
      </c>
      <c r="AE279">
        <v>56</v>
      </c>
      <c r="AF279">
        <v>30</v>
      </c>
      <c r="AG279">
        <v>8</v>
      </c>
      <c r="AH279">
        <v>1741.5</v>
      </c>
      <c r="AP279">
        <v>896</v>
      </c>
      <c r="AQ279" t="s">
        <v>37</v>
      </c>
      <c r="AR279" t="s">
        <v>12</v>
      </c>
      <c r="AS279">
        <v>1</v>
      </c>
      <c r="AT279">
        <v>3</v>
      </c>
      <c r="AU279">
        <v>51</v>
      </c>
      <c r="AV279">
        <v>20</v>
      </c>
      <c r="AW279">
        <v>11</v>
      </c>
      <c r="AX279">
        <v>1652.4</v>
      </c>
    </row>
    <row r="280" spans="1:50" ht="18">
      <c r="A280" s="2">
        <v>232</v>
      </c>
      <c r="B280" s="5" t="s">
        <v>16</v>
      </c>
      <c r="C280" s="5" t="s">
        <v>12</v>
      </c>
      <c r="D280" s="4">
        <f t="shared" si="4"/>
        <v>1</v>
      </c>
      <c r="E280" s="5">
        <v>2</v>
      </c>
      <c r="F280" s="5">
        <v>70</v>
      </c>
      <c r="G280" s="5">
        <v>34</v>
      </c>
      <c r="H280" s="5">
        <v>12</v>
      </c>
      <c r="I280" s="5">
        <v>2650</v>
      </c>
      <c r="K280">
        <v>272</v>
      </c>
      <c r="L280" t="s">
        <v>21</v>
      </c>
      <c r="M280" t="s">
        <v>10</v>
      </c>
      <c r="N280">
        <v>0</v>
      </c>
      <c r="O280">
        <v>1</v>
      </c>
      <c r="P280">
        <v>40</v>
      </c>
      <c r="Q280">
        <v>17.5</v>
      </c>
      <c r="R280">
        <v>8</v>
      </c>
      <c r="S280">
        <v>1350</v>
      </c>
      <c r="Z280">
        <v>782</v>
      </c>
      <c r="AA280" t="s">
        <v>24</v>
      </c>
      <c r="AB280" t="s">
        <v>32</v>
      </c>
      <c r="AC280">
        <v>0</v>
      </c>
      <c r="AD280">
        <v>2</v>
      </c>
      <c r="AE280">
        <v>45</v>
      </c>
      <c r="AF280">
        <v>28</v>
      </c>
      <c r="AG280">
        <v>6</v>
      </c>
      <c r="AH280">
        <v>1730.7</v>
      </c>
      <c r="AP280">
        <v>895</v>
      </c>
      <c r="AQ280" t="s">
        <v>37</v>
      </c>
      <c r="AR280" t="s">
        <v>10</v>
      </c>
      <c r="AS280">
        <v>0</v>
      </c>
      <c r="AT280">
        <v>3</v>
      </c>
      <c r="AU280">
        <v>51</v>
      </c>
      <c r="AV280">
        <v>20</v>
      </c>
      <c r="AW280">
        <v>11</v>
      </c>
      <c r="AX280">
        <v>1649.7</v>
      </c>
    </row>
    <row r="281" spans="1:50" ht="18">
      <c r="A281" s="2">
        <v>1385</v>
      </c>
      <c r="B281" s="5" t="s">
        <v>15</v>
      </c>
      <c r="C281" s="4" t="s">
        <v>10</v>
      </c>
      <c r="D281" s="4">
        <f t="shared" si="4"/>
        <v>0</v>
      </c>
      <c r="E281" s="5">
        <v>3</v>
      </c>
      <c r="F281" s="5">
        <v>80</v>
      </c>
      <c r="G281" s="5">
        <v>60</v>
      </c>
      <c r="H281" s="5">
        <v>10</v>
      </c>
      <c r="I281" s="7">
        <v>2646</v>
      </c>
      <c r="K281">
        <v>287</v>
      </c>
      <c r="L281" t="s">
        <v>16</v>
      </c>
      <c r="M281" t="s">
        <v>10</v>
      </c>
      <c r="N281">
        <v>0</v>
      </c>
      <c r="O281">
        <v>1</v>
      </c>
      <c r="P281">
        <v>40</v>
      </c>
      <c r="Q281">
        <v>19</v>
      </c>
      <c r="R281">
        <v>10</v>
      </c>
      <c r="S281">
        <v>1350</v>
      </c>
      <c r="Z281">
        <v>134</v>
      </c>
      <c r="AA281" t="s">
        <v>13</v>
      </c>
      <c r="AB281" t="s">
        <v>10</v>
      </c>
      <c r="AC281">
        <v>0</v>
      </c>
      <c r="AD281">
        <v>2</v>
      </c>
      <c r="AE281">
        <v>71.3</v>
      </c>
      <c r="AF281">
        <v>33</v>
      </c>
      <c r="AG281">
        <v>15.6</v>
      </c>
      <c r="AH281">
        <v>1707</v>
      </c>
      <c r="AP281">
        <v>1172</v>
      </c>
      <c r="AQ281" t="s">
        <v>14</v>
      </c>
      <c r="AR281" t="s">
        <v>10</v>
      </c>
      <c r="AS281">
        <v>0</v>
      </c>
      <c r="AT281">
        <v>3</v>
      </c>
      <c r="AU281">
        <v>69</v>
      </c>
      <c r="AV281">
        <v>24</v>
      </c>
      <c r="AW281">
        <v>17</v>
      </c>
      <c r="AX281">
        <v>1649.7</v>
      </c>
    </row>
    <row r="282" spans="1:50" ht="18">
      <c r="A282" s="2">
        <v>998</v>
      </c>
      <c r="B282" s="5" t="s">
        <v>24</v>
      </c>
      <c r="C282" s="5" t="s">
        <v>32</v>
      </c>
      <c r="D282" s="4">
        <f t="shared" si="4"/>
        <v>0</v>
      </c>
      <c r="E282" s="5">
        <v>2</v>
      </c>
      <c r="F282" s="5">
        <v>59.7</v>
      </c>
      <c r="G282" s="5">
        <v>26.2</v>
      </c>
      <c r="H282" s="5">
        <v>10.6</v>
      </c>
      <c r="I282" s="7">
        <v>2646</v>
      </c>
      <c r="K282">
        <v>856</v>
      </c>
      <c r="L282" t="s">
        <v>23</v>
      </c>
      <c r="M282" t="s">
        <v>10</v>
      </c>
      <c r="N282">
        <v>0</v>
      </c>
      <c r="O282">
        <v>1</v>
      </c>
      <c r="P282">
        <v>49</v>
      </c>
      <c r="Q282">
        <v>39</v>
      </c>
      <c r="R282">
        <v>6</v>
      </c>
      <c r="S282">
        <v>1350</v>
      </c>
      <c r="Z282">
        <v>810</v>
      </c>
      <c r="AA282" t="s">
        <v>24</v>
      </c>
      <c r="AB282" t="s">
        <v>32</v>
      </c>
      <c r="AC282">
        <v>0</v>
      </c>
      <c r="AD282">
        <v>2</v>
      </c>
      <c r="AE282">
        <v>46</v>
      </c>
      <c r="AF282">
        <v>29</v>
      </c>
      <c r="AG282">
        <v>7</v>
      </c>
      <c r="AH282">
        <v>1701</v>
      </c>
      <c r="AP282">
        <v>850</v>
      </c>
      <c r="AQ282" t="s">
        <v>15</v>
      </c>
      <c r="AR282" t="s">
        <v>12</v>
      </c>
      <c r="AS282">
        <v>1</v>
      </c>
      <c r="AT282">
        <v>3</v>
      </c>
      <c r="AU282">
        <v>48</v>
      </c>
      <c r="AV282">
        <v>32</v>
      </c>
      <c r="AW282">
        <v>6</v>
      </c>
      <c r="AX282">
        <v>1649.7</v>
      </c>
    </row>
    <row r="283" spans="1:50" ht="18">
      <c r="A283" s="2">
        <v>1569</v>
      </c>
      <c r="B283" s="5" t="s">
        <v>34</v>
      </c>
      <c r="C283" s="5" t="s">
        <v>32</v>
      </c>
      <c r="D283" s="4">
        <f t="shared" si="4"/>
        <v>0</v>
      </c>
      <c r="E283" s="5">
        <v>1</v>
      </c>
      <c r="F283" s="5">
        <v>174</v>
      </c>
      <c r="G283" s="5">
        <v>98</v>
      </c>
      <c r="H283" s="5">
        <v>21.5</v>
      </c>
      <c r="I283" s="7">
        <v>2619</v>
      </c>
      <c r="K283">
        <v>119</v>
      </c>
      <c r="L283" t="s">
        <v>24</v>
      </c>
      <c r="M283" t="s">
        <v>10</v>
      </c>
      <c r="N283">
        <v>0</v>
      </c>
      <c r="O283">
        <v>1</v>
      </c>
      <c r="P283">
        <v>40</v>
      </c>
      <c r="Q283">
        <v>20</v>
      </c>
      <c r="R283">
        <v>10</v>
      </c>
      <c r="S283">
        <v>1350</v>
      </c>
      <c r="Z283">
        <v>742</v>
      </c>
      <c r="AA283" t="s">
        <v>24</v>
      </c>
      <c r="AB283" t="s">
        <v>12</v>
      </c>
      <c r="AC283">
        <v>1</v>
      </c>
      <c r="AD283">
        <v>2</v>
      </c>
      <c r="AE283">
        <v>43</v>
      </c>
      <c r="AF283">
        <v>20</v>
      </c>
      <c r="AG283">
        <v>13</v>
      </c>
      <c r="AH283">
        <v>1701</v>
      </c>
      <c r="AP283">
        <v>817</v>
      </c>
      <c r="AQ283" t="s">
        <v>14</v>
      </c>
      <c r="AR283" t="s">
        <v>32</v>
      </c>
      <c r="AS283">
        <v>0</v>
      </c>
      <c r="AT283">
        <v>3</v>
      </c>
      <c r="AU283">
        <v>46</v>
      </c>
      <c r="AV283">
        <v>19</v>
      </c>
      <c r="AW283">
        <v>14</v>
      </c>
      <c r="AX283">
        <v>1629.99</v>
      </c>
    </row>
    <row r="284" spans="1:50" ht="18">
      <c r="A284" s="2">
        <v>1395</v>
      </c>
      <c r="B284" s="5" t="s">
        <v>14</v>
      </c>
      <c r="C284" s="5" t="s">
        <v>12</v>
      </c>
      <c r="D284" s="4">
        <f t="shared" si="4"/>
        <v>1</v>
      </c>
      <c r="E284" s="5">
        <v>3</v>
      </c>
      <c r="F284" s="5">
        <v>81</v>
      </c>
      <c r="G284" s="5">
        <v>57</v>
      </c>
      <c r="H284" s="5">
        <v>10</v>
      </c>
      <c r="I284" s="7">
        <v>2619</v>
      </c>
      <c r="K284">
        <v>759</v>
      </c>
      <c r="L284" t="s">
        <v>11</v>
      </c>
      <c r="M284" t="s">
        <v>32</v>
      </c>
      <c r="N284">
        <v>0</v>
      </c>
      <c r="O284">
        <v>1</v>
      </c>
      <c r="P284">
        <v>44</v>
      </c>
      <c r="Q284">
        <v>30</v>
      </c>
      <c r="R284">
        <v>7</v>
      </c>
      <c r="S284">
        <v>1350</v>
      </c>
      <c r="Z284">
        <v>795</v>
      </c>
      <c r="AA284" t="s">
        <v>14</v>
      </c>
      <c r="AB284" t="s">
        <v>12</v>
      </c>
      <c r="AC284">
        <v>1</v>
      </c>
      <c r="AD284">
        <v>2</v>
      </c>
      <c r="AE284">
        <v>45</v>
      </c>
      <c r="AF284">
        <v>29</v>
      </c>
      <c r="AG284">
        <v>6</v>
      </c>
      <c r="AH284">
        <v>1701</v>
      </c>
      <c r="AP284">
        <v>682</v>
      </c>
      <c r="AQ284" t="s">
        <v>14</v>
      </c>
      <c r="AR284" t="s">
        <v>10</v>
      </c>
      <c r="AS284">
        <v>0</v>
      </c>
      <c r="AT284">
        <v>3</v>
      </c>
      <c r="AU284">
        <v>40</v>
      </c>
      <c r="AV284">
        <v>22</v>
      </c>
      <c r="AW284">
        <v>9</v>
      </c>
      <c r="AX284">
        <v>1620</v>
      </c>
    </row>
    <row r="285" spans="1:50" ht="18">
      <c r="A285" s="2">
        <v>1392</v>
      </c>
      <c r="B285" s="5" t="s">
        <v>9</v>
      </c>
      <c r="C285" s="5" t="s">
        <v>12</v>
      </c>
      <c r="D285" s="4">
        <f t="shared" si="4"/>
        <v>1</v>
      </c>
      <c r="E285" s="5">
        <v>4</v>
      </c>
      <c r="F285" s="5">
        <v>80</v>
      </c>
      <c r="G285" s="5">
        <v>50</v>
      </c>
      <c r="H285" s="5">
        <v>16</v>
      </c>
      <c r="I285" s="7">
        <v>2605.5</v>
      </c>
      <c r="K285">
        <v>115</v>
      </c>
      <c r="L285" t="s">
        <v>22</v>
      </c>
      <c r="M285" t="s">
        <v>12</v>
      </c>
      <c r="N285">
        <v>1</v>
      </c>
      <c r="O285">
        <v>1</v>
      </c>
      <c r="P285">
        <v>52</v>
      </c>
      <c r="Q285">
        <v>20</v>
      </c>
      <c r="R285">
        <v>16</v>
      </c>
      <c r="S285">
        <v>1350</v>
      </c>
      <c r="Z285">
        <v>812</v>
      </c>
      <c r="AA285" t="s">
        <v>24</v>
      </c>
      <c r="AB285" t="s">
        <v>12</v>
      </c>
      <c r="AC285">
        <v>1</v>
      </c>
      <c r="AD285">
        <v>2</v>
      </c>
      <c r="AE285">
        <v>46</v>
      </c>
      <c r="AF285">
        <v>29</v>
      </c>
      <c r="AG285">
        <v>7</v>
      </c>
      <c r="AH285">
        <v>1701</v>
      </c>
      <c r="AP285">
        <v>733</v>
      </c>
      <c r="AQ285" t="s">
        <v>15</v>
      </c>
      <c r="AR285" t="s">
        <v>10</v>
      </c>
      <c r="AS285">
        <v>0</v>
      </c>
      <c r="AT285">
        <v>3</v>
      </c>
      <c r="AU285">
        <v>42</v>
      </c>
      <c r="AV285">
        <v>28</v>
      </c>
      <c r="AW285">
        <v>6</v>
      </c>
      <c r="AX285">
        <v>1620</v>
      </c>
    </row>
    <row r="286" spans="1:50" ht="18">
      <c r="A286" s="2">
        <v>1491</v>
      </c>
      <c r="B286" s="5" t="s">
        <v>9</v>
      </c>
      <c r="C286" s="5" t="s">
        <v>12</v>
      </c>
      <c r="D286" s="4">
        <f t="shared" si="4"/>
        <v>1</v>
      </c>
      <c r="E286" s="5">
        <v>4</v>
      </c>
      <c r="F286" s="5">
        <v>100</v>
      </c>
      <c r="G286" s="5">
        <v>73</v>
      </c>
      <c r="H286" s="5">
        <v>8</v>
      </c>
      <c r="I286" s="7">
        <v>2605.5</v>
      </c>
      <c r="K286">
        <v>303</v>
      </c>
      <c r="L286" t="s">
        <v>16</v>
      </c>
      <c r="M286" t="s">
        <v>12</v>
      </c>
      <c r="N286">
        <v>1</v>
      </c>
      <c r="O286">
        <v>1</v>
      </c>
      <c r="P286">
        <v>48</v>
      </c>
      <c r="Q286">
        <v>22</v>
      </c>
      <c r="R286">
        <v>12</v>
      </c>
      <c r="S286">
        <v>1350</v>
      </c>
      <c r="Z286">
        <v>877</v>
      </c>
      <c r="AA286" t="s">
        <v>14</v>
      </c>
      <c r="AB286" t="s">
        <v>12</v>
      </c>
      <c r="AC286">
        <v>1</v>
      </c>
      <c r="AD286">
        <v>2</v>
      </c>
      <c r="AE286">
        <v>50</v>
      </c>
      <c r="AF286">
        <v>36</v>
      </c>
      <c r="AG286">
        <v>6</v>
      </c>
      <c r="AH286">
        <v>1701</v>
      </c>
      <c r="AP286">
        <v>831</v>
      </c>
      <c r="AQ286" t="s">
        <v>15</v>
      </c>
      <c r="AR286" t="s">
        <v>10</v>
      </c>
      <c r="AS286">
        <v>0</v>
      </c>
      <c r="AT286">
        <v>3</v>
      </c>
      <c r="AU286">
        <v>47</v>
      </c>
      <c r="AV286">
        <v>33</v>
      </c>
      <c r="AW286">
        <v>6.5</v>
      </c>
      <c r="AX286">
        <v>1620</v>
      </c>
    </row>
    <row r="287" spans="1:50" ht="18">
      <c r="A287" s="2">
        <v>1492</v>
      </c>
      <c r="B287" s="5" t="s">
        <v>9</v>
      </c>
      <c r="C287" s="5" t="s">
        <v>12</v>
      </c>
      <c r="D287" s="4">
        <f t="shared" si="4"/>
        <v>1</v>
      </c>
      <c r="E287" s="5">
        <v>4</v>
      </c>
      <c r="F287" s="5">
        <v>100</v>
      </c>
      <c r="G287" s="5">
        <v>73</v>
      </c>
      <c r="H287" s="5">
        <v>8</v>
      </c>
      <c r="I287" s="7">
        <v>2605.5</v>
      </c>
      <c r="K287">
        <v>357</v>
      </c>
      <c r="L287" t="s">
        <v>24</v>
      </c>
      <c r="M287" t="s">
        <v>10</v>
      </c>
      <c r="N287">
        <v>0</v>
      </c>
      <c r="O287">
        <v>1</v>
      </c>
      <c r="P287">
        <v>40</v>
      </c>
      <c r="Q287">
        <v>20</v>
      </c>
      <c r="R287">
        <v>10</v>
      </c>
      <c r="S287">
        <v>1350</v>
      </c>
      <c r="Z287">
        <v>241</v>
      </c>
      <c r="AA287" t="s">
        <v>16</v>
      </c>
      <c r="AB287" t="s">
        <v>10</v>
      </c>
      <c r="AC287">
        <v>0</v>
      </c>
      <c r="AD287">
        <v>2</v>
      </c>
      <c r="AE287">
        <v>42</v>
      </c>
      <c r="AF287">
        <v>25</v>
      </c>
      <c r="AG287">
        <v>7.3</v>
      </c>
      <c r="AH287">
        <v>1700</v>
      </c>
      <c r="AP287">
        <v>833</v>
      </c>
      <c r="AQ287" t="s">
        <v>15</v>
      </c>
      <c r="AR287" t="s">
        <v>10</v>
      </c>
      <c r="AS287">
        <v>0</v>
      </c>
      <c r="AT287">
        <v>3</v>
      </c>
      <c r="AU287">
        <v>47.6</v>
      </c>
      <c r="AV287">
        <v>34</v>
      </c>
      <c r="AW287">
        <v>6.5</v>
      </c>
      <c r="AX287">
        <v>1620</v>
      </c>
    </row>
    <row r="288" spans="1:50" ht="18">
      <c r="A288" s="2">
        <v>165</v>
      </c>
      <c r="B288" s="5" t="s">
        <v>29</v>
      </c>
      <c r="C288" s="5" t="s">
        <v>20</v>
      </c>
      <c r="D288" s="4">
        <f t="shared" si="4"/>
        <v>0</v>
      </c>
      <c r="E288" s="5">
        <v>3</v>
      </c>
      <c r="F288" s="5">
        <v>63</v>
      </c>
      <c r="G288" s="5">
        <v>43</v>
      </c>
      <c r="H288" s="5">
        <v>10</v>
      </c>
      <c r="I288" s="5">
        <v>2604</v>
      </c>
      <c r="K288">
        <v>359</v>
      </c>
      <c r="L288" t="s">
        <v>24</v>
      </c>
      <c r="M288" t="s">
        <v>10</v>
      </c>
      <c r="N288">
        <v>0</v>
      </c>
      <c r="O288">
        <v>1</v>
      </c>
      <c r="P288">
        <v>40</v>
      </c>
      <c r="Q288">
        <v>20</v>
      </c>
      <c r="R288">
        <v>10</v>
      </c>
      <c r="S288">
        <v>1350</v>
      </c>
      <c r="Z288">
        <v>250</v>
      </c>
      <c r="AA288" t="s">
        <v>16</v>
      </c>
      <c r="AB288" t="s">
        <v>10</v>
      </c>
      <c r="AC288">
        <v>0</v>
      </c>
      <c r="AD288">
        <v>2</v>
      </c>
      <c r="AE288">
        <v>54</v>
      </c>
      <c r="AF288">
        <v>31</v>
      </c>
      <c r="AG288">
        <v>9</v>
      </c>
      <c r="AH288">
        <v>1700</v>
      </c>
      <c r="AP288">
        <v>845</v>
      </c>
      <c r="AQ288" t="s">
        <v>14</v>
      </c>
      <c r="AR288" t="s">
        <v>10</v>
      </c>
      <c r="AS288">
        <v>0</v>
      </c>
      <c r="AT288">
        <v>3</v>
      </c>
      <c r="AU288">
        <v>48</v>
      </c>
      <c r="AV288">
        <v>27</v>
      </c>
      <c r="AW288">
        <v>8</v>
      </c>
      <c r="AX288">
        <v>1620</v>
      </c>
    </row>
    <row r="289" spans="1:50" ht="18">
      <c r="A289" s="2">
        <v>966</v>
      </c>
      <c r="B289" s="5" t="s">
        <v>24</v>
      </c>
      <c r="C289" s="4" t="s">
        <v>10</v>
      </c>
      <c r="D289" s="4">
        <f t="shared" si="4"/>
        <v>0</v>
      </c>
      <c r="E289" s="5">
        <v>2</v>
      </c>
      <c r="F289" s="5">
        <v>57</v>
      </c>
      <c r="G289" s="5">
        <v>36</v>
      </c>
      <c r="H289" s="5">
        <v>6</v>
      </c>
      <c r="I289" s="7">
        <v>2600.1</v>
      </c>
      <c r="K289">
        <v>368</v>
      </c>
      <c r="L289" t="s">
        <v>24</v>
      </c>
      <c r="M289" t="s">
        <v>10</v>
      </c>
      <c r="N289">
        <v>0</v>
      </c>
      <c r="O289">
        <v>1</v>
      </c>
      <c r="P289">
        <v>40</v>
      </c>
      <c r="Q289">
        <v>20</v>
      </c>
      <c r="R289">
        <v>10</v>
      </c>
      <c r="S289">
        <v>1350</v>
      </c>
      <c r="Z289">
        <v>258</v>
      </c>
      <c r="AA289" t="s">
        <v>30</v>
      </c>
      <c r="AB289" t="s">
        <v>10</v>
      </c>
      <c r="AC289">
        <v>0</v>
      </c>
      <c r="AD289">
        <v>2</v>
      </c>
      <c r="AE289">
        <v>70</v>
      </c>
      <c r="AF289">
        <v>33</v>
      </c>
      <c r="AG289">
        <v>16</v>
      </c>
      <c r="AH289">
        <v>1700</v>
      </c>
      <c r="AP289">
        <v>973</v>
      </c>
      <c r="AQ289" t="s">
        <v>15</v>
      </c>
      <c r="AR289" t="s">
        <v>10</v>
      </c>
      <c r="AS289">
        <v>0</v>
      </c>
      <c r="AT289">
        <v>3</v>
      </c>
      <c r="AU289">
        <v>57</v>
      </c>
      <c r="AV289">
        <v>36</v>
      </c>
      <c r="AW289">
        <v>6</v>
      </c>
      <c r="AX289">
        <v>1620</v>
      </c>
    </row>
    <row r="290" spans="1:50" ht="18">
      <c r="A290" s="2">
        <v>1015</v>
      </c>
      <c r="B290" s="5" t="s">
        <v>24</v>
      </c>
      <c r="C290" s="4" t="s">
        <v>10</v>
      </c>
      <c r="D290" s="4">
        <f t="shared" si="4"/>
        <v>0</v>
      </c>
      <c r="E290" s="5">
        <v>2</v>
      </c>
      <c r="F290" s="5">
        <v>60</v>
      </c>
      <c r="G290" s="5">
        <v>40</v>
      </c>
      <c r="H290" s="5">
        <v>9</v>
      </c>
      <c r="I290" s="7">
        <v>2600.1</v>
      </c>
      <c r="K290">
        <v>40</v>
      </c>
      <c r="L290" t="s">
        <v>14</v>
      </c>
      <c r="M290" t="s">
        <v>10</v>
      </c>
      <c r="N290">
        <v>0</v>
      </c>
      <c r="O290">
        <v>1</v>
      </c>
      <c r="P290">
        <v>37</v>
      </c>
      <c r="Q290">
        <v>17</v>
      </c>
      <c r="R290">
        <v>8</v>
      </c>
      <c r="S290">
        <v>1344</v>
      </c>
      <c r="Z290">
        <v>259</v>
      </c>
      <c r="AA290" t="s">
        <v>30</v>
      </c>
      <c r="AB290" t="s">
        <v>10</v>
      </c>
      <c r="AC290">
        <v>0</v>
      </c>
      <c r="AD290">
        <v>2</v>
      </c>
      <c r="AE290">
        <v>58</v>
      </c>
      <c r="AF290">
        <v>32</v>
      </c>
      <c r="AG290">
        <v>8</v>
      </c>
      <c r="AH290">
        <v>1700</v>
      </c>
      <c r="AP290">
        <v>748</v>
      </c>
      <c r="AQ290" t="s">
        <v>14</v>
      </c>
      <c r="AR290" t="s">
        <v>32</v>
      </c>
      <c r="AS290">
        <v>0</v>
      </c>
      <c r="AT290">
        <v>3</v>
      </c>
      <c r="AU290">
        <v>43</v>
      </c>
      <c r="AV290">
        <v>28</v>
      </c>
      <c r="AW290">
        <v>9</v>
      </c>
      <c r="AX290">
        <v>1620</v>
      </c>
    </row>
    <row r="291" spans="1:50" ht="18">
      <c r="A291" s="2">
        <v>1164</v>
      </c>
      <c r="B291" s="5" t="s">
        <v>9</v>
      </c>
      <c r="C291" s="4" t="s">
        <v>10</v>
      </c>
      <c r="D291" s="4">
        <f t="shared" si="4"/>
        <v>0</v>
      </c>
      <c r="E291" s="5">
        <v>4</v>
      </c>
      <c r="F291" s="5">
        <v>68</v>
      </c>
      <c r="G291" s="5">
        <v>35</v>
      </c>
      <c r="H291" s="5">
        <v>10</v>
      </c>
      <c r="I291" s="7">
        <v>2600.1</v>
      </c>
      <c r="K291">
        <v>738</v>
      </c>
      <c r="L291" t="s">
        <v>21</v>
      </c>
      <c r="M291" t="s">
        <v>12</v>
      </c>
      <c r="N291">
        <v>1</v>
      </c>
      <c r="O291">
        <v>1</v>
      </c>
      <c r="P291">
        <v>43</v>
      </c>
      <c r="Q291">
        <v>27</v>
      </c>
      <c r="R291">
        <v>6</v>
      </c>
      <c r="S291">
        <v>1331.1</v>
      </c>
      <c r="Z291">
        <v>136</v>
      </c>
      <c r="AA291" t="s">
        <v>22</v>
      </c>
      <c r="AB291" t="s">
        <v>10</v>
      </c>
      <c r="AC291">
        <v>0</v>
      </c>
      <c r="AD291">
        <v>2</v>
      </c>
      <c r="AE291">
        <v>50</v>
      </c>
      <c r="AF291">
        <v>27</v>
      </c>
      <c r="AG291">
        <v>9</v>
      </c>
      <c r="AH291">
        <v>1700</v>
      </c>
      <c r="AP291">
        <v>830</v>
      </c>
      <c r="AQ291" t="s">
        <v>15</v>
      </c>
      <c r="AR291" t="s">
        <v>32</v>
      </c>
      <c r="AS291">
        <v>0</v>
      </c>
      <c r="AT291">
        <v>3</v>
      </c>
      <c r="AU291">
        <v>47</v>
      </c>
      <c r="AV291">
        <v>18</v>
      </c>
      <c r="AW291">
        <v>24</v>
      </c>
      <c r="AX291">
        <v>1620</v>
      </c>
    </row>
    <row r="292" spans="1:50" ht="18">
      <c r="A292" s="2">
        <v>1414</v>
      </c>
      <c r="B292" s="5" t="s">
        <v>24</v>
      </c>
      <c r="C292" s="4" t="s">
        <v>10</v>
      </c>
      <c r="D292" s="4">
        <f t="shared" si="4"/>
        <v>0</v>
      </c>
      <c r="E292" s="5">
        <v>2</v>
      </c>
      <c r="F292" s="5">
        <v>84</v>
      </c>
      <c r="G292" s="5">
        <v>54</v>
      </c>
      <c r="H292" s="5">
        <v>7</v>
      </c>
      <c r="I292" s="7">
        <v>2600.1</v>
      </c>
      <c r="K292">
        <v>353</v>
      </c>
      <c r="L292" t="s">
        <v>24</v>
      </c>
      <c r="M292" t="s">
        <v>10</v>
      </c>
      <c r="N292">
        <v>0</v>
      </c>
      <c r="O292">
        <v>1</v>
      </c>
      <c r="P292">
        <v>45</v>
      </c>
      <c r="S292">
        <v>1323</v>
      </c>
      <c r="Z292">
        <v>193</v>
      </c>
      <c r="AA292" t="s">
        <v>11</v>
      </c>
      <c r="AB292" t="s">
        <v>12</v>
      </c>
      <c r="AC292">
        <v>1</v>
      </c>
      <c r="AD292">
        <v>2</v>
      </c>
      <c r="AE292">
        <v>59</v>
      </c>
      <c r="AF292">
        <v>29</v>
      </c>
      <c r="AG292">
        <v>9</v>
      </c>
      <c r="AH292">
        <v>1700</v>
      </c>
      <c r="AP292">
        <v>832</v>
      </c>
      <c r="AQ292" t="s">
        <v>14</v>
      </c>
      <c r="AR292" t="s">
        <v>32</v>
      </c>
      <c r="AS292">
        <v>0</v>
      </c>
      <c r="AT292">
        <v>3</v>
      </c>
      <c r="AU292">
        <v>47.1</v>
      </c>
      <c r="AV292">
        <v>22.4</v>
      </c>
      <c r="AW292">
        <v>7.1</v>
      </c>
      <c r="AX292">
        <v>1620</v>
      </c>
    </row>
    <row r="293" spans="1:50" ht="18">
      <c r="A293" s="2">
        <v>1418</v>
      </c>
      <c r="B293" s="5" t="s">
        <v>15</v>
      </c>
      <c r="C293" s="4" t="s">
        <v>10</v>
      </c>
      <c r="D293" s="4">
        <f t="shared" si="4"/>
        <v>0</v>
      </c>
      <c r="E293" s="5">
        <v>3</v>
      </c>
      <c r="F293" s="5">
        <v>85</v>
      </c>
      <c r="G293" s="5">
        <v>52</v>
      </c>
      <c r="H293" s="5">
        <v>10</v>
      </c>
      <c r="I293" s="7">
        <v>2600.1</v>
      </c>
      <c r="K293">
        <v>513</v>
      </c>
      <c r="L293" t="s">
        <v>11</v>
      </c>
      <c r="M293" t="s">
        <v>12</v>
      </c>
      <c r="N293">
        <v>1</v>
      </c>
      <c r="O293">
        <v>1</v>
      </c>
      <c r="P293">
        <v>31</v>
      </c>
      <c r="Q293">
        <v>15</v>
      </c>
      <c r="R293">
        <v>8</v>
      </c>
      <c r="S293">
        <v>1309.5</v>
      </c>
      <c r="Z293">
        <v>205</v>
      </c>
      <c r="AA293" t="s">
        <v>21</v>
      </c>
      <c r="AB293" t="s">
        <v>12</v>
      </c>
      <c r="AC293">
        <v>1</v>
      </c>
      <c r="AD293">
        <v>2</v>
      </c>
      <c r="AE293">
        <v>42</v>
      </c>
      <c r="AF293">
        <v>25</v>
      </c>
      <c r="AG293">
        <v>7.3</v>
      </c>
      <c r="AH293">
        <v>1700</v>
      </c>
      <c r="AP293">
        <v>1044</v>
      </c>
      <c r="AQ293" t="s">
        <v>15</v>
      </c>
      <c r="AR293" t="s">
        <v>12</v>
      </c>
      <c r="AS293">
        <v>1</v>
      </c>
      <c r="AT293">
        <v>3</v>
      </c>
      <c r="AU293">
        <v>60</v>
      </c>
      <c r="AV293">
        <v>38</v>
      </c>
      <c r="AW293">
        <v>10</v>
      </c>
      <c r="AX293">
        <v>1620</v>
      </c>
    </row>
    <row r="294" spans="1:50" ht="18">
      <c r="A294" s="2">
        <v>1250</v>
      </c>
      <c r="B294" s="5" t="s">
        <v>23</v>
      </c>
      <c r="C294" s="5" t="s">
        <v>32</v>
      </c>
      <c r="D294" s="4">
        <f t="shared" si="4"/>
        <v>0</v>
      </c>
      <c r="E294" s="5">
        <v>1</v>
      </c>
      <c r="F294" s="5">
        <v>72</v>
      </c>
      <c r="G294" s="5">
        <v>39</v>
      </c>
      <c r="H294" s="5">
        <v>9</v>
      </c>
      <c r="I294" s="7">
        <v>2600.1</v>
      </c>
      <c r="K294">
        <v>1234</v>
      </c>
      <c r="L294" t="s">
        <v>21</v>
      </c>
      <c r="M294" t="s">
        <v>12</v>
      </c>
      <c r="N294">
        <v>1</v>
      </c>
      <c r="O294">
        <v>1</v>
      </c>
      <c r="P294">
        <v>71</v>
      </c>
      <c r="Q294">
        <v>36</v>
      </c>
      <c r="R294">
        <v>11</v>
      </c>
      <c r="S294">
        <v>1309.5</v>
      </c>
      <c r="Z294">
        <v>249</v>
      </c>
      <c r="AA294" t="s">
        <v>16</v>
      </c>
      <c r="AB294" t="s">
        <v>12</v>
      </c>
      <c r="AC294">
        <v>1</v>
      </c>
      <c r="AD294">
        <v>2</v>
      </c>
      <c r="AE294">
        <v>65</v>
      </c>
      <c r="AF294">
        <v>41</v>
      </c>
      <c r="AG294">
        <v>10</v>
      </c>
      <c r="AH294">
        <v>1700</v>
      </c>
      <c r="AP294">
        <v>378</v>
      </c>
      <c r="AQ294" t="s">
        <v>24</v>
      </c>
      <c r="AR294" t="s">
        <v>10</v>
      </c>
      <c r="AS294">
        <v>0</v>
      </c>
      <c r="AT294">
        <v>3</v>
      </c>
      <c r="AU294">
        <v>56</v>
      </c>
      <c r="AV294">
        <v>42</v>
      </c>
      <c r="AW294">
        <v>6</v>
      </c>
      <c r="AX294">
        <v>1620</v>
      </c>
    </row>
    <row r="295" spans="1:50" ht="18">
      <c r="A295" s="2">
        <v>1413</v>
      </c>
      <c r="B295" s="5" t="s">
        <v>11</v>
      </c>
      <c r="C295" s="5" t="s">
        <v>32</v>
      </c>
      <c r="D295" s="4">
        <f t="shared" si="4"/>
        <v>0</v>
      </c>
      <c r="E295" s="5">
        <v>1</v>
      </c>
      <c r="F295" s="5">
        <v>84</v>
      </c>
      <c r="G295" s="5">
        <v>53</v>
      </c>
      <c r="H295" s="5">
        <v>20</v>
      </c>
      <c r="I295" s="7">
        <v>2600.1</v>
      </c>
      <c r="K295">
        <v>1235</v>
      </c>
      <c r="L295" t="s">
        <v>21</v>
      </c>
      <c r="M295" t="s">
        <v>12</v>
      </c>
      <c r="N295">
        <v>1</v>
      </c>
      <c r="O295">
        <v>1</v>
      </c>
      <c r="P295">
        <v>71</v>
      </c>
      <c r="Q295">
        <v>36</v>
      </c>
      <c r="R295">
        <v>11</v>
      </c>
      <c r="S295">
        <v>1306.8</v>
      </c>
      <c r="Z295">
        <v>918</v>
      </c>
      <c r="AA295" t="s">
        <v>11</v>
      </c>
      <c r="AB295" t="s">
        <v>12</v>
      </c>
      <c r="AC295">
        <v>1</v>
      </c>
      <c r="AD295">
        <v>2</v>
      </c>
      <c r="AE295">
        <v>53</v>
      </c>
      <c r="AF295">
        <v>29</v>
      </c>
      <c r="AG295">
        <v>9</v>
      </c>
      <c r="AH295">
        <v>1699.92</v>
      </c>
      <c r="AP295">
        <v>933</v>
      </c>
      <c r="AQ295" t="s">
        <v>15</v>
      </c>
      <c r="AR295" t="s">
        <v>10</v>
      </c>
      <c r="AS295">
        <v>0</v>
      </c>
      <c r="AT295">
        <v>3</v>
      </c>
      <c r="AU295">
        <v>54</v>
      </c>
      <c r="AV295">
        <v>40</v>
      </c>
      <c r="AW295">
        <v>5</v>
      </c>
      <c r="AX295">
        <v>1601.1</v>
      </c>
    </row>
    <row r="296" spans="1:50" ht="18">
      <c r="A296" s="2">
        <v>1473</v>
      </c>
      <c r="B296" s="5" t="s">
        <v>11</v>
      </c>
      <c r="C296" s="5" t="s">
        <v>32</v>
      </c>
      <c r="D296" s="4">
        <f t="shared" si="4"/>
        <v>0</v>
      </c>
      <c r="E296" s="5">
        <v>1</v>
      </c>
      <c r="F296" s="5">
        <v>98</v>
      </c>
      <c r="G296" s="5">
        <v>48</v>
      </c>
      <c r="H296" s="5">
        <v>20</v>
      </c>
      <c r="I296" s="7">
        <v>2600.1</v>
      </c>
      <c r="K296">
        <v>473</v>
      </c>
      <c r="L296" t="s">
        <v>33</v>
      </c>
      <c r="M296" t="s">
        <v>12</v>
      </c>
      <c r="N296">
        <v>1</v>
      </c>
      <c r="O296">
        <v>1</v>
      </c>
      <c r="P296">
        <v>25</v>
      </c>
      <c r="Q296">
        <v>18</v>
      </c>
      <c r="R296">
        <v>6</v>
      </c>
      <c r="S296">
        <v>1300.05</v>
      </c>
      <c r="Z296">
        <v>221</v>
      </c>
      <c r="AA296" t="s">
        <v>21</v>
      </c>
      <c r="AB296" t="s">
        <v>10</v>
      </c>
      <c r="AC296">
        <v>0</v>
      </c>
      <c r="AD296">
        <v>2</v>
      </c>
      <c r="AE296">
        <v>54</v>
      </c>
      <c r="AF296">
        <v>31</v>
      </c>
      <c r="AG296">
        <v>9</v>
      </c>
      <c r="AH296">
        <v>1684.21</v>
      </c>
      <c r="AP296">
        <v>934</v>
      </c>
      <c r="AQ296" t="s">
        <v>15</v>
      </c>
      <c r="AR296" t="s">
        <v>10</v>
      </c>
      <c r="AS296">
        <v>0</v>
      </c>
      <c r="AT296">
        <v>3</v>
      </c>
      <c r="AU296">
        <v>54</v>
      </c>
      <c r="AV296">
        <v>40</v>
      </c>
      <c r="AW296">
        <v>5</v>
      </c>
      <c r="AX296">
        <v>1601.1</v>
      </c>
    </row>
    <row r="297" spans="1:50" ht="18">
      <c r="A297" s="2">
        <v>159</v>
      </c>
      <c r="B297" s="5" t="s">
        <v>24</v>
      </c>
      <c r="C297" s="4" t="s">
        <v>10</v>
      </c>
      <c r="D297" s="4">
        <f t="shared" si="4"/>
        <v>0</v>
      </c>
      <c r="E297" s="5">
        <v>3</v>
      </c>
      <c r="F297" s="5">
        <v>93</v>
      </c>
      <c r="G297" s="5">
        <v>61</v>
      </c>
      <c r="H297" s="5">
        <v>15</v>
      </c>
      <c r="I297" s="5">
        <v>2600</v>
      </c>
      <c r="K297">
        <v>511</v>
      </c>
      <c r="L297" t="s">
        <v>33</v>
      </c>
      <c r="M297" t="s">
        <v>12</v>
      </c>
      <c r="N297">
        <v>1</v>
      </c>
      <c r="O297">
        <v>1</v>
      </c>
      <c r="P297">
        <v>31</v>
      </c>
      <c r="Q297">
        <v>17</v>
      </c>
      <c r="R297">
        <v>6</v>
      </c>
      <c r="S297">
        <v>1300.05</v>
      </c>
      <c r="Z297">
        <v>234</v>
      </c>
      <c r="AA297" t="s">
        <v>16</v>
      </c>
      <c r="AB297" t="s">
        <v>12</v>
      </c>
      <c r="AC297">
        <v>1</v>
      </c>
      <c r="AD297">
        <v>2</v>
      </c>
      <c r="AE297">
        <v>60</v>
      </c>
      <c r="AF297">
        <v>40</v>
      </c>
      <c r="AG297">
        <v>7.5</v>
      </c>
      <c r="AH297">
        <v>1684.21</v>
      </c>
      <c r="AP297">
        <v>800</v>
      </c>
      <c r="AQ297" t="s">
        <v>15</v>
      </c>
      <c r="AR297" t="s">
        <v>10</v>
      </c>
      <c r="AS297">
        <v>0</v>
      </c>
      <c r="AT297">
        <v>3</v>
      </c>
      <c r="AU297">
        <v>45</v>
      </c>
      <c r="AV297">
        <v>30</v>
      </c>
      <c r="AW297">
        <v>6</v>
      </c>
      <c r="AX297">
        <v>1600.02</v>
      </c>
    </row>
    <row r="298" spans="1:50" ht="18">
      <c r="A298" s="2">
        <v>141</v>
      </c>
      <c r="B298" s="5" t="s">
        <v>25</v>
      </c>
      <c r="C298" s="5" t="s">
        <v>12</v>
      </c>
      <c r="D298" s="4">
        <f t="shared" si="4"/>
        <v>1</v>
      </c>
      <c r="E298" s="5">
        <v>2</v>
      </c>
      <c r="F298" s="5">
        <v>75</v>
      </c>
      <c r="G298" s="5">
        <v>40</v>
      </c>
      <c r="H298" s="5">
        <v>15</v>
      </c>
      <c r="I298" s="5">
        <v>2600</v>
      </c>
      <c r="K298">
        <v>289</v>
      </c>
      <c r="L298" t="s">
        <v>16</v>
      </c>
      <c r="M298" t="s">
        <v>10</v>
      </c>
      <c r="N298">
        <v>0</v>
      </c>
      <c r="O298">
        <v>1</v>
      </c>
      <c r="P298">
        <v>40</v>
      </c>
      <c r="Q298">
        <v>19</v>
      </c>
      <c r="R298">
        <v>10</v>
      </c>
      <c r="S298">
        <v>1300</v>
      </c>
      <c r="Z298">
        <v>196</v>
      </c>
      <c r="AA298" t="s">
        <v>25</v>
      </c>
      <c r="AB298" t="s">
        <v>26</v>
      </c>
      <c r="AC298">
        <v>0</v>
      </c>
      <c r="AD298">
        <v>2</v>
      </c>
      <c r="AE298">
        <v>51</v>
      </c>
      <c r="AF298">
        <v>31</v>
      </c>
      <c r="AG298">
        <v>9</v>
      </c>
      <c r="AH298">
        <v>1684.21</v>
      </c>
      <c r="AP298">
        <v>824</v>
      </c>
      <c r="AQ298" t="s">
        <v>15</v>
      </c>
      <c r="AR298" t="s">
        <v>12</v>
      </c>
      <c r="AS298">
        <v>1</v>
      </c>
      <c r="AT298">
        <v>3</v>
      </c>
      <c r="AU298">
        <v>46</v>
      </c>
      <c r="AV298">
        <v>32</v>
      </c>
      <c r="AW298">
        <v>6</v>
      </c>
      <c r="AX298">
        <v>1600.02</v>
      </c>
    </row>
    <row r="299" spans="1:50" ht="18">
      <c r="A299" s="2">
        <v>1377</v>
      </c>
      <c r="B299" s="5" t="s">
        <v>14</v>
      </c>
      <c r="C299" s="5" t="s">
        <v>12</v>
      </c>
      <c r="D299" s="4">
        <f t="shared" si="4"/>
        <v>1</v>
      </c>
      <c r="E299" s="5">
        <v>2</v>
      </c>
      <c r="F299" s="5">
        <v>80</v>
      </c>
      <c r="G299" s="5">
        <v>50</v>
      </c>
      <c r="H299" s="5">
        <v>12</v>
      </c>
      <c r="I299" s="7">
        <v>2597.4</v>
      </c>
      <c r="K299">
        <v>118</v>
      </c>
      <c r="L299" t="s">
        <v>23</v>
      </c>
      <c r="M299" t="s">
        <v>10</v>
      </c>
      <c r="N299">
        <v>0</v>
      </c>
      <c r="O299">
        <v>1</v>
      </c>
      <c r="P299">
        <v>34</v>
      </c>
      <c r="Q299">
        <v>20</v>
      </c>
      <c r="R299">
        <v>7.5</v>
      </c>
      <c r="S299">
        <v>1300</v>
      </c>
      <c r="Z299">
        <v>132</v>
      </c>
      <c r="AA299" t="s">
        <v>16</v>
      </c>
      <c r="AB299" t="s">
        <v>10</v>
      </c>
      <c r="AC299">
        <v>0</v>
      </c>
      <c r="AD299">
        <v>2</v>
      </c>
      <c r="AE299">
        <v>49</v>
      </c>
      <c r="AF299">
        <v>27</v>
      </c>
      <c r="AG299">
        <v>9</v>
      </c>
      <c r="AH299">
        <v>1680</v>
      </c>
      <c r="AP299">
        <v>460</v>
      </c>
      <c r="AQ299" t="s">
        <v>31</v>
      </c>
      <c r="AR299" t="s">
        <v>10</v>
      </c>
      <c r="AS299">
        <v>0</v>
      </c>
      <c r="AT299">
        <v>3</v>
      </c>
      <c r="AU299">
        <v>64</v>
      </c>
      <c r="AV299">
        <v>40</v>
      </c>
      <c r="AW299">
        <v>8</v>
      </c>
      <c r="AX299">
        <v>1600.02</v>
      </c>
    </row>
    <row r="300" spans="1:50" ht="18">
      <c r="A300" s="2">
        <v>12</v>
      </c>
      <c r="B300" s="3" t="s">
        <v>9</v>
      </c>
      <c r="C300" s="4" t="s">
        <v>10</v>
      </c>
      <c r="D300" s="4">
        <f t="shared" si="4"/>
        <v>0</v>
      </c>
      <c r="E300" s="3">
        <v>3</v>
      </c>
      <c r="F300" s="3">
        <v>67</v>
      </c>
      <c r="G300" s="3">
        <v>42</v>
      </c>
      <c r="H300" s="3">
        <v>12</v>
      </c>
      <c r="I300" s="5">
        <v>2592.8000000000002</v>
      </c>
      <c r="K300">
        <v>123</v>
      </c>
      <c r="L300" t="s">
        <v>25</v>
      </c>
      <c r="M300" t="s">
        <v>10</v>
      </c>
      <c r="N300">
        <v>0</v>
      </c>
      <c r="O300">
        <v>1</v>
      </c>
      <c r="P300">
        <v>42</v>
      </c>
      <c r="Q300">
        <v>22</v>
      </c>
      <c r="R300">
        <v>10</v>
      </c>
      <c r="S300">
        <v>1300</v>
      </c>
      <c r="Z300">
        <v>148</v>
      </c>
      <c r="AA300" t="s">
        <v>15</v>
      </c>
      <c r="AB300" t="s">
        <v>12</v>
      </c>
      <c r="AC300">
        <v>1</v>
      </c>
      <c r="AD300">
        <v>2</v>
      </c>
      <c r="AE300">
        <v>50</v>
      </c>
      <c r="AF300">
        <v>29</v>
      </c>
      <c r="AG300">
        <v>6.5</v>
      </c>
      <c r="AH300">
        <v>1680</v>
      </c>
      <c r="AP300">
        <v>153</v>
      </c>
      <c r="AQ300" t="s">
        <v>13</v>
      </c>
      <c r="AR300" t="s">
        <v>12</v>
      </c>
      <c r="AS300">
        <v>1</v>
      </c>
      <c r="AT300">
        <v>3</v>
      </c>
      <c r="AU300">
        <v>52</v>
      </c>
      <c r="AV300">
        <v>32</v>
      </c>
      <c r="AW300">
        <v>8</v>
      </c>
      <c r="AX300">
        <v>1600</v>
      </c>
    </row>
    <row r="301" spans="1:50" ht="18">
      <c r="A301" s="2">
        <v>36</v>
      </c>
      <c r="B301" s="3" t="s">
        <v>9</v>
      </c>
      <c r="C301" s="4" t="s">
        <v>10</v>
      </c>
      <c r="D301" s="4">
        <f t="shared" si="4"/>
        <v>0</v>
      </c>
      <c r="E301" s="3">
        <v>4</v>
      </c>
      <c r="F301" s="3">
        <v>100</v>
      </c>
      <c r="G301" s="3">
        <v>66</v>
      </c>
      <c r="H301" s="3">
        <v>10</v>
      </c>
      <c r="I301" s="5">
        <v>2592.8000000000002</v>
      </c>
      <c r="K301">
        <v>124</v>
      </c>
      <c r="L301" t="s">
        <v>24</v>
      </c>
      <c r="M301" t="s">
        <v>12</v>
      </c>
      <c r="N301">
        <v>1</v>
      </c>
      <c r="O301">
        <v>1</v>
      </c>
      <c r="P301">
        <v>32</v>
      </c>
      <c r="Q301">
        <v>17</v>
      </c>
      <c r="R301">
        <v>11</v>
      </c>
      <c r="S301">
        <v>1300</v>
      </c>
      <c r="Z301">
        <v>201</v>
      </c>
      <c r="AA301" t="s">
        <v>21</v>
      </c>
      <c r="AB301" t="s">
        <v>12</v>
      </c>
      <c r="AC301">
        <v>1</v>
      </c>
      <c r="AD301">
        <v>2</v>
      </c>
      <c r="AE301">
        <v>73</v>
      </c>
      <c r="AF301">
        <v>33</v>
      </c>
      <c r="AG301">
        <v>16</v>
      </c>
      <c r="AH301">
        <v>1680</v>
      </c>
      <c r="AP301">
        <v>798</v>
      </c>
      <c r="AQ301" t="s">
        <v>14</v>
      </c>
      <c r="AR301" t="s">
        <v>10</v>
      </c>
      <c r="AS301">
        <v>0</v>
      </c>
      <c r="AT301">
        <v>3</v>
      </c>
      <c r="AU301">
        <v>45</v>
      </c>
      <c r="AV301">
        <v>31</v>
      </c>
      <c r="AW301">
        <v>6</v>
      </c>
      <c r="AX301">
        <v>1599.75</v>
      </c>
    </row>
    <row r="302" spans="1:50" ht="18">
      <c r="A302" s="2">
        <v>72</v>
      </c>
      <c r="B302" s="3" t="s">
        <v>14</v>
      </c>
      <c r="C302" s="4" t="s">
        <v>10</v>
      </c>
      <c r="D302" s="4">
        <f t="shared" si="4"/>
        <v>0</v>
      </c>
      <c r="E302" s="3">
        <v>4</v>
      </c>
      <c r="F302" s="3">
        <v>82</v>
      </c>
      <c r="G302" s="3">
        <v>50</v>
      </c>
      <c r="H302" s="3">
        <v>10</v>
      </c>
      <c r="I302" s="5">
        <v>2592.8000000000002</v>
      </c>
      <c r="K302">
        <v>298</v>
      </c>
      <c r="L302" t="s">
        <v>16</v>
      </c>
      <c r="M302" t="s">
        <v>12</v>
      </c>
      <c r="N302">
        <v>1</v>
      </c>
      <c r="O302">
        <v>1</v>
      </c>
      <c r="P302">
        <v>40.799999999999997</v>
      </c>
      <c r="Q302">
        <v>19.8</v>
      </c>
      <c r="R302">
        <v>12</v>
      </c>
      <c r="S302">
        <v>1300</v>
      </c>
      <c r="Z302">
        <v>905</v>
      </c>
      <c r="AA302" t="s">
        <v>24</v>
      </c>
      <c r="AB302" t="s">
        <v>32</v>
      </c>
      <c r="AC302">
        <v>0</v>
      </c>
      <c r="AD302">
        <v>2</v>
      </c>
      <c r="AE302">
        <v>52</v>
      </c>
      <c r="AF302">
        <v>21</v>
      </c>
      <c r="AG302">
        <v>15.8</v>
      </c>
      <c r="AH302">
        <v>1674</v>
      </c>
      <c r="AP302">
        <v>343</v>
      </c>
      <c r="AQ302" t="s">
        <v>24</v>
      </c>
      <c r="AR302" t="s">
        <v>10</v>
      </c>
      <c r="AS302">
        <v>0</v>
      </c>
      <c r="AT302">
        <v>3</v>
      </c>
      <c r="AU302">
        <v>50</v>
      </c>
      <c r="AV302">
        <v>36</v>
      </c>
      <c r="AW302">
        <v>6</v>
      </c>
      <c r="AX302">
        <v>1599.75</v>
      </c>
    </row>
    <row r="303" spans="1:50" ht="18">
      <c r="A303" s="2">
        <v>1325</v>
      </c>
      <c r="B303" s="5" t="s">
        <v>14</v>
      </c>
      <c r="C303" s="5" t="s">
        <v>32</v>
      </c>
      <c r="D303" s="4">
        <f t="shared" si="4"/>
        <v>0</v>
      </c>
      <c r="E303" s="5">
        <v>2</v>
      </c>
      <c r="F303" s="5">
        <v>77</v>
      </c>
      <c r="G303" s="5">
        <v>48</v>
      </c>
      <c r="H303" s="5">
        <v>9</v>
      </c>
      <c r="I303" s="7">
        <v>2592</v>
      </c>
      <c r="K303">
        <v>308</v>
      </c>
      <c r="L303" t="s">
        <v>16</v>
      </c>
      <c r="M303" t="s">
        <v>12</v>
      </c>
      <c r="N303">
        <v>1</v>
      </c>
      <c r="O303">
        <v>1</v>
      </c>
      <c r="P303">
        <v>40.799999999999997</v>
      </c>
      <c r="Q303">
        <v>19.8</v>
      </c>
      <c r="R303">
        <v>12</v>
      </c>
      <c r="S303">
        <v>1300</v>
      </c>
      <c r="Z303">
        <v>787</v>
      </c>
      <c r="AA303" t="s">
        <v>24</v>
      </c>
      <c r="AB303" t="s">
        <v>12</v>
      </c>
      <c r="AC303">
        <v>1</v>
      </c>
      <c r="AD303">
        <v>2</v>
      </c>
      <c r="AE303">
        <v>45</v>
      </c>
      <c r="AF303">
        <v>28</v>
      </c>
      <c r="AG303">
        <v>10</v>
      </c>
      <c r="AH303">
        <v>1674</v>
      </c>
      <c r="AP303">
        <v>808</v>
      </c>
      <c r="AQ303" t="s">
        <v>15</v>
      </c>
      <c r="AR303" t="s">
        <v>10</v>
      </c>
      <c r="AS303">
        <v>0</v>
      </c>
      <c r="AT303">
        <v>3</v>
      </c>
      <c r="AU303">
        <v>45.6</v>
      </c>
      <c r="AV303">
        <v>28.2</v>
      </c>
      <c r="AW303">
        <v>6.1</v>
      </c>
      <c r="AX303">
        <v>1593</v>
      </c>
    </row>
    <row r="304" spans="1:50" ht="18">
      <c r="A304" s="2">
        <v>1490</v>
      </c>
      <c r="B304" s="5" t="s">
        <v>9</v>
      </c>
      <c r="C304" s="5" t="s">
        <v>12</v>
      </c>
      <c r="D304" s="4">
        <f t="shared" si="4"/>
        <v>1</v>
      </c>
      <c r="E304" s="5">
        <v>4</v>
      </c>
      <c r="F304" s="5">
        <v>100</v>
      </c>
      <c r="G304" s="5">
        <v>73</v>
      </c>
      <c r="H304" s="5">
        <v>8</v>
      </c>
      <c r="I304" s="7">
        <v>2592</v>
      </c>
      <c r="K304">
        <v>719</v>
      </c>
      <c r="L304" t="s">
        <v>35</v>
      </c>
      <c r="M304" t="s">
        <v>32</v>
      </c>
      <c r="N304">
        <v>0</v>
      </c>
      <c r="O304">
        <v>1</v>
      </c>
      <c r="P304">
        <v>41.3</v>
      </c>
      <c r="Q304">
        <v>22</v>
      </c>
      <c r="R304">
        <v>10</v>
      </c>
      <c r="S304">
        <v>1296</v>
      </c>
      <c r="Z304">
        <v>210</v>
      </c>
      <c r="AA304" t="s">
        <v>21</v>
      </c>
      <c r="AB304" t="s">
        <v>12</v>
      </c>
      <c r="AC304">
        <v>1</v>
      </c>
      <c r="AD304">
        <v>2</v>
      </c>
      <c r="AE304">
        <v>54</v>
      </c>
      <c r="AF304">
        <v>31</v>
      </c>
      <c r="AG304">
        <v>9</v>
      </c>
      <c r="AH304">
        <v>1670</v>
      </c>
      <c r="AP304">
        <v>500</v>
      </c>
      <c r="AQ304" t="s">
        <v>14</v>
      </c>
      <c r="AR304" t="s">
        <v>12</v>
      </c>
      <c r="AS304">
        <v>1</v>
      </c>
      <c r="AT304">
        <v>3</v>
      </c>
      <c r="AU304">
        <v>30</v>
      </c>
      <c r="AV304">
        <v>18</v>
      </c>
      <c r="AW304">
        <v>6</v>
      </c>
      <c r="AX304">
        <v>1593</v>
      </c>
    </row>
    <row r="305" spans="1:50" ht="18">
      <c r="A305" s="2">
        <v>1497</v>
      </c>
      <c r="B305" s="5" t="s">
        <v>24</v>
      </c>
      <c r="C305" s="5" t="s">
        <v>12</v>
      </c>
      <c r="D305" s="4">
        <f t="shared" si="4"/>
        <v>1</v>
      </c>
      <c r="E305" s="5">
        <v>2</v>
      </c>
      <c r="F305" s="5">
        <v>104</v>
      </c>
      <c r="G305" s="5">
        <v>65</v>
      </c>
      <c r="H305" s="5">
        <v>12</v>
      </c>
      <c r="I305" s="7">
        <v>2592</v>
      </c>
      <c r="K305">
        <v>129</v>
      </c>
      <c r="L305" t="s">
        <v>9</v>
      </c>
      <c r="M305" t="s">
        <v>10</v>
      </c>
      <c r="N305">
        <v>0</v>
      </c>
      <c r="O305">
        <v>1</v>
      </c>
      <c r="P305">
        <v>40</v>
      </c>
      <c r="Q305">
        <v>20</v>
      </c>
      <c r="R305">
        <v>10</v>
      </c>
      <c r="S305">
        <v>1280</v>
      </c>
      <c r="Z305">
        <v>402</v>
      </c>
      <c r="AA305" t="s">
        <v>24</v>
      </c>
      <c r="AB305" t="s">
        <v>10</v>
      </c>
      <c r="AC305">
        <v>0</v>
      </c>
      <c r="AD305">
        <v>2</v>
      </c>
      <c r="AE305">
        <v>54</v>
      </c>
      <c r="AF305">
        <v>31</v>
      </c>
      <c r="AG305">
        <v>8</v>
      </c>
      <c r="AH305">
        <v>1652.4</v>
      </c>
      <c r="AP305">
        <v>332</v>
      </c>
      <c r="AQ305" t="s">
        <v>24</v>
      </c>
      <c r="AR305" t="s">
        <v>10</v>
      </c>
      <c r="AS305">
        <v>0</v>
      </c>
      <c r="AT305">
        <v>3</v>
      </c>
      <c r="AU305">
        <v>60</v>
      </c>
      <c r="AV305">
        <v>42</v>
      </c>
      <c r="AW305">
        <v>6</v>
      </c>
      <c r="AX305">
        <v>1593</v>
      </c>
    </row>
    <row r="306" spans="1:50" ht="18">
      <c r="A306" s="2">
        <v>414</v>
      </c>
      <c r="B306" s="6" t="s">
        <v>24</v>
      </c>
      <c r="C306" s="4" t="s">
        <v>10</v>
      </c>
      <c r="D306" s="4">
        <f t="shared" si="4"/>
        <v>0</v>
      </c>
      <c r="E306" s="6">
        <v>3</v>
      </c>
      <c r="F306" s="6">
        <v>104</v>
      </c>
      <c r="G306" s="6">
        <v>65</v>
      </c>
      <c r="H306" s="6">
        <v>12</v>
      </c>
      <c r="I306" s="7">
        <v>2592</v>
      </c>
      <c r="K306">
        <v>1233</v>
      </c>
      <c r="L306" t="s">
        <v>21</v>
      </c>
      <c r="M306" t="s">
        <v>12</v>
      </c>
      <c r="N306">
        <v>1</v>
      </c>
      <c r="O306">
        <v>1</v>
      </c>
      <c r="P306">
        <v>71</v>
      </c>
      <c r="Q306">
        <v>36</v>
      </c>
      <c r="R306">
        <v>11</v>
      </c>
      <c r="S306">
        <v>1279.8</v>
      </c>
      <c r="Z306">
        <v>223</v>
      </c>
      <c r="AA306" t="s">
        <v>21</v>
      </c>
      <c r="AB306" t="s">
        <v>10</v>
      </c>
      <c r="AC306">
        <v>0</v>
      </c>
      <c r="AD306">
        <v>2</v>
      </c>
      <c r="AE306">
        <v>73.150000000000006</v>
      </c>
      <c r="AF306">
        <v>33</v>
      </c>
      <c r="AG306">
        <v>11.5</v>
      </c>
      <c r="AH306">
        <v>1650</v>
      </c>
      <c r="AP306">
        <v>422</v>
      </c>
      <c r="AQ306" t="s">
        <v>24</v>
      </c>
      <c r="AR306" t="s">
        <v>10</v>
      </c>
      <c r="AS306">
        <v>0</v>
      </c>
      <c r="AT306">
        <v>3</v>
      </c>
      <c r="AU306">
        <v>60</v>
      </c>
      <c r="AV306">
        <v>42</v>
      </c>
      <c r="AW306">
        <v>6</v>
      </c>
      <c r="AX306">
        <v>1579.5</v>
      </c>
    </row>
    <row r="307" spans="1:50" ht="18">
      <c r="A307" s="2">
        <v>16</v>
      </c>
      <c r="B307" s="3" t="s">
        <v>9</v>
      </c>
      <c r="C307" s="4" t="s">
        <v>10</v>
      </c>
      <c r="D307" s="4">
        <f t="shared" si="4"/>
        <v>0</v>
      </c>
      <c r="E307" s="3">
        <v>3</v>
      </c>
      <c r="F307" s="3">
        <v>70</v>
      </c>
      <c r="G307" s="3">
        <v>40</v>
      </c>
      <c r="H307" s="3">
        <v>8</v>
      </c>
      <c r="I307" s="5">
        <v>2576</v>
      </c>
      <c r="K307">
        <v>710</v>
      </c>
      <c r="L307" t="s">
        <v>23</v>
      </c>
      <c r="M307" t="s">
        <v>10</v>
      </c>
      <c r="N307">
        <v>0</v>
      </c>
      <c r="O307">
        <v>1</v>
      </c>
      <c r="P307">
        <v>40.299999999999997</v>
      </c>
      <c r="Q307">
        <v>21.3</v>
      </c>
      <c r="R307">
        <v>11.6</v>
      </c>
      <c r="S307">
        <v>1269</v>
      </c>
      <c r="Z307">
        <v>139</v>
      </c>
      <c r="AA307" t="s">
        <v>27</v>
      </c>
      <c r="AB307" t="s">
        <v>10</v>
      </c>
      <c r="AC307">
        <v>0</v>
      </c>
      <c r="AD307">
        <v>2</v>
      </c>
      <c r="AE307">
        <v>60</v>
      </c>
      <c r="AF307">
        <v>31</v>
      </c>
      <c r="AG307">
        <v>10</v>
      </c>
      <c r="AH307">
        <v>1650</v>
      </c>
      <c r="AP307">
        <v>729</v>
      </c>
      <c r="AQ307" t="s">
        <v>14</v>
      </c>
      <c r="AR307" t="s">
        <v>32</v>
      </c>
      <c r="AS307">
        <v>0</v>
      </c>
      <c r="AT307">
        <v>3</v>
      </c>
      <c r="AU307">
        <v>42</v>
      </c>
      <c r="AV307">
        <v>27</v>
      </c>
      <c r="AW307">
        <v>6</v>
      </c>
      <c r="AX307">
        <v>1571.4</v>
      </c>
    </row>
    <row r="308" spans="1:50" ht="18">
      <c r="A308" s="2">
        <v>1451</v>
      </c>
      <c r="B308" s="5" t="s">
        <v>24</v>
      </c>
      <c r="C308" s="4" t="s">
        <v>10</v>
      </c>
      <c r="D308" s="4">
        <f t="shared" si="4"/>
        <v>0</v>
      </c>
      <c r="E308" s="5">
        <v>2</v>
      </c>
      <c r="F308" s="5">
        <v>95</v>
      </c>
      <c r="G308" s="5">
        <v>40</v>
      </c>
      <c r="H308" s="5">
        <v>15</v>
      </c>
      <c r="I308" s="7">
        <v>2570.4</v>
      </c>
      <c r="K308">
        <v>267</v>
      </c>
      <c r="L308" t="s">
        <v>21</v>
      </c>
      <c r="M308" t="s">
        <v>12</v>
      </c>
      <c r="N308">
        <v>1</v>
      </c>
      <c r="O308">
        <v>1</v>
      </c>
      <c r="P308">
        <v>40</v>
      </c>
      <c r="Q308">
        <v>18</v>
      </c>
      <c r="R308">
        <v>12</v>
      </c>
      <c r="S308">
        <v>1256.47</v>
      </c>
      <c r="Z308">
        <v>143</v>
      </c>
      <c r="AA308" t="s">
        <v>24</v>
      </c>
      <c r="AB308" t="s">
        <v>10</v>
      </c>
      <c r="AC308">
        <v>0</v>
      </c>
      <c r="AD308">
        <v>2</v>
      </c>
      <c r="AE308">
        <v>44</v>
      </c>
      <c r="AF308">
        <v>28</v>
      </c>
      <c r="AG308">
        <v>6</v>
      </c>
      <c r="AH308">
        <v>1650</v>
      </c>
      <c r="AP308">
        <v>768</v>
      </c>
      <c r="AQ308" t="s">
        <v>14</v>
      </c>
      <c r="AR308" t="s">
        <v>10</v>
      </c>
      <c r="AS308">
        <v>0</v>
      </c>
      <c r="AT308">
        <v>3</v>
      </c>
      <c r="AU308">
        <v>44</v>
      </c>
      <c r="AV308">
        <v>30</v>
      </c>
      <c r="AW308">
        <v>5</v>
      </c>
      <c r="AX308">
        <v>1570.05</v>
      </c>
    </row>
    <row r="309" spans="1:50" ht="18">
      <c r="A309" s="2">
        <v>981</v>
      </c>
      <c r="B309" s="5" t="s">
        <v>14</v>
      </c>
      <c r="C309" s="5" t="s">
        <v>12</v>
      </c>
      <c r="D309" s="4">
        <f t="shared" si="4"/>
        <v>1</v>
      </c>
      <c r="E309" s="5">
        <v>2</v>
      </c>
      <c r="F309" s="5">
        <v>58</v>
      </c>
      <c r="G309" s="5">
        <v>39</v>
      </c>
      <c r="H309" s="5">
        <v>9</v>
      </c>
      <c r="I309" s="7">
        <v>2565</v>
      </c>
      <c r="K309">
        <v>617</v>
      </c>
      <c r="L309" t="s">
        <v>23</v>
      </c>
      <c r="M309" t="s">
        <v>32</v>
      </c>
      <c r="N309">
        <v>0</v>
      </c>
      <c r="O309">
        <v>1</v>
      </c>
      <c r="P309">
        <v>36</v>
      </c>
      <c r="Q309">
        <v>18.7</v>
      </c>
      <c r="R309">
        <v>10.8</v>
      </c>
      <c r="S309">
        <v>1250.0999999999999</v>
      </c>
      <c r="Z309">
        <v>811</v>
      </c>
      <c r="AA309" t="s">
        <v>24</v>
      </c>
      <c r="AB309" t="s">
        <v>32</v>
      </c>
      <c r="AC309">
        <v>0</v>
      </c>
      <c r="AD309">
        <v>2</v>
      </c>
      <c r="AE309">
        <v>46</v>
      </c>
      <c r="AF309">
        <v>31</v>
      </c>
      <c r="AG309">
        <v>6</v>
      </c>
      <c r="AH309">
        <v>1649.7</v>
      </c>
      <c r="AP309">
        <v>749</v>
      </c>
      <c r="AQ309" t="s">
        <v>15</v>
      </c>
      <c r="AR309" t="s">
        <v>10</v>
      </c>
      <c r="AS309">
        <v>0</v>
      </c>
      <c r="AT309">
        <v>3</v>
      </c>
      <c r="AU309">
        <v>43</v>
      </c>
      <c r="AV309">
        <v>28</v>
      </c>
      <c r="AW309">
        <v>6</v>
      </c>
      <c r="AX309">
        <v>1552.5</v>
      </c>
    </row>
    <row r="310" spans="1:50" ht="18">
      <c r="A310" s="2">
        <v>1177</v>
      </c>
      <c r="B310" s="5" t="s">
        <v>21</v>
      </c>
      <c r="C310" s="5" t="s">
        <v>12</v>
      </c>
      <c r="D310" s="4">
        <f t="shared" si="4"/>
        <v>1</v>
      </c>
      <c r="E310" s="5">
        <v>1</v>
      </c>
      <c r="F310" s="5">
        <v>70</v>
      </c>
      <c r="G310" s="5">
        <v>32</v>
      </c>
      <c r="H310" s="5">
        <v>20</v>
      </c>
      <c r="I310" s="7">
        <v>2565</v>
      </c>
      <c r="K310">
        <v>538</v>
      </c>
      <c r="L310" t="s">
        <v>21</v>
      </c>
      <c r="M310" t="s">
        <v>12</v>
      </c>
      <c r="N310">
        <v>1</v>
      </c>
      <c r="O310">
        <v>1</v>
      </c>
      <c r="P310">
        <v>32</v>
      </c>
      <c r="Q310">
        <v>18</v>
      </c>
      <c r="R310">
        <v>9</v>
      </c>
      <c r="S310">
        <v>1250.0999999999999</v>
      </c>
      <c r="Z310">
        <v>945</v>
      </c>
      <c r="AA310" t="s">
        <v>11</v>
      </c>
      <c r="AB310" t="s">
        <v>12</v>
      </c>
      <c r="AC310">
        <v>1</v>
      </c>
      <c r="AD310">
        <v>2</v>
      </c>
      <c r="AE310">
        <v>56</v>
      </c>
      <c r="AF310">
        <v>32</v>
      </c>
      <c r="AG310">
        <v>9</v>
      </c>
      <c r="AH310">
        <v>1649.7</v>
      </c>
      <c r="AP310">
        <v>372</v>
      </c>
      <c r="AQ310" t="s">
        <v>24</v>
      </c>
      <c r="AR310" t="s">
        <v>10</v>
      </c>
      <c r="AS310">
        <v>0</v>
      </c>
      <c r="AT310">
        <v>3</v>
      </c>
      <c r="AU310">
        <v>56</v>
      </c>
      <c r="AV310">
        <v>42</v>
      </c>
      <c r="AW310">
        <v>6</v>
      </c>
      <c r="AX310">
        <v>1549.8</v>
      </c>
    </row>
    <row r="311" spans="1:50" ht="18">
      <c r="A311" s="2">
        <v>1526</v>
      </c>
      <c r="B311" s="5" t="s">
        <v>23</v>
      </c>
      <c r="C311" s="5" t="s">
        <v>12</v>
      </c>
      <c r="D311" s="4">
        <f t="shared" si="4"/>
        <v>1</v>
      </c>
      <c r="E311" s="5">
        <v>1</v>
      </c>
      <c r="F311" s="5">
        <v>118</v>
      </c>
      <c r="G311" s="5">
        <v>70</v>
      </c>
      <c r="H311" s="5">
        <v>20</v>
      </c>
      <c r="I311" s="7">
        <v>2565</v>
      </c>
      <c r="K311">
        <v>588</v>
      </c>
      <c r="L311" t="s">
        <v>11</v>
      </c>
      <c r="M311" t="s">
        <v>12</v>
      </c>
      <c r="N311">
        <v>1</v>
      </c>
      <c r="O311">
        <v>1</v>
      </c>
      <c r="P311">
        <v>34</v>
      </c>
      <c r="Q311">
        <v>19</v>
      </c>
      <c r="R311">
        <v>7</v>
      </c>
      <c r="S311">
        <v>1250.0999999999999</v>
      </c>
      <c r="Z311">
        <v>226</v>
      </c>
      <c r="AA311" t="s">
        <v>16</v>
      </c>
      <c r="AB311" t="s">
        <v>10</v>
      </c>
      <c r="AC311">
        <v>0</v>
      </c>
      <c r="AD311">
        <v>2</v>
      </c>
      <c r="AE311">
        <v>54</v>
      </c>
      <c r="AF311">
        <v>32</v>
      </c>
      <c r="AG311">
        <v>8</v>
      </c>
      <c r="AH311">
        <v>1630.74</v>
      </c>
      <c r="AP311">
        <v>52</v>
      </c>
      <c r="AQ311" t="s">
        <v>14</v>
      </c>
      <c r="AR311" t="s">
        <v>10</v>
      </c>
      <c r="AS311">
        <v>0</v>
      </c>
      <c r="AT311">
        <v>3</v>
      </c>
      <c r="AU311">
        <v>52</v>
      </c>
      <c r="AV311">
        <v>36</v>
      </c>
      <c r="AW311">
        <v>7</v>
      </c>
      <c r="AX311">
        <v>1540</v>
      </c>
    </row>
    <row r="312" spans="1:50" ht="18">
      <c r="A312" s="2">
        <v>1527</v>
      </c>
      <c r="B312" s="5" t="s">
        <v>23</v>
      </c>
      <c r="C312" s="5" t="s">
        <v>12</v>
      </c>
      <c r="D312" s="4">
        <f t="shared" si="4"/>
        <v>1</v>
      </c>
      <c r="E312" s="5">
        <v>1</v>
      </c>
      <c r="F312" s="5">
        <v>118</v>
      </c>
      <c r="G312" s="5">
        <v>70</v>
      </c>
      <c r="H312" s="5">
        <v>20</v>
      </c>
      <c r="I312" s="7">
        <v>2565</v>
      </c>
      <c r="K312">
        <v>363</v>
      </c>
      <c r="L312" t="s">
        <v>24</v>
      </c>
      <c r="M312" t="s">
        <v>10</v>
      </c>
      <c r="N312">
        <v>0</v>
      </c>
      <c r="O312">
        <v>1</v>
      </c>
      <c r="P312">
        <v>32</v>
      </c>
      <c r="Q312">
        <v>17</v>
      </c>
      <c r="R312">
        <v>6</v>
      </c>
      <c r="S312">
        <v>1250.0999999999999</v>
      </c>
      <c r="Z312">
        <v>1025</v>
      </c>
      <c r="AA312" t="s">
        <v>14</v>
      </c>
      <c r="AB312" t="s">
        <v>10</v>
      </c>
      <c r="AC312">
        <v>0</v>
      </c>
      <c r="AD312">
        <v>2</v>
      </c>
      <c r="AE312">
        <v>60</v>
      </c>
      <c r="AF312">
        <v>40</v>
      </c>
      <c r="AG312">
        <v>12</v>
      </c>
      <c r="AH312">
        <v>1620</v>
      </c>
      <c r="AP312">
        <v>85</v>
      </c>
      <c r="AQ312" t="s">
        <v>15</v>
      </c>
      <c r="AR312" t="s">
        <v>10</v>
      </c>
      <c r="AS312">
        <v>0</v>
      </c>
      <c r="AT312">
        <v>3</v>
      </c>
      <c r="AU312">
        <v>56</v>
      </c>
      <c r="AV312">
        <v>41</v>
      </c>
      <c r="AW312">
        <v>6</v>
      </c>
      <c r="AX312">
        <v>1540</v>
      </c>
    </row>
    <row r="313" spans="1:50" ht="18">
      <c r="A313" s="2">
        <v>1529</v>
      </c>
      <c r="B313" s="5" t="s">
        <v>23</v>
      </c>
      <c r="C313" s="5" t="s">
        <v>12</v>
      </c>
      <c r="D313" s="4">
        <f t="shared" si="4"/>
        <v>1</v>
      </c>
      <c r="E313" s="5">
        <v>1</v>
      </c>
      <c r="F313" s="5">
        <v>120</v>
      </c>
      <c r="G313" s="5">
        <v>70</v>
      </c>
      <c r="H313" s="5">
        <v>20</v>
      </c>
      <c r="I313" s="7">
        <v>2565</v>
      </c>
      <c r="K313">
        <v>299</v>
      </c>
      <c r="L313" t="s">
        <v>16</v>
      </c>
      <c r="M313" t="s">
        <v>10</v>
      </c>
      <c r="N313">
        <v>0</v>
      </c>
      <c r="O313">
        <v>1</v>
      </c>
      <c r="P313">
        <v>40</v>
      </c>
      <c r="Q313">
        <v>20</v>
      </c>
      <c r="R313">
        <v>10</v>
      </c>
      <c r="S313">
        <v>1250</v>
      </c>
      <c r="Z313">
        <v>678</v>
      </c>
      <c r="AA313" t="s">
        <v>24</v>
      </c>
      <c r="AB313" t="s">
        <v>32</v>
      </c>
      <c r="AC313">
        <v>0</v>
      </c>
      <c r="AD313">
        <v>2</v>
      </c>
      <c r="AE313">
        <v>40</v>
      </c>
      <c r="AF313">
        <v>20</v>
      </c>
      <c r="AG313">
        <v>10.5</v>
      </c>
      <c r="AH313">
        <v>1620</v>
      </c>
      <c r="AP313">
        <v>754</v>
      </c>
      <c r="AQ313" t="s">
        <v>15</v>
      </c>
      <c r="AR313" t="s">
        <v>10</v>
      </c>
      <c r="AS313">
        <v>0</v>
      </c>
      <c r="AT313">
        <v>3</v>
      </c>
      <c r="AU313">
        <v>43.8</v>
      </c>
      <c r="AV313">
        <v>27.8</v>
      </c>
      <c r="AW313">
        <v>6.5</v>
      </c>
      <c r="AX313">
        <v>1539</v>
      </c>
    </row>
    <row r="314" spans="1:50" ht="18">
      <c r="A314" s="2">
        <v>1196</v>
      </c>
      <c r="B314" s="5" t="s">
        <v>24</v>
      </c>
      <c r="C314" s="4" t="s">
        <v>10</v>
      </c>
      <c r="D314" s="4">
        <f t="shared" si="4"/>
        <v>0</v>
      </c>
      <c r="E314" s="5">
        <v>2</v>
      </c>
      <c r="F314" s="5">
        <v>70</v>
      </c>
      <c r="G314" s="5">
        <v>41</v>
      </c>
      <c r="H314" s="5">
        <v>12</v>
      </c>
      <c r="I314" s="7">
        <v>2549.88</v>
      </c>
      <c r="K314">
        <v>105</v>
      </c>
      <c r="L314" t="s">
        <v>18</v>
      </c>
      <c r="M314" t="s">
        <v>10</v>
      </c>
      <c r="N314">
        <v>0</v>
      </c>
      <c r="O314">
        <v>1</v>
      </c>
      <c r="P314">
        <v>40</v>
      </c>
      <c r="Q314">
        <v>20</v>
      </c>
      <c r="R314">
        <v>10</v>
      </c>
      <c r="S314">
        <v>1250</v>
      </c>
      <c r="Z314">
        <v>675</v>
      </c>
      <c r="AA314" t="s">
        <v>24</v>
      </c>
      <c r="AB314" t="s">
        <v>12</v>
      </c>
      <c r="AC314">
        <v>1</v>
      </c>
      <c r="AD314">
        <v>2</v>
      </c>
      <c r="AE314">
        <v>40</v>
      </c>
      <c r="AF314">
        <v>20</v>
      </c>
      <c r="AG314">
        <v>10</v>
      </c>
      <c r="AH314">
        <v>1620</v>
      </c>
      <c r="AP314">
        <v>557</v>
      </c>
      <c r="AQ314" t="s">
        <v>15</v>
      </c>
      <c r="AR314" t="s">
        <v>12</v>
      </c>
      <c r="AS314">
        <v>1</v>
      </c>
      <c r="AT314">
        <v>3</v>
      </c>
      <c r="AU314">
        <v>32</v>
      </c>
      <c r="AV314">
        <v>18</v>
      </c>
      <c r="AW314">
        <v>6</v>
      </c>
      <c r="AX314">
        <v>1539</v>
      </c>
    </row>
    <row r="315" spans="1:50" ht="18">
      <c r="A315" s="2">
        <v>19</v>
      </c>
      <c r="B315" s="3" t="s">
        <v>9</v>
      </c>
      <c r="C315" s="4" t="s">
        <v>10</v>
      </c>
      <c r="D315" s="4">
        <f t="shared" si="4"/>
        <v>0</v>
      </c>
      <c r="E315" s="3">
        <v>3</v>
      </c>
      <c r="F315" s="3">
        <v>75</v>
      </c>
      <c r="G315" s="3">
        <v>42</v>
      </c>
      <c r="H315" s="3">
        <v>15</v>
      </c>
      <c r="I315" s="5">
        <v>2540.7199999999998</v>
      </c>
      <c r="K315">
        <v>116</v>
      </c>
      <c r="L315" t="s">
        <v>23</v>
      </c>
      <c r="M315" t="s">
        <v>10</v>
      </c>
      <c r="N315">
        <v>0</v>
      </c>
      <c r="O315">
        <v>1</v>
      </c>
      <c r="P315">
        <v>30</v>
      </c>
      <c r="Q315">
        <v>15</v>
      </c>
      <c r="R315">
        <v>7</v>
      </c>
      <c r="S315">
        <v>1250</v>
      </c>
      <c r="Z315">
        <v>838</v>
      </c>
      <c r="AA315" t="s">
        <v>11</v>
      </c>
      <c r="AB315" t="s">
        <v>12</v>
      </c>
      <c r="AC315">
        <v>1</v>
      </c>
      <c r="AD315">
        <v>2</v>
      </c>
      <c r="AE315">
        <v>48</v>
      </c>
      <c r="AF315">
        <v>33</v>
      </c>
      <c r="AG315">
        <v>6</v>
      </c>
      <c r="AH315">
        <v>1620</v>
      </c>
      <c r="AP315">
        <v>626</v>
      </c>
      <c r="AQ315" t="s">
        <v>14</v>
      </c>
      <c r="AR315" t="s">
        <v>10</v>
      </c>
      <c r="AS315">
        <v>0</v>
      </c>
      <c r="AT315">
        <v>3</v>
      </c>
      <c r="AU315">
        <v>36.200000000000003</v>
      </c>
      <c r="AV315">
        <v>19.3</v>
      </c>
      <c r="AW315">
        <v>7.6</v>
      </c>
      <c r="AX315">
        <v>1512</v>
      </c>
    </row>
    <row r="316" spans="1:50" ht="18">
      <c r="A316" s="2">
        <v>206</v>
      </c>
      <c r="B316" s="5" t="s">
        <v>21</v>
      </c>
      <c r="C316" s="5" t="s">
        <v>12</v>
      </c>
      <c r="D316" s="4">
        <f t="shared" si="4"/>
        <v>1</v>
      </c>
      <c r="E316" s="5">
        <v>2</v>
      </c>
      <c r="F316" s="5">
        <v>70</v>
      </c>
      <c r="G316" s="5">
        <v>32</v>
      </c>
      <c r="H316" s="5">
        <v>20.5</v>
      </c>
      <c r="I316" s="5">
        <v>2539.6799999999998</v>
      </c>
      <c r="K316">
        <v>121</v>
      </c>
      <c r="L316" t="s">
        <v>11</v>
      </c>
      <c r="M316" t="s">
        <v>12</v>
      </c>
      <c r="N316">
        <v>1</v>
      </c>
      <c r="O316">
        <v>1</v>
      </c>
      <c r="P316">
        <v>33</v>
      </c>
      <c r="Q316">
        <v>19.5</v>
      </c>
      <c r="R316">
        <v>6.5</v>
      </c>
      <c r="S316">
        <v>1250</v>
      </c>
      <c r="Z316">
        <v>878</v>
      </c>
      <c r="AA316" t="s">
        <v>14</v>
      </c>
      <c r="AB316" t="s">
        <v>12</v>
      </c>
      <c r="AC316">
        <v>1</v>
      </c>
      <c r="AD316">
        <v>2</v>
      </c>
      <c r="AE316">
        <v>50</v>
      </c>
      <c r="AF316">
        <v>35</v>
      </c>
      <c r="AG316">
        <v>6</v>
      </c>
      <c r="AH316">
        <v>1620</v>
      </c>
      <c r="AP316">
        <v>799</v>
      </c>
      <c r="AQ316" t="s">
        <v>14</v>
      </c>
      <c r="AR316" t="s">
        <v>32</v>
      </c>
      <c r="AS316">
        <v>0</v>
      </c>
      <c r="AT316">
        <v>3</v>
      </c>
      <c r="AU316">
        <v>45</v>
      </c>
      <c r="AV316">
        <v>22</v>
      </c>
      <c r="AW316">
        <v>8</v>
      </c>
      <c r="AX316">
        <v>1512</v>
      </c>
    </row>
    <row r="317" spans="1:50" ht="18">
      <c r="A317" s="2">
        <v>246</v>
      </c>
      <c r="B317" s="5" t="s">
        <v>16</v>
      </c>
      <c r="C317" s="5" t="s">
        <v>12</v>
      </c>
      <c r="D317" s="4">
        <f t="shared" si="4"/>
        <v>1</v>
      </c>
      <c r="E317" s="5">
        <v>2</v>
      </c>
      <c r="F317" s="5">
        <v>70</v>
      </c>
      <c r="G317" s="5">
        <v>32</v>
      </c>
      <c r="H317" s="5">
        <v>20.5</v>
      </c>
      <c r="I317" s="5">
        <v>2539.6799999999998</v>
      </c>
      <c r="K317">
        <v>128</v>
      </c>
      <c r="L317" t="s">
        <v>15</v>
      </c>
      <c r="M317" t="s">
        <v>12</v>
      </c>
      <c r="N317">
        <v>1</v>
      </c>
      <c r="O317">
        <v>1</v>
      </c>
      <c r="P317">
        <v>30</v>
      </c>
      <c r="Q317">
        <v>17</v>
      </c>
      <c r="R317">
        <v>6.5</v>
      </c>
      <c r="S317">
        <v>1250</v>
      </c>
      <c r="Z317">
        <v>949</v>
      </c>
      <c r="AA317" t="s">
        <v>24</v>
      </c>
      <c r="AB317" t="s">
        <v>12</v>
      </c>
      <c r="AC317">
        <v>1</v>
      </c>
      <c r="AD317">
        <v>2</v>
      </c>
      <c r="AE317">
        <v>56</v>
      </c>
      <c r="AF317">
        <v>38</v>
      </c>
      <c r="AG317">
        <v>7</v>
      </c>
      <c r="AH317">
        <v>1620</v>
      </c>
      <c r="AP317">
        <v>62</v>
      </c>
      <c r="AQ317" t="s">
        <v>14</v>
      </c>
      <c r="AR317" t="s">
        <v>10</v>
      </c>
      <c r="AS317">
        <v>0</v>
      </c>
      <c r="AT317">
        <v>3</v>
      </c>
      <c r="AU317">
        <v>54</v>
      </c>
      <c r="AV317">
        <v>38</v>
      </c>
      <c r="AW317">
        <v>6</v>
      </c>
      <c r="AX317">
        <v>1506.4</v>
      </c>
    </row>
    <row r="318" spans="1:50" ht="18">
      <c r="A318" s="2">
        <v>1254</v>
      </c>
      <c r="B318" s="5" t="s">
        <v>23</v>
      </c>
      <c r="C318" s="5" t="s">
        <v>32</v>
      </c>
      <c r="D318" s="4">
        <f t="shared" si="4"/>
        <v>0</v>
      </c>
      <c r="E318" s="5">
        <v>1</v>
      </c>
      <c r="F318" s="5">
        <v>72</v>
      </c>
      <c r="G318" s="5">
        <v>44</v>
      </c>
      <c r="H318" s="5">
        <v>9</v>
      </c>
      <c r="I318" s="7">
        <v>2538</v>
      </c>
      <c r="K318">
        <v>269</v>
      </c>
      <c r="L318" t="s">
        <v>21</v>
      </c>
      <c r="M318" t="s">
        <v>12</v>
      </c>
      <c r="N318">
        <v>1</v>
      </c>
      <c r="O318">
        <v>1</v>
      </c>
      <c r="P318">
        <v>47.3</v>
      </c>
      <c r="Q318">
        <v>20</v>
      </c>
      <c r="R318">
        <v>12</v>
      </c>
      <c r="S318">
        <v>1250</v>
      </c>
      <c r="Z318">
        <v>82</v>
      </c>
      <c r="AA318" t="s">
        <v>15</v>
      </c>
      <c r="AB318" t="s">
        <v>12</v>
      </c>
      <c r="AC318">
        <v>1</v>
      </c>
      <c r="AD318">
        <v>2</v>
      </c>
      <c r="AE318">
        <v>44</v>
      </c>
      <c r="AF318">
        <v>30</v>
      </c>
      <c r="AG318">
        <v>8</v>
      </c>
      <c r="AH318">
        <v>1610</v>
      </c>
      <c r="AP318">
        <v>730</v>
      </c>
      <c r="AQ318" t="s">
        <v>14</v>
      </c>
      <c r="AR318" t="s">
        <v>32</v>
      </c>
      <c r="AS318">
        <v>0</v>
      </c>
      <c r="AT318">
        <v>3</v>
      </c>
      <c r="AU318">
        <v>42</v>
      </c>
      <c r="AV318">
        <v>27</v>
      </c>
      <c r="AW318">
        <v>6</v>
      </c>
      <c r="AX318">
        <v>1501.2</v>
      </c>
    </row>
    <row r="319" spans="1:50" ht="18">
      <c r="A319" s="2">
        <v>1174</v>
      </c>
      <c r="B319" s="5" t="s">
        <v>9</v>
      </c>
      <c r="C319" s="5" t="s">
        <v>12</v>
      </c>
      <c r="D319" s="4">
        <f t="shared" si="4"/>
        <v>1</v>
      </c>
      <c r="E319" s="5">
        <v>4</v>
      </c>
      <c r="F319" s="5">
        <v>69</v>
      </c>
      <c r="G319" s="5">
        <v>37</v>
      </c>
      <c r="H319" s="5">
        <v>12</v>
      </c>
      <c r="I319" s="7">
        <v>2529.9</v>
      </c>
      <c r="K319">
        <v>274</v>
      </c>
      <c r="L319" t="s">
        <v>21</v>
      </c>
      <c r="M319" t="s">
        <v>12</v>
      </c>
      <c r="N319">
        <v>1</v>
      </c>
      <c r="O319">
        <v>1</v>
      </c>
      <c r="P319">
        <v>35</v>
      </c>
      <c r="Q319">
        <v>23</v>
      </c>
      <c r="R319">
        <v>7</v>
      </c>
      <c r="S319">
        <v>1250</v>
      </c>
      <c r="Z319">
        <v>213</v>
      </c>
      <c r="AA319" t="s">
        <v>21</v>
      </c>
      <c r="AB319" t="s">
        <v>10</v>
      </c>
      <c r="AC319">
        <v>0</v>
      </c>
      <c r="AD319">
        <v>2</v>
      </c>
      <c r="AE319">
        <v>70</v>
      </c>
      <c r="AF319">
        <v>33</v>
      </c>
      <c r="AG319">
        <v>16</v>
      </c>
      <c r="AH319">
        <v>1609.8</v>
      </c>
      <c r="AP319">
        <v>1026</v>
      </c>
      <c r="AQ319" t="s">
        <v>14</v>
      </c>
      <c r="AR319" t="s">
        <v>12</v>
      </c>
      <c r="AS319">
        <v>1</v>
      </c>
      <c r="AT319">
        <v>3</v>
      </c>
      <c r="AU319">
        <v>60</v>
      </c>
      <c r="AV319">
        <v>28</v>
      </c>
      <c r="AW319">
        <v>18</v>
      </c>
      <c r="AX319">
        <v>1501.2</v>
      </c>
    </row>
    <row r="320" spans="1:50" ht="18">
      <c r="A320" s="2">
        <v>23</v>
      </c>
      <c r="B320" s="3" t="s">
        <v>11</v>
      </c>
      <c r="C320" s="4" t="s">
        <v>10</v>
      </c>
      <c r="D320" s="4">
        <f t="shared" si="4"/>
        <v>0</v>
      </c>
      <c r="E320" s="3">
        <v>4</v>
      </c>
      <c r="F320" s="3">
        <v>80</v>
      </c>
      <c r="G320" s="3">
        <v>52</v>
      </c>
      <c r="H320" s="3">
        <v>9</v>
      </c>
      <c r="I320" s="5">
        <v>2520</v>
      </c>
      <c r="K320">
        <v>916</v>
      </c>
      <c r="L320" t="s">
        <v>35</v>
      </c>
      <c r="M320" t="s">
        <v>32</v>
      </c>
      <c r="N320">
        <v>0</v>
      </c>
      <c r="O320">
        <v>1</v>
      </c>
      <c r="P320">
        <v>53</v>
      </c>
      <c r="Q320">
        <v>31</v>
      </c>
      <c r="R320">
        <v>15</v>
      </c>
      <c r="S320">
        <v>1242</v>
      </c>
      <c r="Z320">
        <v>214</v>
      </c>
      <c r="AA320" t="s">
        <v>21</v>
      </c>
      <c r="AB320" t="s">
        <v>10</v>
      </c>
      <c r="AC320">
        <v>0</v>
      </c>
      <c r="AD320">
        <v>2</v>
      </c>
      <c r="AE320">
        <v>70</v>
      </c>
      <c r="AF320">
        <v>33</v>
      </c>
      <c r="AG320">
        <v>16</v>
      </c>
      <c r="AH320">
        <v>1609.8</v>
      </c>
      <c r="AP320">
        <v>459</v>
      </c>
      <c r="AQ320" t="s">
        <v>31</v>
      </c>
      <c r="AR320" t="s">
        <v>10</v>
      </c>
      <c r="AS320">
        <v>0</v>
      </c>
      <c r="AT320">
        <v>3</v>
      </c>
      <c r="AU320">
        <v>64</v>
      </c>
      <c r="AV320">
        <v>40</v>
      </c>
      <c r="AW320">
        <v>8</v>
      </c>
      <c r="AX320">
        <v>1500.12</v>
      </c>
    </row>
    <row r="321" spans="1:50" ht="18">
      <c r="A321" s="2">
        <v>95</v>
      </c>
      <c r="B321" s="3" t="s">
        <v>13</v>
      </c>
      <c r="C321" s="4" t="s">
        <v>10</v>
      </c>
      <c r="D321" s="4">
        <f t="shared" si="4"/>
        <v>0</v>
      </c>
      <c r="E321" s="3">
        <v>4</v>
      </c>
      <c r="F321" s="3">
        <v>147</v>
      </c>
      <c r="G321" s="3">
        <v>82</v>
      </c>
      <c r="H321" s="3">
        <v>18</v>
      </c>
      <c r="I321" s="5">
        <v>2520</v>
      </c>
      <c r="K321">
        <v>285</v>
      </c>
      <c r="L321" t="s">
        <v>16</v>
      </c>
      <c r="M321" t="s">
        <v>10</v>
      </c>
      <c r="N321">
        <v>0</v>
      </c>
      <c r="O321">
        <v>1</v>
      </c>
      <c r="P321">
        <v>40</v>
      </c>
      <c r="Q321">
        <v>20</v>
      </c>
      <c r="R321">
        <v>10</v>
      </c>
      <c r="S321">
        <v>1230</v>
      </c>
      <c r="Z321">
        <v>215</v>
      </c>
      <c r="AA321" t="s">
        <v>21</v>
      </c>
      <c r="AB321" t="s">
        <v>10</v>
      </c>
      <c r="AC321">
        <v>0</v>
      </c>
      <c r="AD321">
        <v>2</v>
      </c>
      <c r="AE321">
        <v>70</v>
      </c>
      <c r="AF321">
        <v>33</v>
      </c>
      <c r="AG321">
        <v>16</v>
      </c>
      <c r="AH321">
        <v>1609.8</v>
      </c>
      <c r="AP321">
        <v>774</v>
      </c>
      <c r="AQ321" t="s">
        <v>15</v>
      </c>
      <c r="AR321" t="s">
        <v>10</v>
      </c>
      <c r="AS321">
        <v>0</v>
      </c>
      <c r="AT321">
        <v>3</v>
      </c>
      <c r="AU321">
        <v>44</v>
      </c>
      <c r="AV321">
        <v>29</v>
      </c>
      <c r="AW321">
        <v>6</v>
      </c>
      <c r="AX321">
        <v>1499.9849999999999</v>
      </c>
    </row>
    <row r="322" spans="1:50" ht="18">
      <c r="A322" s="2">
        <v>24</v>
      </c>
      <c r="B322" s="3" t="s">
        <v>11</v>
      </c>
      <c r="C322" s="4" t="s">
        <v>12</v>
      </c>
      <c r="D322" s="4">
        <f t="shared" si="4"/>
        <v>1</v>
      </c>
      <c r="E322" s="3">
        <v>4</v>
      </c>
      <c r="F322" s="3">
        <v>88</v>
      </c>
      <c r="G322" s="3">
        <v>54</v>
      </c>
      <c r="H322" s="3">
        <v>9</v>
      </c>
      <c r="I322" s="5">
        <v>2520</v>
      </c>
      <c r="K322">
        <v>565</v>
      </c>
      <c r="L322" t="s">
        <v>11</v>
      </c>
      <c r="M322" t="s">
        <v>12</v>
      </c>
      <c r="N322">
        <v>1</v>
      </c>
      <c r="O322">
        <v>1</v>
      </c>
      <c r="P322">
        <v>33</v>
      </c>
      <c r="Q322">
        <v>18</v>
      </c>
      <c r="R322">
        <v>6</v>
      </c>
      <c r="S322">
        <v>1228.5</v>
      </c>
      <c r="Z322">
        <v>211</v>
      </c>
      <c r="AA322" t="s">
        <v>21</v>
      </c>
      <c r="AB322" t="s">
        <v>12</v>
      </c>
      <c r="AC322">
        <v>1</v>
      </c>
      <c r="AD322">
        <v>2</v>
      </c>
      <c r="AE322">
        <v>65</v>
      </c>
      <c r="AF322">
        <v>41</v>
      </c>
      <c r="AG322">
        <v>10</v>
      </c>
      <c r="AH322">
        <v>1604.01</v>
      </c>
      <c r="AP322">
        <v>750</v>
      </c>
      <c r="AQ322" t="s">
        <v>15</v>
      </c>
      <c r="AR322" t="s">
        <v>12</v>
      </c>
      <c r="AS322">
        <v>1</v>
      </c>
      <c r="AT322">
        <v>3</v>
      </c>
      <c r="AU322">
        <v>43</v>
      </c>
      <c r="AV322">
        <v>29</v>
      </c>
      <c r="AW322">
        <v>7</v>
      </c>
      <c r="AX322">
        <v>1499.9849999999999</v>
      </c>
    </row>
    <row r="323" spans="1:50" ht="18">
      <c r="A323" s="2">
        <v>1256</v>
      </c>
      <c r="B323" s="5" t="s">
        <v>14</v>
      </c>
      <c r="C323" s="4" t="s">
        <v>10</v>
      </c>
      <c r="D323" s="4">
        <f t="shared" si="4"/>
        <v>0</v>
      </c>
      <c r="E323" s="5">
        <v>2</v>
      </c>
      <c r="F323" s="5">
        <v>72</v>
      </c>
      <c r="G323" s="5">
        <v>43</v>
      </c>
      <c r="H323" s="5">
        <v>10</v>
      </c>
      <c r="I323" s="7">
        <v>2511</v>
      </c>
      <c r="K323">
        <v>862</v>
      </c>
      <c r="L323" t="s">
        <v>13</v>
      </c>
      <c r="M323" t="s">
        <v>10</v>
      </c>
      <c r="N323">
        <v>0</v>
      </c>
      <c r="O323">
        <v>1</v>
      </c>
      <c r="P323">
        <v>50</v>
      </c>
      <c r="Q323">
        <v>32</v>
      </c>
      <c r="R323">
        <v>9</v>
      </c>
      <c r="S323">
        <v>1215</v>
      </c>
      <c r="Z323">
        <v>948</v>
      </c>
      <c r="AA323" t="s">
        <v>24</v>
      </c>
      <c r="AB323" t="s">
        <v>10</v>
      </c>
      <c r="AC323">
        <v>0</v>
      </c>
      <c r="AD323">
        <v>2</v>
      </c>
      <c r="AE323">
        <v>56</v>
      </c>
      <c r="AF323">
        <v>42</v>
      </c>
      <c r="AG323">
        <v>6</v>
      </c>
      <c r="AH323">
        <v>1601.1</v>
      </c>
      <c r="AP323">
        <v>775</v>
      </c>
      <c r="AQ323" t="s">
        <v>15</v>
      </c>
      <c r="AR323" t="s">
        <v>12</v>
      </c>
      <c r="AS323">
        <v>1</v>
      </c>
      <c r="AT323">
        <v>3</v>
      </c>
      <c r="AU323">
        <v>44</v>
      </c>
      <c r="AV323">
        <v>28</v>
      </c>
      <c r="AW323">
        <v>6</v>
      </c>
      <c r="AX323">
        <v>1499.9849999999999</v>
      </c>
    </row>
    <row r="324" spans="1:50" ht="18">
      <c r="A324" s="2">
        <v>1163</v>
      </c>
      <c r="B324" s="5" t="s">
        <v>9</v>
      </c>
      <c r="C324" s="5" t="s">
        <v>12</v>
      </c>
      <c r="D324" s="4">
        <f t="shared" ref="D324:D387" si="5">IF(C324="кирпичный",1,0)</f>
        <v>1</v>
      </c>
      <c r="E324" s="5">
        <v>4</v>
      </c>
      <c r="F324" s="5">
        <v>68</v>
      </c>
      <c r="G324" s="5">
        <v>38</v>
      </c>
      <c r="H324" s="5">
        <v>11</v>
      </c>
      <c r="I324" s="7">
        <v>2511</v>
      </c>
      <c r="K324">
        <v>539</v>
      </c>
      <c r="L324" t="s">
        <v>33</v>
      </c>
      <c r="M324" t="s">
        <v>12</v>
      </c>
      <c r="N324">
        <v>1</v>
      </c>
      <c r="O324">
        <v>1</v>
      </c>
      <c r="P324">
        <v>32</v>
      </c>
      <c r="Q324">
        <v>17</v>
      </c>
      <c r="R324">
        <v>6</v>
      </c>
      <c r="S324">
        <v>1209.5999999999999</v>
      </c>
      <c r="Z324">
        <v>982</v>
      </c>
      <c r="AA324" t="s">
        <v>14</v>
      </c>
      <c r="AB324" t="s">
        <v>10</v>
      </c>
      <c r="AC324">
        <v>0</v>
      </c>
      <c r="AD324">
        <v>2</v>
      </c>
      <c r="AE324">
        <v>58</v>
      </c>
      <c r="AF324">
        <v>25</v>
      </c>
      <c r="AG324">
        <v>17</v>
      </c>
      <c r="AH324">
        <v>1601.1</v>
      </c>
      <c r="AP324">
        <v>457</v>
      </c>
      <c r="AQ324" t="s">
        <v>31</v>
      </c>
      <c r="AR324" t="s">
        <v>10</v>
      </c>
      <c r="AS324">
        <v>0</v>
      </c>
      <c r="AT324">
        <v>3</v>
      </c>
      <c r="AU324">
        <v>61</v>
      </c>
      <c r="AV324">
        <v>40</v>
      </c>
      <c r="AW324">
        <v>7</v>
      </c>
      <c r="AX324">
        <v>1499.85</v>
      </c>
    </row>
    <row r="325" spans="1:50" ht="18">
      <c r="A325" s="2">
        <v>1245</v>
      </c>
      <c r="B325" s="5" t="s">
        <v>23</v>
      </c>
      <c r="C325" s="5" t="s">
        <v>12</v>
      </c>
      <c r="D325" s="4">
        <f t="shared" si="5"/>
        <v>1</v>
      </c>
      <c r="E325" s="5">
        <v>1</v>
      </c>
      <c r="F325" s="5">
        <v>72</v>
      </c>
      <c r="G325" s="5">
        <v>44</v>
      </c>
      <c r="H325" s="5">
        <v>12</v>
      </c>
      <c r="I325" s="7">
        <v>2511</v>
      </c>
      <c r="K325">
        <v>360</v>
      </c>
      <c r="L325" t="s">
        <v>24</v>
      </c>
      <c r="M325" t="s">
        <v>10</v>
      </c>
      <c r="N325">
        <v>0</v>
      </c>
      <c r="O325">
        <v>1</v>
      </c>
      <c r="P325">
        <v>40</v>
      </c>
      <c r="Q325">
        <v>20</v>
      </c>
      <c r="R325">
        <v>10</v>
      </c>
      <c r="S325">
        <v>1206.9000000000001</v>
      </c>
      <c r="Z325">
        <v>764</v>
      </c>
      <c r="AA325" t="s">
        <v>24</v>
      </c>
      <c r="AB325" t="s">
        <v>12</v>
      </c>
      <c r="AC325">
        <v>1</v>
      </c>
      <c r="AD325">
        <v>2</v>
      </c>
      <c r="AE325">
        <v>44</v>
      </c>
      <c r="AF325">
        <v>30</v>
      </c>
      <c r="AG325">
        <v>6</v>
      </c>
      <c r="AH325">
        <v>1601.1</v>
      </c>
      <c r="AP325">
        <v>458</v>
      </c>
      <c r="AQ325" t="s">
        <v>31</v>
      </c>
      <c r="AR325" t="s">
        <v>10</v>
      </c>
      <c r="AS325">
        <v>0</v>
      </c>
      <c r="AT325">
        <v>3</v>
      </c>
      <c r="AU325">
        <v>63</v>
      </c>
      <c r="AV325">
        <v>46</v>
      </c>
      <c r="AW325">
        <v>8</v>
      </c>
      <c r="AX325">
        <v>1499.85</v>
      </c>
    </row>
    <row r="326" spans="1:50" ht="18">
      <c r="A326" s="2">
        <v>978</v>
      </c>
      <c r="B326" s="5" t="s">
        <v>24</v>
      </c>
      <c r="C326" s="5" t="s">
        <v>32</v>
      </c>
      <c r="D326" s="4">
        <f t="shared" si="5"/>
        <v>0</v>
      </c>
      <c r="E326" s="5">
        <v>2</v>
      </c>
      <c r="F326" s="5">
        <v>58</v>
      </c>
      <c r="G326" s="5">
        <v>40</v>
      </c>
      <c r="H326" s="5">
        <v>6</v>
      </c>
      <c r="I326" s="7">
        <v>2500.1999999999998</v>
      </c>
      <c r="K326">
        <v>494</v>
      </c>
      <c r="L326" t="s">
        <v>35</v>
      </c>
      <c r="M326" t="s">
        <v>32</v>
      </c>
      <c r="N326">
        <v>0</v>
      </c>
      <c r="O326">
        <v>1</v>
      </c>
      <c r="P326">
        <v>30</v>
      </c>
      <c r="Q326">
        <v>17</v>
      </c>
      <c r="R326">
        <v>6</v>
      </c>
      <c r="S326">
        <v>1201.5</v>
      </c>
      <c r="Z326">
        <v>784</v>
      </c>
      <c r="AA326" t="s">
        <v>24</v>
      </c>
      <c r="AB326" t="s">
        <v>12</v>
      </c>
      <c r="AC326">
        <v>1</v>
      </c>
      <c r="AD326">
        <v>2</v>
      </c>
      <c r="AE326">
        <v>45</v>
      </c>
      <c r="AF326">
        <v>30</v>
      </c>
      <c r="AG326">
        <v>7</v>
      </c>
      <c r="AH326">
        <v>1601.1</v>
      </c>
      <c r="AP326">
        <v>766</v>
      </c>
      <c r="AQ326" t="s">
        <v>14</v>
      </c>
      <c r="AR326" t="s">
        <v>10</v>
      </c>
      <c r="AS326">
        <v>0</v>
      </c>
      <c r="AT326">
        <v>3</v>
      </c>
      <c r="AU326">
        <v>44</v>
      </c>
      <c r="AV326">
        <v>28</v>
      </c>
      <c r="AW326">
        <v>8</v>
      </c>
      <c r="AX326">
        <v>1498.5</v>
      </c>
    </row>
    <row r="327" spans="1:50" ht="18">
      <c r="A327" s="2">
        <v>1148</v>
      </c>
      <c r="B327" s="5" t="s">
        <v>9</v>
      </c>
      <c r="C327" s="5" t="s">
        <v>32</v>
      </c>
      <c r="D327" s="4">
        <f t="shared" si="5"/>
        <v>0</v>
      </c>
      <c r="E327" s="5">
        <v>4</v>
      </c>
      <c r="F327" s="5">
        <v>67</v>
      </c>
      <c r="G327" s="5">
        <v>42</v>
      </c>
      <c r="H327" s="5">
        <v>12</v>
      </c>
      <c r="I327" s="7">
        <v>2500.1999999999998</v>
      </c>
      <c r="K327">
        <v>262</v>
      </c>
      <c r="L327" t="s">
        <v>21</v>
      </c>
      <c r="M327" t="s">
        <v>10</v>
      </c>
      <c r="N327">
        <v>0</v>
      </c>
      <c r="O327">
        <v>1</v>
      </c>
      <c r="P327">
        <v>54</v>
      </c>
      <c r="Q327">
        <v>23</v>
      </c>
      <c r="R327">
        <v>12</v>
      </c>
      <c r="S327">
        <v>1200</v>
      </c>
      <c r="Z327">
        <v>667</v>
      </c>
      <c r="AA327" t="s">
        <v>24</v>
      </c>
      <c r="AB327" t="s">
        <v>12</v>
      </c>
      <c r="AC327">
        <v>1</v>
      </c>
      <c r="AD327">
        <v>2</v>
      </c>
      <c r="AE327">
        <v>40</v>
      </c>
      <c r="AF327">
        <v>20</v>
      </c>
      <c r="AG327">
        <v>10</v>
      </c>
      <c r="AH327">
        <v>1600.02</v>
      </c>
      <c r="AP327">
        <v>807</v>
      </c>
      <c r="AQ327" t="s">
        <v>15</v>
      </c>
      <c r="AR327" t="s">
        <v>10</v>
      </c>
      <c r="AS327">
        <v>0</v>
      </c>
      <c r="AT327">
        <v>3</v>
      </c>
      <c r="AU327">
        <v>45.6</v>
      </c>
      <c r="AV327">
        <v>29.6</v>
      </c>
      <c r="AW327">
        <v>6.3</v>
      </c>
      <c r="AX327">
        <v>1498.5</v>
      </c>
    </row>
    <row r="328" spans="1:50" ht="18">
      <c r="A328" s="2">
        <v>1389</v>
      </c>
      <c r="B328" s="5" t="s">
        <v>9</v>
      </c>
      <c r="C328" s="5" t="s">
        <v>32</v>
      </c>
      <c r="D328" s="4">
        <f t="shared" si="5"/>
        <v>0</v>
      </c>
      <c r="E328" s="5">
        <v>4</v>
      </c>
      <c r="F328" s="5">
        <v>80</v>
      </c>
      <c r="G328" s="5">
        <v>50</v>
      </c>
      <c r="H328" s="5">
        <v>18</v>
      </c>
      <c r="I328" s="7">
        <v>2500.1999999999998</v>
      </c>
      <c r="K328">
        <v>277</v>
      </c>
      <c r="L328" t="s">
        <v>21</v>
      </c>
      <c r="M328" t="s">
        <v>10</v>
      </c>
      <c r="N328">
        <v>0</v>
      </c>
      <c r="O328">
        <v>1</v>
      </c>
      <c r="P328">
        <v>32</v>
      </c>
      <c r="Q328">
        <v>17</v>
      </c>
      <c r="R328">
        <v>8</v>
      </c>
      <c r="S328">
        <v>1200</v>
      </c>
      <c r="Z328">
        <v>674</v>
      </c>
      <c r="AA328" t="s">
        <v>24</v>
      </c>
      <c r="AB328" t="s">
        <v>12</v>
      </c>
      <c r="AC328">
        <v>1</v>
      </c>
      <c r="AD328">
        <v>2</v>
      </c>
      <c r="AE328">
        <v>40</v>
      </c>
      <c r="AF328">
        <v>20</v>
      </c>
      <c r="AG328">
        <v>10</v>
      </c>
      <c r="AH328">
        <v>1600.02</v>
      </c>
      <c r="AP328">
        <v>693</v>
      </c>
      <c r="AQ328" t="s">
        <v>15</v>
      </c>
      <c r="AR328" t="s">
        <v>12</v>
      </c>
      <c r="AS328">
        <v>1</v>
      </c>
      <c r="AT328">
        <v>3</v>
      </c>
      <c r="AU328">
        <v>40</v>
      </c>
      <c r="AV328">
        <v>19</v>
      </c>
      <c r="AW328">
        <v>9</v>
      </c>
      <c r="AX328">
        <v>1498.5</v>
      </c>
    </row>
    <row r="329" spans="1:50" ht="18">
      <c r="A329" s="2">
        <v>1107</v>
      </c>
      <c r="B329" s="5" t="s">
        <v>15</v>
      </c>
      <c r="C329" s="5" t="s">
        <v>12</v>
      </c>
      <c r="D329" s="4">
        <f t="shared" si="5"/>
        <v>1</v>
      </c>
      <c r="E329" s="5">
        <v>3</v>
      </c>
      <c r="F329" s="5">
        <v>64</v>
      </c>
      <c r="G329" s="5">
        <v>40</v>
      </c>
      <c r="H329" s="5">
        <v>8</v>
      </c>
      <c r="I329" s="7">
        <v>2500.1999999999998</v>
      </c>
      <c r="K329">
        <v>120</v>
      </c>
      <c r="L329" t="s">
        <v>24</v>
      </c>
      <c r="M329" t="s">
        <v>12</v>
      </c>
      <c r="N329">
        <v>1</v>
      </c>
      <c r="O329">
        <v>1</v>
      </c>
      <c r="P329">
        <v>30</v>
      </c>
      <c r="Q329">
        <v>17</v>
      </c>
      <c r="R329">
        <v>6</v>
      </c>
      <c r="S329">
        <v>1200</v>
      </c>
      <c r="Z329">
        <v>676</v>
      </c>
      <c r="AA329" t="s">
        <v>24</v>
      </c>
      <c r="AB329" t="s">
        <v>12</v>
      </c>
      <c r="AC329">
        <v>1</v>
      </c>
      <c r="AD329">
        <v>2</v>
      </c>
      <c r="AE329">
        <v>40</v>
      </c>
      <c r="AF329">
        <v>20</v>
      </c>
      <c r="AG329">
        <v>10</v>
      </c>
      <c r="AH329">
        <v>1600.02</v>
      </c>
      <c r="AP329">
        <v>771</v>
      </c>
      <c r="AQ329" t="s">
        <v>15</v>
      </c>
      <c r="AR329" t="s">
        <v>10</v>
      </c>
      <c r="AS329">
        <v>0</v>
      </c>
      <c r="AT329">
        <v>3</v>
      </c>
      <c r="AU329">
        <v>44</v>
      </c>
      <c r="AV329">
        <v>31</v>
      </c>
      <c r="AW329">
        <v>6</v>
      </c>
      <c r="AX329">
        <v>1485</v>
      </c>
    </row>
    <row r="330" spans="1:50" ht="18">
      <c r="A330" s="2">
        <v>1123</v>
      </c>
      <c r="B330" s="5" t="s">
        <v>9</v>
      </c>
      <c r="C330" s="5" t="s">
        <v>12</v>
      </c>
      <c r="D330" s="4">
        <f t="shared" si="5"/>
        <v>1</v>
      </c>
      <c r="E330" s="5">
        <v>4</v>
      </c>
      <c r="F330" s="5">
        <v>65</v>
      </c>
      <c r="G330" s="5">
        <v>48</v>
      </c>
      <c r="H330" s="5">
        <v>18</v>
      </c>
      <c r="I330" s="7">
        <v>2500.1999999999998</v>
      </c>
      <c r="K330">
        <v>275</v>
      </c>
      <c r="L330" t="s">
        <v>21</v>
      </c>
      <c r="M330" t="s">
        <v>12</v>
      </c>
      <c r="N330">
        <v>1</v>
      </c>
      <c r="O330">
        <v>1</v>
      </c>
      <c r="P330">
        <v>32</v>
      </c>
      <c r="Q330">
        <v>17</v>
      </c>
      <c r="R330">
        <v>10</v>
      </c>
      <c r="S330">
        <v>1200</v>
      </c>
      <c r="Z330">
        <v>677</v>
      </c>
      <c r="AA330" t="s">
        <v>24</v>
      </c>
      <c r="AB330" t="s">
        <v>12</v>
      </c>
      <c r="AC330">
        <v>1</v>
      </c>
      <c r="AD330">
        <v>2</v>
      </c>
      <c r="AE330">
        <v>40</v>
      </c>
      <c r="AF330">
        <v>20</v>
      </c>
      <c r="AG330">
        <v>10</v>
      </c>
      <c r="AH330">
        <v>1600.02</v>
      </c>
      <c r="AP330">
        <v>931</v>
      </c>
      <c r="AQ330" t="s">
        <v>14</v>
      </c>
      <c r="AR330" t="s">
        <v>10</v>
      </c>
      <c r="AS330">
        <v>0</v>
      </c>
      <c r="AT330">
        <v>3</v>
      </c>
      <c r="AU330">
        <v>54</v>
      </c>
      <c r="AV330">
        <v>37</v>
      </c>
      <c r="AW330">
        <v>7</v>
      </c>
      <c r="AX330">
        <v>1485</v>
      </c>
    </row>
    <row r="331" spans="1:50" ht="18">
      <c r="A331" s="2">
        <v>1232</v>
      </c>
      <c r="B331" s="5" t="s">
        <v>9</v>
      </c>
      <c r="C331" s="5" t="s">
        <v>12</v>
      </c>
      <c r="D331" s="4">
        <f t="shared" si="5"/>
        <v>1</v>
      </c>
      <c r="E331" s="5">
        <v>5</v>
      </c>
      <c r="F331" s="5">
        <v>70</v>
      </c>
      <c r="G331" s="5">
        <v>26</v>
      </c>
      <c r="H331" s="5">
        <v>16</v>
      </c>
      <c r="I331" s="7">
        <v>2500.1999999999998</v>
      </c>
      <c r="K331">
        <v>300</v>
      </c>
      <c r="L331" t="s">
        <v>16</v>
      </c>
      <c r="M331" t="s">
        <v>12</v>
      </c>
      <c r="N331">
        <v>1</v>
      </c>
      <c r="O331">
        <v>1</v>
      </c>
      <c r="P331">
        <v>31</v>
      </c>
      <c r="Q331">
        <v>18</v>
      </c>
      <c r="R331">
        <v>6</v>
      </c>
      <c r="S331">
        <v>1200</v>
      </c>
      <c r="Z331">
        <v>762</v>
      </c>
      <c r="AA331" t="s">
        <v>24</v>
      </c>
      <c r="AB331" t="s">
        <v>12</v>
      </c>
      <c r="AC331">
        <v>1</v>
      </c>
      <c r="AD331">
        <v>2</v>
      </c>
      <c r="AE331">
        <v>44</v>
      </c>
      <c r="AF331">
        <v>30</v>
      </c>
      <c r="AG331">
        <v>6</v>
      </c>
      <c r="AH331">
        <v>1600.02</v>
      </c>
      <c r="AP331">
        <v>564</v>
      </c>
      <c r="AQ331" t="s">
        <v>14</v>
      </c>
      <c r="AR331" t="s">
        <v>32</v>
      </c>
      <c r="AS331">
        <v>0</v>
      </c>
      <c r="AT331">
        <v>3</v>
      </c>
      <c r="AU331">
        <v>32.700000000000003</v>
      </c>
      <c r="AV331">
        <v>17.8</v>
      </c>
      <c r="AW331">
        <v>10.3</v>
      </c>
      <c r="AX331">
        <v>1485</v>
      </c>
    </row>
    <row r="332" spans="1:50" ht="18">
      <c r="A332" s="2">
        <v>1400</v>
      </c>
      <c r="B332" s="5" t="s">
        <v>14</v>
      </c>
      <c r="C332" s="5" t="s">
        <v>12</v>
      </c>
      <c r="D332" s="4">
        <f t="shared" si="5"/>
        <v>1</v>
      </c>
      <c r="E332" s="5">
        <v>2</v>
      </c>
      <c r="F332" s="5">
        <v>82</v>
      </c>
      <c r="G332" s="5">
        <v>50</v>
      </c>
      <c r="H332" s="5">
        <v>10</v>
      </c>
      <c r="I332" s="7">
        <v>2500.1999999999998</v>
      </c>
      <c r="K332">
        <v>301</v>
      </c>
      <c r="L332" t="s">
        <v>16</v>
      </c>
      <c r="M332" t="s">
        <v>12</v>
      </c>
      <c r="N332">
        <v>1</v>
      </c>
      <c r="O332">
        <v>1</v>
      </c>
      <c r="P332">
        <v>37</v>
      </c>
      <c r="Q332">
        <v>19</v>
      </c>
      <c r="R332">
        <v>12</v>
      </c>
      <c r="S332">
        <v>1200</v>
      </c>
      <c r="Z332">
        <v>785</v>
      </c>
      <c r="AA332" t="s">
        <v>24</v>
      </c>
      <c r="AB332" t="s">
        <v>12</v>
      </c>
      <c r="AC332">
        <v>1</v>
      </c>
      <c r="AD332">
        <v>2</v>
      </c>
      <c r="AE332">
        <v>45</v>
      </c>
      <c r="AF332">
        <v>32</v>
      </c>
      <c r="AG332">
        <v>6</v>
      </c>
      <c r="AH332">
        <v>1600.02</v>
      </c>
      <c r="AP332">
        <v>595</v>
      </c>
      <c r="AQ332" t="s">
        <v>15</v>
      </c>
      <c r="AR332" t="s">
        <v>32</v>
      </c>
      <c r="AS332">
        <v>0</v>
      </c>
      <c r="AT332">
        <v>3</v>
      </c>
      <c r="AU332">
        <v>34</v>
      </c>
      <c r="AV332">
        <v>19</v>
      </c>
      <c r="AW332">
        <v>17</v>
      </c>
      <c r="AX332">
        <v>1485</v>
      </c>
    </row>
    <row r="333" spans="1:50" ht="18">
      <c r="A333" s="2">
        <v>1401</v>
      </c>
      <c r="B333" s="5" t="s">
        <v>14</v>
      </c>
      <c r="C333" s="5" t="s">
        <v>12</v>
      </c>
      <c r="D333" s="4">
        <f t="shared" si="5"/>
        <v>1</v>
      </c>
      <c r="E333" s="5">
        <v>2</v>
      </c>
      <c r="F333" s="5">
        <v>82</v>
      </c>
      <c r="G333" s="5">
        <v>50</v>
      </c>
      <c r="H333" s="5">
        <v>10</v>
      </c>
      <c r="I333" s="7">
        <v>2500.1999999999998</v>
      </c>
      <c r="K333">
        <v>309</v>
      </c>
      <c r="L333" t="s">
        <v>16</v>
      </c>
      <c r="M333" t="s">
        <v>12</v>
      </c>
      <c r="N333">
        <v>1</v>
      </c>
      <c r="O333">
        <v>1</v>
      </c>
      <c r="P333">
        <v>31</v>
      </c>
      <c r="Q333">
        <v>18</v>
      </c>
      <c r="R333">
        <v>6</v>
      </c>
      <c r="S333">
        <v>1200</v>
      </c>
      <c r="Z333">
        <v>840</v>
      </c>
      <c r="AA333" t="s">
        <v>24</v>
      </c>
      <c r="AB333" t="s">
        <v>12</v>
      </c>
      <c r="AC333">
        <v>1</v>
      </c>
      <c r="AD333">
        <v>2</v>
      </c>
      <c r="AE333">
        <v>48</v>
      </c>
      <c r="AF333">
        <v>32</v>
      </c>
      <c r="AG333">
        <v>6</v>
      </c>
      <c r="AH333">
        <v>1599.75</v>
      </c>
      <c r="AP333">
        <v>612</v>
      </c>
      <c r="AQ333" t="s">
        <v>14</v>
      </c>
      <c r="AR333" t="s">
        <v>32</v>
      </c>
      <c r="AS333">
        <v>0</v>
      </c>
      <c r="AT333">
        <v>3</v>
      </c>
      <c r="AU333">
        <v>35</v>
      </c>
      <c r="AV333">
        <v>22</v>
      </c>
      <c r="AW333">
        <v>8</v>
      </c>
      <c r="AX333">
        <v>1485</v>
      </c>
    </row>
    <row r="334" spans="1:50" ht="18">
      <c r="A334" s="2">
        <v>1403</v>
      </c>
      <c r="B334" s="5" t="s">
        <v>9</v>
      </c>
      <c r="C334" s="5" t="s">
        <v>12</v>
      </c>
      <c r="D334" s="4">
        <f t="shared" si="5"/>
        <v>1</v>
      </c>
      <c r="E334" s="5">
        <v>4</v>
      </c>
      <c r="F334" s="5">
        <v>82</v>
      </c>
      <c r="G334" s="5">
        <v>52</v>
      </c>
      <c r="H334" s="5">
        <v>15</v>
      </c>
      <c r="I334" s="7">
        <v>2500.1999999999998</v>
      </c>
      <c r="K334">
        <v>942</v>
      </c>
      <c r="L334" t="s">
        <v>13</v>
      </c>
      <c r="M334" t="s">
        <v>10</v>
      </c>
      <c r="N334">
        <v>0</v>
      </c>
      <c r="O334">
        <v>1</v>
      </c>
      <c r="P334">
        <v>56</v>
      </c>
      <c r="Q334">
        <v>30</v>
      </c>
      <c r="R334">
        <v>10</v>
      </c>
      <c r="S334">
        <v>1198.8</v>
      </c>
      <c r="Z334">
        <v>225</v>
      </c>
      <c r="AA334" t="s">
        <v>16</v>
      </c>
      <c r="AB334" t="s">
        <v>12</v>
      </c>
      <c r="AC334">
        <v>1</v>
      </c>
      <c r="AD334">
        <v>2</v>
      </c>
      <c r="AE334">
        <v>65</v>
      </c>
      <c r="AF334">
        <v>41</v>
      </c>
      <c r="AG334">
        <v>10</v>
      </c>
      <c r="AH334">
        <v>1577.28</v>
      </c>
      <c r="AP334">
        <v>683</v>
      </c>
      <c r="AQ334" t="s">
        <v>14</v>
      </c>
      <c r="AR334" t="s">
        <v>32</v>
      </c>
      <c r="AS334">
        <v>0</v>
      </c>
      <c r="AT334">
        <v>3</v>
      </c>
      <c r="AU334">
        <v>40</v>
      </c>
      <c r="AV334">
        <v>20</v>
      </c>
      <c r="AW334">
        <v>10</v>
      </c>
      <c r="AX334">
        <v>1485</v>
      </c>
    </row>
    <row r="335" spans="1:50" ht="18">
      <c r="A335" s="2">
        <v>1493</v>
      </c>
      <c r="B335" s="5" t="s">
        <v>9</v>
      </c>
      <c r="C335" s="5" t="s">
        <v>12</v>
      </c>
      <c r="D335" s="4">
        <f t="shared" si="5"/>
        <v>1</v>
      </c>
      <c r="E335" s="5">
        <v>4</v>
      </c>
      <c r="F335" s="5">
        <v>100</v>
      </c>
      <c r="G335" s="5">
        <v>66</v>
      </c>
      <c r="H335" s="5">
        <v>10</v>
      </c>
      <c r="I335" s="7">
        <v>2500.1999999999998</v>
      </c>
      <c r="K335">
        <v>542</v>
      </c>
      <c r="L335" t="s">
        <v>35</v>
      </c>
      <c r="M335" t="s">
        <v>32</v>
      </c>
      <c r="N335">
        <v>0</v>
      </c>
      <c r="O335">
        <v>1</v>
      </c>
      <c r="P335">
        <v>32</v>
      </c>
      <c r="Q335">
        <v>18</v>
      </c>
      <c r="R335">
        <v>7</v>
      </c>
      <c r="S335">
        <v>1188</v>
      </c>
      <c r="Z335">
        <v>217</v>
      </c>
      <c r="AA335" t="s">
        <v>21</v>
      </c>
      <c r="AB335" t="s">
        <v>10</v>
      </c>
      <c r="AC335">
        <v>0</v>
      </c>
      <c r="AD335">
        <v>2</v>
      </c>
      <c r="AE335">
        <v>69</v>
      </c>
      <c r="AF335">
        <v>33</v>
      </c>
      <c r="AG335">
        <v>16</v>
      </c>
      <c r="AH335">
        <v>1567.7</v>
      </c>
      <c r="AP335">
        <v>770</v>
      </c>
      <c r="AQ335" t="s">
        <v>14</v>
      </c>
      <c r="AR335" t="s">
        <v>32</v>
      </c>
      <c r="AS335">
        <v>0</v>
      </c>
      <c r="AT335">
        <v>3</v>
      </c>
      <c r="AU335">
        <v>44</v>
      </c>
      <c r="AV335">
        <v>27.5</v>
      </c>
      <c r="AW335">
        <v>6</v>
      </c>
      <c r="AX335">
        <v>1485</v>
      </c>
    </row>
    <row r="336" spans="1:50" ht="18">
      <c r="A336" s="2">
        <v>315</v>
      </c>
      <c r="B336" s="6" t="s">
        <v>24</v>
      </c>
      <c r="C336" s="4" t="s">
        <v>10</v>
      </c>
      <c r="D336" s="4">
        <f t="shared" si="5"/>
        <v>0</v>
      </c>
      <c r="E336" s="6">
        <v>2</v>
      </c>
      <c r="F336" s="6">
        <v>70</v>
      </c>
      <c r="G336" s="6">
        <v>41</v>
      </c>
      <c r="H336" s="6">
        <v>12</v>
      </c>
      <c r="I336" s="7">
        <v>2500.1999999999998</v>
      </c>
      <c r="K336">
        <v>582</v>
      </c>
      <c r="L336" t="s">
        <v>23</v>
      </c>
      <c r="M336" t="s">
        <v>32</v>
      </c>
      <c r="N336">
        <v>0</v>
      </c>
      <c r="O336">
        <v>1</v>
      </c>
      <c r="P336">
        <v>34</v>
      </c>
      <c r="Q336">
        <v>19.5</v>
      </c>
      <c r="R336">
        <v>7</v>
      </c>
      <c r="S336">
        <v>1188</v>
      </c>
      <c r="Z336">
        <v>218</v>
      </c>
      <c r="AA336" t="s">
        <v>21</v>
      </c>
      <c r="AB336" t="s">
        <v>10</v>
      </c>
      <c r="AC336">
        <v>0</v>
      </c>
      <c r="AD336">
        <v>2</v>
      </c>
      <c r="AE336">
        <v>68</v>
      </c>
      <c r="AF336">
        <v>33</v>
      </c>
      <c r="AG336">
        <v>16</v>
      </c>
      <c r="AH336">
        <v>1560.1</v>
      </c>
      <c r="AP336">
        <v>777</v>
      </c>
      <c r="AQ336" t="s">
        <v>14</v>
      </c>
      <c r="AR336" t="s">
        <v>32</v>
      </c>
      <c r="AS336">
        <v>0</v>
      </c>
      <c r="AT336">
        <v>3</v>
      </c>
      <c r="AU336">
        <v>44.3</v>
      </c>
      <c r="AV336">
        <v>28.8</v>
      </c>
      <c r="AW336">
        <v>6</v>
      </c>
      <c r="AX336">
        <v>1485</v>
      </c>
    </row>
    <row r="337" spans="1:50" ht="18">
      <c r="A337" s="2">
        <v>369</v>
      </c>
      <c r="B337" s="6" t="s">
        <v>24</v>
      </c>
      <c r="C337" s="4" t="s">
        <v>10</v>
      </c>
      <c r="D337" s="4">
        <f t="shared" si="5"/>
        <v>0</v>
      </c>
      <c r="E337" s="6">
        <v>2</v>
      </c>
      <c r="F337" s="6">
        <v>70</v>
      </c>
      <c r="G337" s="6">
        <v>41</v>
      </c>
      <c r="H337" s="6">
        <v>12</v>
      </c>
      <c r="I337" s="7">
        <v>2500.1999999999998</v>
      </c>
      <c r="K337">
        <v>540</v>
      </c>
      <c r="L337" t="s">
        <v>33</v>
      </c>
      <c r="M337" t="s">
        <v>12</v>
      </c>
      <c r="N337">
        <v>1</v>
      </c>
      <c r="O337">
        <v>1</v>
      </c>
      <c r="P337">
        <v>32</v>
      </c>
      <c r="Q337">
        <v>18</v>
      </c>
      <c r="R337">
        <v>6</v>
      </c>
      <c r="S337">
        <v>1188</v>
      </c>
      <c r="Z337">
        <v>233</v>
      </c>
      <c r="AA337" t="s">
        <v>16</v>
      </c>
      <c r="AB337" t="s">
        <v>12</v>
      </c>
      <c r="AC337">
        <v>1</v>
      </c>
      <c r="AD337">
        <v>2</v>
      </c>
      <c r="AE337">
        <v>51</v>
      </c>
      <c r="AF337">
        <v>29</v>
      </c>
      <c r="AG337">
        <v>8</v>
      </c>
      <c r="AH337">
        <v>1560</v>
      </c>
      <c r="AP337">
        <v>912</v>
      </c>
      <c r="AQ337" t="s">
        <v>14</v>
      </c>
      <c r="AR337" t="s">
        <v>32</v>
      </c>
      <c r="AS337">
        <v>0</v>
      </c>
      <c r="AT337">
        <v>3</v>
      </c>
      <c r="AU337">
        <v>52</v>
      </c>
      <c r="AV337">
        <v>32</v>
      </c>
      <c r="AW337">
        <v>6</v>
      </c>
      <c r="AX337">
        <v>1485</v>
      </c>
    </row>
    <row r="338" spans="1:50" ht="18">
      <c r="A338" s="2">
        <v>177</v>
      </c>
      <c r="B338" s="5" t="s">
        <v>22</v>
      </c>
      <c r="C338" s="4" t="s">
        <v>10</v>
      </c>
      <c r="D338" s="4">
        <f t="shared" si="5"/>
        <v>0</v>
      </c>
      <c r="E338" s="5">
        <v>4</v>
      </c>
      <c r="F338" s="5">
        <v>85</v>
      </c>
      <c r="G338" s="5">
        <v>53</v>
      </c>
      <c r="H338" s="5">
        <v>9</v>
      </c>
      <c r="I338" s="5">
        <v>2500</v>
      </c>
      <c r="K338">
        <v>618</v>
      </c>
      <c r="L338" t="s">
        <v>33</v>
      </c>
      <c r="M338" t="s">
        <v>12</v>
      </c>
      <c r="N338">
        <v>1</v>
      </c>
      <c r="O338">
        <v>1</v>
      </c>
      <c r="P338">
        <v>36</v>
      </c>
      <c r="Q338">
        <v>18</v>
      </c>
      <c r="R338">
        <v>10</v>
      </c>
      <c r="S338">
        <v>1179.9000000000001</v>
      </c>
      <c r="Z338">
        <v>726</v>
      </c>
      <c r="AA338" t="s">
        <v>24</v>
      </c>
      <c r="AB338" t="s">
        <v>10</v>
      </c>
      <c r="AC338">
        <v>0</v>
      </c>
      <c r="AD338">
        <v>2</v>
      </c>
      <c r="AE338">
        <v>42</v>
      </c>
      <c r="AF338">
        <v>28</v>
      </c>
      <c r="AG338">
        <v>6</v>
      </c>
      <c r="AH338">
        <v>1549.8</v>
      </c>
      <c r="AP338">
        <v>751</v>
      </c>
      <c r="AQ338" t="s">
        <v>15</v>
      </c>
      <c r="AR338" t="s">
        <v>12</v>
      </c>
      <c r="AS338">
        <v>1</v>
      </c>
      <c r="AT338">
        <v>3</v>
      </c>
      <c r="AU338">
        <v>43</v>
      </c>
      <c r="AV338">
        <v>29</v>
      </c>
      <c r="AW338">
        <v>6</v>
      </c>
      <c r="AX338">
        <v>1485</v>
      </c>
    </row>
    <row r="339" spans="1:50" ht="18">
      <c r="A339" s="2">
        <v>208</v>
      </c>
      <c r="B339" s="5" t="s">
        <v>21</v>
      </c>
      <c r="C339" s="5" t="s">
        <v>12</v>
      </c>
      <c r="D339" s="4">
        <f t="shared" si="5"/>
        <v>1</v>
      </c>
      <c r="E339" s="5">
        <v>2</v>
      </c>
      <c r="F339" s="5">
        <v>73</v>
      </c>
      <c r="G339" s="5">
        <v>40</v>
      </c>
      <c r="H339" s="5">
        <v>11</v>
      </c>
      <c r="I339" s="5">
        <v>2500</v>
      </c>
      <c r="K339">
        <v>79</v>
      </c>
      <c r="L339" t="s">
        <v>11</v>
      </c>
      <c r="M339" t="s">
        <v>12</v>
      </c>
      <c r="N339">
        <v>1</v>
      </c>
      <c r="O339">
        <v>1</v>
      </c>
      <c r="P339">
        <v>34</v>
      </c>
      <c r="Q339">
        <v>17</v>
      </c>
      <c r="R339">
        <v>12</v>
      </c>
      <c r="S339">
        <v>1176</v>
      </c>
      <c r="Z339">
        <v>870</v>
      </c>
      <c r="AA339" t="s">
        <v>11</v>
      </c>
      <c r="AB339" t="s">
        <v>12</v>
      </c>
      <c r="AC339">
        <v>1</v>
      </c>
      <c r="AD339">
        <v>2</v>
      </c>
      <c r="AE339">
        <v>50</v>
      </c>
      <c r="AF339">
        <v>30</v>
      </c>
      <c r="AG339">
        <v>6</v>
      </c>
      <c r="AH339">
        <v>1549.8</v>
      </c>
      <c r="AP339">
        <v>955</v>
      </c>
      <c r="AQ339" t="s">
        <v>15</v>
      </c>
      <c r="AR339" t="s">
        <v>12</v>
      </c>
      <c r="AS339">
        <v>1</v>
      </c>
      <c r="AT339">
        <v>3</v>
      </c>
      <c r="AU339">
        <v>56</v>
      </c>
      <c r="AV339">
        <v>41</v>
      </c>
      <c r="AW339">
        <v>6</v>
      </c>
      <c r="AX339">
        <v>1485</v>
      </c>
    </row>
    <row r="340" spans="1:50" ht="18">
      <c r="A340" s="2">
        <v>1476</v>
      </c>
      <c r="B340" s="5" t="s">
        <v>9</v>
      </c>
      <c r="C340" s="4" t="s">
        <v>10</v>
      </c>
      <c r="D340" s="4">
        <f t="shared" si="5"/>
        <v>0</v>
      </c>
      <c r="E340" s="5">
        <v>4</v>
      </c>
      <c r="F340" s="5">
        <v>99</v>
      </c>
      <c r="G340" s="5">
        <v>53</v>
      </c>
      <c r="H340" s="5">
        <v>12</v>
      </c>
      <c r="I340" s="7">
        <v>2497.5</v>
      </c>
      <c r="K340">
        <v>472</v>
      </c>
      <c r="L340" t="s">
        <v>23</v>
      </c>
      <c r="M340" t="s">
        <v>32</v>
      </c>
      <c r="N340">
        <v>0</v>
      </c>
      <c r="O340">
        <v>1</v>
      </c>
      <c r="P340">
        <v>23</v>
      </c>
      <c r="Q340">
        <v>12</v>
      </c>
      <c r="R340">
        <v>5</v>
      </c>
      <c r="S340">
        <v>1161</v>
      </c>
      <c r="Z340">
        <v>871</v>
      </c>
      <c r="AA340" t="s">
        <v>11</v>
      </c>
      <c r="AB340" t="s">
        <v>12</v>
      </c>
      <c r="AC340">
        <v>1</v>
      </c>
      <c r="AD340">
        <v>2</v>
      </c>
      <c r="AE340">
        <v>50</v>
      </c>
      <c r="AF340">
        <v>32</v>
      </c>
      <c r="AG340">
        <v>6</v>
      </c>
      <c r="AH340">
        <v>1549.8</v>
      </c>
      <c r="AP340">
        <v>971</v>
      </c>
      <c r="AQ340" t="s">
        <v>14</v>
      </c>
      <c r="AR340" t="s">
        <v>12</v>
      </c>
      <c r="AS340">
        <v>1</v>
      </c>
      <c r="AT340">
        <v>3</v>
      </c>
      <c r="AU340">
        <v>57</v>
      </c>
      <c r="AV340">
        <v>30</v>
      </c>
      <c r="AW340">
        <v>11</v>
      </c>
      <c r="AX340">
        <v>1485</v>
      </c>
    </row>
    <row r="341" spans="1:50" ht="18">
      <c r="A341" s="2">
        <v>1424</v>
      </c>
      <c r="B341" s="5" t="s">
        <v>9</v>
      </c>
      <c r="C341" s="5" t="s">
        <v>12</v>
      </c>
      <c r="D341" s="4">
        <f t="shared" si="5"/>
        <v>1</v>
      </c>
      <c r="E341" s="5">
        <v>4</v>
      </c>
      <c r="F341" s="5">
        <v>86</v>
      </c>
      <c r="G341" s="5">
        <v>50</v>
      </c>
      <c r="H341" s="5">
        <v>13</v>
      </c>
      <c r="I341" s="7">
        <v>2497.5</v>
      </c>
      <c r="K341">
        <v>364</v>
      </c>
      <c r="L341" t="s">
        <v>24</v>
      </c>
      <c r="M341" t="s">
        <v>10</v>
      </c>
      <c r="N341">
        <v>0</v>
      </c>
      <c r="O341">
        <v>1</v>
      </c>
      <c r="P341">
        <v>30</v>
      </c>
      <c r="Q341">
        <v>15</v>
      </c>
      <c r="R341">
        <v>8</v>
      </c>
      <c r="S341">
        <v>1161</v>
      </c>
      <c r="Z341">
        <v>44</v>
      </c>
      <c r="AA341" t="s">
        <v>14</v>
      </c>
      <c r="AB341" t="s">
        <v>10</v>
      </c>
      <c r="AC341">
        <v>0</v>
      </c>
      <c r="AD341">
        <v>2</v>
      </c>
      <c r="AE341">
        <v>38</v>
      </c>
      <c r="AF341">
        <v>33</v>
      </c>
      <c r="AG341">
        <v>5</v>
      </c>
      <c r="AH341">
        <v>1540</v>
      </c>
      <c r="AP341">
        <v>333</v>
      </c>
      <c r="AQ341" t="s">
        <v>24</v>
      </c>
      <c r="AR341" t="s">
        <v>10</v>
      </c>
      <c r="AS341">
        <v>0</v>
      </c>
      <c r="AT341">
        <v>3</v>
      </c>
      <c r="AU341">
        <v>60</v>
      </c>
      <c r="AV341">
        <v>40</v>
      </c>
      <c r="AW341">
        <v>7</v>
      </c>
      <c r="AX341">
        <v>1485</v>
      </c>
    </row>
    <row r="342" spans="1:50" ht="18">
      <c r="A342" s="2">
        <v>9</v>
      </c>
      <c r="B342" s="3" t="s">
        <v>13</v>
      </c>
      <c r="C342" s="4" t="s">
        <v>10</v>
      </c>
      <c r="D342" s="4">
        <f t="shared" si="5"/>
        <v>0</v>
      </c>
      <c r="E342" s="3">
        <v>3</v>
      </c>
      <c r="F342" s="3">
        <v>75</v>
      </c>
      <c r="G342" s="3">
        <v>42</v>
      </c>
      <c r="H342" s="3">
        <v>15</v>
      </c>
      <c r="I342" s="5">
        <v>2489.1999999999998</v>
      </c>
      <c r="K342">
        <v>493</v>
      </c>
      <c r="L342" t="s">
        <v>33</v>
      </c>
      <c r="M342" t="s">
        <v>12</v>
      </c>
      <c r="N342">
        <v>1</v>
      </c>
      <c r="O342">
        <v>1</v>
      </c>
      <c r="P342">
        <v>30</v>
      </c>
      <c r="Q342">
        <v>16</v>
      </c>
      <c r="R342">
        <v>6</v>
      </c>
      <c r="S342">
        <v>1150.2</v>
      </c>
      <c r="Z342">
        <v>663</v>
      </c>
      <c r="AA342" t="s">
        <v>24</v>
      </c>
      <c r="AB342" t="s">
        <v>10</v>
      </c>
      <c r="AC342">
        <v>0</v>
      </c>
      <c r="AD342">
        <v>2</v>
      </c>
      <c r="AE342">
        <v>40</v>
      </c>
      <c r="AF342">
        <v>20</v>
      </c>
      <c r="AG342">
        <v>10</v>
      </c>
      <c r="AH342">
        <v>1512</v>
      </c>
      <c r="AP342">
        <v>371</v>
      </c>
      <c r="AQ342" t="s">
        <v>24</v>
      </c>
      <c r="AR342" t="s">
        <v>10</v>
      </c>
      <c r="AS342">
        <v>0</v>
      </c>
      <c r="AT342">
        <v>3</v>
      </c>
      <c r="AU342">
        <v>56</v>
      </c>
      <c r="AV342">
        <v>38</v>
      </c>
      <c r="AW342">
        <v>6</v>
      </c>
      <c r="AX342">
        <v>1485</v>
      </c>
    </row>
    <row r="343" spans="1:50" ht="18">
      <c r="A343" s="2">
        <v>70</v>
      </c>
      <c r="B343" s="3" t="s">
        <v>14</v>
      </c>
      <c r="C343" s="4" t="s">
        <v>10</v>
      </c>
      <c r="D343" s="4">
        <f t="shared" si="5"/>
        <v>0</v>
      </c>
      <c r="E343" s="3">
        <v>4</v>
      </c>
      <c r="F343" s="3">
        <v>93</v>
      </c>
      <c r="G343" s="3">
        <v>52</v>
      </c>
      <c r="H343" s="3">
        <v>11</v>
      </c>
      <c r="I343" s="5">
        <v>2489.1999999999998</v>
      </c>
      <c r="K343">
        <v>583</v>
      </c>
      <c r="L343" t="s">
        <v>33</v>
      </c>
      <c r="M343" t="s">
        <v>12</v>
      </c>
      <c r="N343">
        <v>1</v>
      </c>
      <c r="O343">
        <v>1</v>
      </c>
      <c r="P343">
        <v>34</v>
      </c>
      <c r="Q343">
        <v>17</v>
      </c>
      <c r="R343">
        <v>6</v>
      </c>
      <c r="S343">
        <v>1150.2</v>
      </c>
      <c r="Z343">
        <v>805</v>
      </c>
      <c r="AA343" t="s">
        <v>24</v>
      </c>
      <c r="AB343" t="s">
        <v>32</v>
      </c>
      <c r="AC343">
        <v>0</v>
      </c>
      <c r="AD343">
        <v>2</v>
      </c>
      <c r="AE343">
        <v>45.5</v>
      </c>
      <c r="AF343">
        <v>19.600000000000001</v>
      </c>
      <c r="AG343">
        <v>13</v>
      </c>
      <c r="AH343">
        <v>1512</v>
      </c>
      <c r="AP343">
        <v>375</v>
      </c>
      <c r="AQ343" t="s">
        <v>24</v>
      </c>
      <c r="AR343" t="s">
        <v>10</v>
      </c>
      <c r="AS343">
        <v>0</v>
      </c>
      <c r="AT343">
        <v>3</v>
      </c>
      <c r="AU343">
        <v>56</v>
      </c>
      <c r="AV343">
        <v>43</v>
      </c>
      <c r="AW343">
        <v>6</v>
      </c>
      <c r="AX343">
        <v>1485</v>
      </c>
    </row>
    <row r="344" spans="1:50" ht="18">
      <c r="A344" s="2">
        <v>8</v>
      </c>
      <c r="B344" s="3" t="s">
        <v>13</v>
      </c>
      <c r="C344" s="4" t="s">
        <v>12</v>
      </c>
      <c r="D344" s="4">
        <f t="shared" si="5"/>
        <v>1</v>
      </c>
      <c r="E344" s="3">
        <v>3</v>
      </c>
      <c r="F344" s="3">
        <v>75</v>
      </c>
      <c r="G344" s="3">
        <v>42</v>
      </c>
      <c r="H344" s="3">
        <v>15</v>
      </c>
      <c r="I344" s="5">
        <v>2489.1999999999998</v>
      </c>
      <c r="K344">
        <v>263</v>
      </c>
      <c r="L344" t="s">
        <v>21</v>
      </c>
      <c r="M344" t="s">
        <v>10</v>
      </c>
      <c r="N344">
        <v>0</v>
      </c>
      <c r="O344">
        <v>1</v>
      </c>
      <c r="P344">
        <v>44</v>
      </c>
      <c r="Q344">
        <v>22</v>
      </c>
      <c r="R344">
        <v>10</v>
      </c>
      <c r="S344">
        <v>1150</v>
      </c>
      <c r="Z344">
        <v>763</v>
      </c>
      <c r="AA344" t="s">
        <v>24</v>
      </c>
      <c r="AB344" t="s">
        <v>12</v>
      </c>
      <c r="AC344">
        <v>1</v>
      </c>
      <c r="AD344">
        <v>2</v>
      </c>
      <c r="AE344">
        <v>44</v>
      </c>
      <c r="AF344">
        <v>32</v>
      </c>
      <c r="AG344">
        <v>6</v>
      </c>
      <c r="AH344">
        <v>1512</v>
      </c>
      <c r="AP344">
        <v>816</v>
      </c>
      <c r="AQ344" t="s">
        <v>14</v>
      </c>
      <c r="AR344" t="s">
        <v>32</v>
      </c>
      <c r="AS344">
        <v>0</v>
      </c>
      <c r="AT344">
        <v>3</v>
      </c>
      <c r="AU344">
        <v>46</v>
      </c>
      <c r="AV344">
        <v>18</v>
      </c>
      <c r="AW344">
        <v>13</v>
      </c>
      <c r="AX344">
        <v>1479.6</v>
      </c>
    </row>
    <row r="345" spans="1:50" ht="18">
      <c r="A345" s="2">
        <v>74</v>
      </c>
      <c r="B345" s="3" t="s">
        <v>14</v>
      </c>
      <c r="C345" s="4" t="s">
        <v>12</v>
      </c>
      <c r="D345" s="4">
        <f t="shared" si="5"/>
        <v>1</v>
      </c>
      <c r="E345" s="3">
        <v>4</v>
      </c>
      <c r="F345" s="3">
        <v>92</v>
      </c>
      <c r="G345" s="3">
        <v>56</v>
      </c>
      <c r="H345" s="3">
        <v>12</v>
      </c>
      <c r="I345" s="5">
        <v>2489.1999999999998</v>
      </c>
      <c r="K345">
        <v>304</v>
      </c>
      <c r="L345" t="s">
        <v>16</v>
      </c>
      <c r="M345" t="s">
        <v>12</v>
      </c>
      <c r="N345">
        <v>1</v>
      </c>
      <c r="O345">
        <v>1</v>
      </c>
      <c r="P345">
        <v>35</v>
      </c>
      <c r="Q345">
        <v>19</v>
      </c>
      <c r="R345">
        <v>13</v>
      </c>
      <c r="S345">
        <v>1150</v>
      </c>
      <c r="Z345">
        <v>662</v>
      </c>
      <c r="AA345" t="s">
        <v>24</v>
      </c>
      <c r="AB345" t="s">
        <v>10</v>
      </c>
      <c r="AC345">
        <v>0</v>
      </c>
      <c r="AD345">
        <v>2</v>
      </c>
      <c r="AE345">
        <v>40</v>
      </c>
      <c r="AF345">
        <v>18</v>
      </c>
      <c r="AG345">
        <v>11</v>
      </c>
      <c r="AH345">
        <v>1501.2</v>
      </c>
      <c r="AP345">
        <v>753</v>
      </c>
      <c r="AQ345" t="s">
        <v>14</v>
      </c>
      <c r="AR345" t="s">
        <v>32</v>
      </c>
      <c r="AS345">
        <v>0</v>
      </c>
      <c r="AT345">
        <v>3</v>
      </c>
      <c r="AU345">
        <v>43.5</v>
      </c>
      <c r="AV345">
        <v>28</v>
      </c>
      <c r="AW345">
        <v>6.5</v>
      </c>
      <c r="AX345">
        <v>1471.5</v>
      </c>
    </row>
    <row r="346" spans="1:50" ht="18">
      <c r="A346" s="2">
        <v>86</v>
      </c>
      <c r="B346" s="3" t="s">
        <v>15</v>
      </c>
      <c r="C346" s="4" t="s">
        <v>12</v>
      </c>
      <c r="D346" s="4">
        <f t="shared" si="5"/>
        <v>1</v>
      </c>
      <c r="E346" s="3">
        <v>3</v>
      </c>
      <c r="F346" s="3">
        <v>67</v>
      </c>
      <c r="G346" s="3">
        <v>42</v>
      </c>
      <c r="H346" s="3">
        <v>9</v>
      </c>
      <c r="I346" s="5">
        <v>2489.1999999999998</v>
      </c>
      <c r="K346">
        <v>1051</v>
      </c>
      <c r="L346" t="s">
        <v>34</v>
      </c>
      <c r="M346" t="s">
        <v>12</v>
      </c>
      <c r="N346">
        <v>1</v>
      </c>
      <c r="O346">
        <v>1</v>
      </c>
      <c r="P346">
        <v>61</v>
      </c>
      <c r="Q346">
        <v>23</v>
      </c>
      <c r="R346">
        <v>17</v>
      </c>
      <c r="S346">
        <v>1149.93</v>
      </c>
      <c r="Z346">
        <v>659</v>
      </c>
      <c r="AA346" t="s">
        <v>11</v>
      </c>
      <c r="AB346" t="s">
        <v>12</v>
      </c>
      <c r="AC346">
        <v>1</v>
      </c>
      <c r="AD346">
        <v>2</v>
      </c>
      <c r="AE346">
        <v>40</v>
      </c>
      <c r="AF346">
        <v>20</v>
      </c>
      <c r="AG346">
        <v>10</v>
      </c>
      <c r="AH346">
        <v>1501.2</v>
      </c>
      <c r="AP346">
        <v>536</v>
      </c>
      <c r="AQ346" t="s">
        <v>14</v>
      </c>
      <c r="AR346" t="s">
        <v>10</v>
      </c>
      <c r="AS346">
        <v>0</v>
      </c>
      <c r="AT346">
        <v>3</v>
      </c>
      <c r="AU346">
        <v>31.4</v>
      </c>
      <c r="AV346">
        <v>16.600000000000001</v>
      </c>
      <c r="AW346">
        <v>6</v>
      </c>
      <c r="AX346">
        <v>1458</v>
      </c>
    </row>
    <row r="347" spans="1:50" ht="18">
      <c r="A347" s="2">
        <v>71</v>
      </c>
      <c r="B347" s="3" t="s">
        <v>14</v>
      </c>
      <c r="C347" s="4" t="s">
        <v>10</v>
      </c>
      <c r="D347" s="4">
        <f t="shared" si="5"/>
        <v>0</v>
      </c>
      <c r="E347" s="3">
        <v>4</v>
      </c>
      <c r="F347" s="3">
        <v>93</v>
      </c>
      <c r="G347" s="3">
        <v>52</v>
      </c>
      <c r="H347" s="3">
        <v>11</v>
      </c>
      <c r="I347" s="5">
        <v>2486.4</v>
      </c>
      <c r="K347">
        <v>76</v>
      </c>
      <c r="L347" t="s">
        <v>15</v>
      </c>
      <c r="M347" t="s">
        <v>10</v>
      </c>
      <c r="N347">
        <v>0</v>
      </c>
      <c r="O347">
        <v>1</v>
      </c>
      <c r="P347">
        <v>38</v>
      </c>
      <c r="Q347">
        <v>18</v>
      </c>
      <c r="R347">
        <v>9</v>
      </c>
      <c r="S347">
        <v>1148</v>
      </c>
      <c r="Z347">
        <v>661</v>
      </c>
      <c r="AA347" t="s">
        <v>24</v>
      </c>
      <c r="AB347" t="s">
        <v>12</v>
      </c>
      <c r="AC347">
        <v>1</v>
      </c>
      <c r="AD347">
        <v>2</v>
      </c>
      <c r="AE347">
        <v>40</v>
      </c>
      <c r="AF347">
        <v>25</v>
      </c>
      <c r="AG347">
        <v>6</v>
      </c>
      <c r="AH347">
        <v>1501.2</v>
      </c>
      <c r="AP347">
        <v>803</v>
      </c>
      <c r="AQ347" t="s">
        <v>15</v>
      </c>
      <c r="AR347" t="s">
        <v>10</v>
      </c>
      <c r="AS347">
        <v>0</v>
      </c>
      <c r="AT347">
        <v>3</v>
      </c>
      <c r="AU347">
        <v>45</v>
      </c>
      <c r="AV347">
        <v>26</v>
      </c>
      <c r="AW347">
        <v>5.8</v>
      </c>
      <c r="AX347">
        <v>1458</v>
      </c>
    </row>
    <row r="348" spans="1:50" ht="18">
      <c r="A348" s="2">
        <v>170</v>
      </c>
      <c r="B348" s="5" t="s">
        <v>9</v>
      </c>
      <c r="C348" s="4" t="s">
        <v>10</v>
      </c>
      <c r="D348" s="4">
        <f t="shared" si="5"/>
        <v>0</v>
      </c>
      <c r="E348" s="5">
        <v>3</v>
      </c>
      <c r="F348" s="5">
        <v>93</v>
      </c>
      <c r="G348" s="5">
        <v>46</v>
      </c>
      <c r="H348" s="5">
        <v>20</v>
      </c>
      <c r="I348" s="5">
        <v>2485</v>
      </c>
      <c r="K348">
        <v>101</v>
      </c>
      <c r="L348" t="s">
        <v>16</v>
      </c>
      <c r="M348" t="s">
        <v>10</v>
      </c>
      <c r="N348">
        <v>0</v>
      </c>
      <c r="O348">
        <v>1</v>
      </c>
      <c r="P348">
        <v>35</v>
      </c>
      <c r="Q348">
        <v>18</v>
      </c>
      <c r="R348">
        <v>7</v>
      </c>
      <c r="S348">
        <v>1140</v>
      </c>
      <c r="Z348">
        <v>791</v>
      </c>
      <c r="AA348" t="s">
        <v>24</v>
      </c>
      <c r="AB348" t="s">
        <v>12</v>
      </c>
      <c r="AC348">
        <v>1</v>
      </c>
      <c r="AD348">
        <v>2</v>
      </c>
      <c r="AE348">
        <v>45</v>
      </c>
      <c r="AF348">
        <v>20</v>
      </c>
      <c r="AG348">
        <v>12</v>
      </c>
      <c r="AH348">
        <v>1501.2</v>
      </c>
      <c r="AP348">
        <v>880</v>
      </c>
      <c r="AQ348" t="s">
        <v>14</v>
      </c>
      <c r="AR348" t="s">
        <v>10</v>
      </c>
      <c r="AS348">
        <v>0</v>
      </c>
      <c r="AT348">
        <v>3</v>
      </c>
      <c r="AU348">
        <v>50</v>
      </c>
      <c r="AV348">
        <v>30</v>
      </c>
      <c r="AW348">
        <v>10</v>
      </c>
      <c r="AX348">
        <v>1458</v>
      </c>
    </row>
    <row r="349" spans="1:50" ht="18">
      <c r="A349" s="2">
        <v>1387</v>
      </c>
      <c r="B349" s="5" t="s">
        <v>15</v>
      </c>
      <c r="C349" s="4" t="s">
        <v>10</v>
      </c>
      <c r="D349" s="4">
        <f t="shared" si="5"/>
        <v>0</v>
      </c>
      <c r="E349" s="5">
        <v>3</v>
      </c>
      <c r="F349" s="5">
        <v>80</v>
      </c>
      <c r="G349" s="5">
        <v>52</v>
      </c>
      <c r="H349" s="5">
        <v>8</v>
      </c>
      <c r="I349" s="7">
        <v>2484</v>
      </c>
      <c r="K349">
        <v>725</v>
      </c>
      <c r="L349" t="s">
        <v>11</v>
      </c>
      <c r="M349" t="s">
        <v>32</v>
      </c>
      <c r="N349">
        <v>0</v>
      </c>
      <c r="O349">
        <v>1</v>
      </c>
      <c r="P349">
        <v>42</v>
      </c>
      <c r="Q349">
        <v>30</v>
      </c>
      <c r="R349">
        <v>6</v>
      </c>
      <c r="S349">
        <v>1134</v>
      </c>
      <c r="Z349">
        <v>792</v>
      </c>
      <c r="AA349" t="s">
        <v>24</v>
      </c>
      <c r="AB349" t="s">
        <v>12</v>
      </c>
      <c r="AC349">
        <v>1</v>
      </c>
      <c r="AD349">
        <v>2</v>
      </c>
      <c r="AE349">
        <v>45</v>
      </c>
      <c r="AF349">
        <v>20</v>
      </c>
      <c r="AG349">
        <v>13</v>
      </c>
      <c r="AH349">
        <v>1501.2</v>
      </c>
      <c r="AP349">
        <v>574</v>
      </c>
      <c r="AQ349" t="s">
        <v>14</v>
      </c>
      <c r="AR349" t="s">
        <v>32</v>
      </c>
      <c r="AS349">
        <v>0</v>
      </c>
      <c r="AT349">
        <v>3</v>
      </c>
      <c r="AU349">
        <v>33</v>
      </c>
      <c r="AV349">
        <v>23</v>
      </c>
      <c r="AW349">
        <v>5.8</v>
      </c>
      <c r="AX349">
        <v>1458</v>
      </c>
    </row>
    <row r="350" spans="1:50" ht="18">
      <c r="A350" s="2">
        <v>1130</v>
      </c>
      <c r="B350" s="5" t="s">
        <v>14</v>
      </c>
      <c r="C350" s="5" t="s">
        <v>12</v>
      </c>
      <c r="D350" s="4">
        <f t="shared" si="5"/>
        <v>1</v>
      </c>
      <c r="E350" s="5">
        <v>2</v>
      </c>
      <c r="F350" s="5">
        <v>66</v>
      </c>
      <c r="G350" s="5">
        <v>40</v>
      </c>
      <c r="H350" s="5">
        <v>10</v>
      </c>
      <c r="I350" s="7">
        <v>2484</v>
      </c>
      <c r="K350">
        <v>584</v>
      </c>
      <c r="L350" t="s">
        <v>33</v>
      </c>
      <c r="M350" t="s">
        <v>12</v>
      </c>
      <c r="N350">
        <v>1</v>
      </c>
      <c r="O350">
        <v>1</v>
      </c>
      <c r="P350">
        <v>34</v>
      </c>
      <c r="Q350">
        <v>17</v>
      </c>
      <c r="R350">
        <v>6</v>
      </c>
      <c r="S350">
        <v>1134</v>
      </c>
      <c r="Z350">
        <v>874</v>
      </c>
      <c r="AA350" t="s">
        <v>24</v>
      </c>
      <c r="AB350" t="s">
        <v>12</v>
      </c>
      <c r="AC350">
        <v>1</v>
      </c>
      <c r="AD350">
        <v>2</v>
      </c>
      <c r="AE350">
        <v>50</v>
      </c>
      <c r="AF350">
        <v>20</v>
      </c>
      <c r="AG350">
        <v>13</v>
      </c>
      <c r="AH350">
        <v>1501.2</v>
      </c>
      <c r="AP350">
        <v>744</v>
      </c>
      <c r="AQ350" t="s">
        <v>14</v>
      </c>
      <c r="AR350" t="s">
        <v>10</v>
      </c>
      <c r="AS350">
        <v>0</v>
      </c>
      <c r="AT350">
        <v>3</v>
      </c>
      <c r="AU350">
        <v>43</v>
      </c>
      <c r="AV350">
        <v>28</v>
      </c>
      <c r="AW350">
        <v>6</v>
      </c>
      <c r="AX350">
        <v>1449.9</v>
      </c>
    </row>
    <row r="351" spans="1:50" ht="18">
      <c r="A351" s="2">
        <v>1225</v>
      </c>
      <c r="B351" s="5" t="s">
        <v>9</v>
      </c>
      <c r="C351" s="5" t="s">
        <v>12</v>
      </c>
      <c r="D351" s="4">
        <f t="shared" si="5"/>
        <v>1</v>
      </c>
      <c r="E351" s="5">
        <v>4</v>
      </c>
      <c r="F351" s="5">
        <v>70</v>
      </c>
      <c r="G351" s="5">
        <v>40</v>
      </c>
      <c r="H351" s="5">
        <v>8</v>
      </c>
      <c r="I351" s="7">
        <v>2484</v>
      </c>
      <c r="K351">
        <v>354</v>
      </c>
      <c r="L351" t="s">
        <v>24</v>
      </c>
      <c r="M351" t="s">
        <v>10</v>
      </c>
      <c r="N351">
        <v>0</v>
      </c>
      <c r="O351">
        <v>1</v>
      </c>
      <c r="P351">
        <v>40</v>
      </c>
      <c r="Q351">
        <v>20</v>
      </c>
      <c r="R351">
        <v>10</v>
      </c>
      <c r="S351">
        <v>1134</v>
      </c>
      <c r="Z351">
        <v>643</v>
      </c>
      <c r="AA351" t="s">
        <v>24</v>
      </c>
      <c r="AB351" t="s">
        <v>32</v>
      </c>
      <c r="AC351">
        <v>0</v>
      </c>
      <c r="AD351">
        <v>2</v>
      </c>
      <c r="AE351">
        <v>39</v>
      </c>
      <c r="AF351">
        <v>27</v>
      </c>
      <c r="AG351">
        <v>10</v>
      </c>
      <c r="AH351">
        <v>1500.12</v>
      </c>
      <c r="AP351">
        <v>772</v>
      </c>
      <c r="AQ351" t="s">
        <v>15</v>
      </c>
      <c r="AR351" t="s">
        <v>10</v>
      </c>
      <c r="AS351">
        <v>0</v>
      </c>
      <c r="AT351">
        <v>3</v>
      </c>
      <c r="AU351">
        <v>44</v>
      </c>
      <c r="AV351">
        <v>32</v>
      </c>
      <c r="AW351">
        <v>6</v>
      </c>
      <c r="AX351">
        <v>1449.9</v>
      </c>
    </row>
    <row r="352" spans="1:50" ht="18">
      <c r="A352" s="2">
        <v>150</v>
      </c>
      <c r="B352" s="5" t="s">
        <v>16</v>
      </c>
      <c r="C352" s="5" t="s">
        <v>12</v>
      </c>
      <c r="D352" s="4">
        <f t="shared" si="5"/>
        <v>1</v>
      </c>
      <c r="E352" s="5">
        <v>3</v>
      </c>
      <c r="F352" s="5">
        <v>82</v>
      </c>
      <c r="G352" s="5">
        <v>42</v>
      </c>
      <c r="H352" s="5">
        <v>11.5</v>
      </c>
      <c r="I352" s="5">
        <v>2460</v>
      </c>
      <c r="K352">
        <v>941</v>
      </c>
      <c r="L352" t="s">
        <v>13</v>
      </c>
      <c r="M352" t="s">
        <v>10</v>
      </c>
      <c r="N352">
        <v>0</v>
      </c>
      <c r="O352">
        <v>1</v>
      </c>
      <c r="P352">
        <v>56</v>
      </c>
      <c r="Q352">
        <v>33</v>
      </c>
      <c r="R352">
        <v>11</v>
      </c>
      <c r="S352">
        <v>1100.0070000000001</v>
      </c>
      <c r="Z352">
        <v>644</v>
      </c>
      <c r="AA352" t="s">
        <v>24</v>
      </c>
      <c r="AB352" t="s">
        <v>32</v>
      </c>
      <c r="AC352">
        <v>0</v>
      </c>
      <c r="AD352">
        <v>2</v>
      </c>
      <c r="AE352">
        <v>39</v>
      </c>
      <c r="AF352">
        <v>27</v>
      </c>
      <c r="AG352">
        <v>10</v>
      </c>
      <c r="AH352">
        <v>1500.12</v>
      </c>
      <c r="AP352">
        <v>802</v>
      </c>
      <c r="AQ352" t="s">
        <v>15</v>
      </c>
      <c r="AR352" t="s">
        <v>12</v>
      </c>
      <c r="AS352">
        <v>1</v>
      </c>
      <c r="AT352">
        <v>3</v>
      </c>
      <c r="AU352">
        <v>45</v>
      </c>
      <c r="AV352">
        <v>33</v>
      </c>
      <c r="AW352">
        <v>6</v>
      </c>
      <c r="AX352">
        <v>1449.9</v>
      </c>
    </row>
    <row r="353" spans="1:50" ht="18">
      <c r="A353" s="2">
        <v>1426</v>
      </c>
      <c r="B353" s="5" t="s">
        <v>9</v>
      </c>
      <c r="C353" s="4" t="s">
        <v>10</v>
      </c>
      <c r="D353" s="4">
        <f t="shared" si="5"/>
        <v>0</v>
      </c>
      <c r="E353" s="5">
        <v>4</v>
      </c>
      <c r="F353" s="5">
        <v>86</v>
      </c>
      <c r="G353" s="5">
        <v>45</v>
      </c>
      <c r="H353" s="5">
        <v>17</v>
      </c>
      <c r="I353" s="7">
        <v>2457</v>
      </c>
      <c r="K353">
        <v>260</v>
      </c>
      <c r="L353" t="s">
        <v>21</v>
      </c>
      <c r="M353" t="s">
        <v>10</v>
      </c>
      <c r="N353">
        <v>0</v>
      </c>
      <c r="O353">
        <v>1</v>
      </c>
      <c r="P353">
        <v>40</v>
      </c>
      <c r="Q353">
        <v>20</v>
      </c>
      <c r="R353">
        <v>10.5</v>
      </c>
      <c r="S353">
        <v>1100</v>
      </c>
      <c r="Z353">
        <v>318</v>
      </c>
      <c r="AA353" t="s">
        <v>24</v>
      </c>
      <c r="AB353" t="s">
        <v>10</v>
      </c>
      <c r="AC353">
        <v>0</v>
      </c>
      <c r="AD353">
        <v>2</v>
      </c>
      <c r="AE353">
        <v>55</v>
      </c>
      <c r="AF353">
        <v>33</v>
      </c>
      <c r="AG353">
        <v>6</v>
      </c>
      <c r="AH353">
        <v>1500.12</v>
      </c>
      <c r="AP353">
        <v>616</v>
      </c>
      <c r="AQ353" t="s">
        <v>14</v>
      </c>
      <c r="AR353" t="s">
        <v>10</v>
      </c>
      <c r="AS353">
        <v>0</v>
      </c>
      <c r="AT353">
        <v>3</v>
      </c>
      <c r="AU353">
        <v>35</v>
      </c>
      <c r="AV353">
        <v>18</v>
      </c>
      <c r="AW353">
        <v>9</v>
      </c>
      <c r="AX353">
        <v>1404</v>
      </c>
    </row>
    <row r="354" spans="1:50" ht="18">
      <c r="A354" s="2">
        <v>405</v>
      </c>
      <c r="B354" s="6" t="s">
        <v>24</v>
      </c>
      <c r="C354" s="4" t="s">
        <v>10</v>
      </c>
      <c r="D354" s="4">
        <f t="shared" si="5"/>
        <v>0</v>
      </c>
      <c r="E354" s="6">
        <v>2</v>
      </c>
      <c r="F354" s="6">
        <v>60</v>
      </c>
      <c r="G354" s="6">
        <v>39</v>
      </c>
      <c r="H354" s="6">
        <v>12</v>
      </c>
      <c r="I354" s="7">
        <v>2457</v>
      </c>
      <c r="K354">
        <v>125</v>
      </c>
      <c r="L354" t="s">
        <v>14</v>
      </c>
      <c r="M354" t="s">
        <v>12</v>
      </c>
      <c r="N354">
        <v>1</v>
      </c>
      <c r="O354">
        <v>1</v>
      </c>
      <c r="P354">
        <v>29</v>
      </c>
      <c r="Q354">
        <v>17.5</v>
      </c>
      <c r="R354">
        <v>8</v>
      </c>
      <c r="S354">
        <v>1100</v>
      </c>
      <c r="Z354">
        <v>192</v>
      </c>
      <c r="AA354" t="s">
        <v>11</v>
      </c>
      <c r="AB354" t="s">
        <v>26</v>
      </c>
      <c r="AC354">
        <v>0</v>
      </c>
      <c r="AD354">
        <v>2</v>
      </c>
      <c r="AE354">
        <v>45</v>
      </c>
      <c r="AF354">
        <v>28</v>
      </c>
      <c r="AG354">
        <v>6</v>
      </c>
      <c r="AH354">
        <v>1500</v>
      </c>
      <c r="AP354">
        <v>815</v>
      </c>
      <c r="AQ354" t="s">
        <v>14</v>
      </c>
      <c r="AR354" t="s">
        <v>10</v>
      </c>
      <c r="AS354">
        <v>0</v>
      </c>
      <c r="AT354">
        <v>3</v>
      </c>
      <c r="AU354">
        <v>46</v>
      </c>
      <c r="AV354">
        <v>27</v>
      </c>
      <c r="AW354">
        <v>6</v>
      </c>
      <c r="AX354">
        <v>1404</v>
      </c>
    </row>
    <row r="355" spans="1:50" ht="18">
      <c r="A355" s="2">
        <v>1306</v>
      </c>
      <c r="B355" s="5" t="s">
        <v>9</v>
      </c>
      <c r="C355" s="5" t="s">
        <v>12</v>
      </c>
      <c r="D355" s="4">
        <f t="shared" si="5"/>
        <v>1</v>
      </c>
      <c r="E355" s="5">
        <v>4</v>
      </c>
      <c r="F355" s="5">
        <v>75</v>
      </c>
      <c r="G355" s="5">
        <v>42</v>
      </c>
      <c r="H355" s="5">
        <v>15</v>
      </c>
      <c r="I355" s="7">
        <v>2449.98</v>
      </c>
      <c r="K355">
        <v>651</v>
      </c>
      <c r="L355" t="s">
        <v>35</v>
      </c>
      <c r="M355" t="s">
        <v>32</v>
      </c>
      <c r="N355">
        <v>0</v>
      </c>
      <c r="O355">
        <v>1</v>
      </c>
      <c r="P355">
        <v>40</v>
      </c>
      <c r="Q355">
        <v>23</v>
      </c>
      <c r="R355">
        <v>10</v>
      </c>
      <c r="S355">
        <v>1099.98</v>
      </c>
      <c r="Z355">
        <v>788</v>
      </c>
      <c r="AA355" t="s">
        <v>24</v>
      </c>
      <c r="AB355" t="s">
        <v>10</v>
      </c>
      <c r="AC355">
        <v>0</v>
      </c>
      <c r="AD355">
        <v>2</v>
      </c>
      <c r="AE355">
        <v>45</v>
      </c>
      <c r="AF355">
        <v>20</v>
      </c>
      <c r="AG355">
        <v>13</v>
      </c>
      <c r="AH355">
        <v>1498.5</v>
      </c>
      <c r="AP355">
        <v>804</v>
      </c>
      <c r="AQ355" t="s">
        <v>14</v>
      </c>
      <c r="AR355" t="s">
        <v>32</v>
      </c>
      <c r="AS355">
        <v>0</v>
      </c>
      <c r="AT355">
        <v>3</v>
      </c>
      <c r="AU355">
        <v>45.1</v>
      </c>
      <c r="AV355">
        <v>27.4</v>
      </c>
      <c r="AW355">
        <v>6.1</v>
      </c>
      <c r="AX355">
        <v>1404</v>
      </c>
    </row>
    <row r="356" spans="1:50" ht="18">
      <c r="A356" s="2">
        <v>7</v>
      </c>
      <c r="B356" s="3" t="s">
        <v>11</v>
      </c>
      <c r="C356" s="4" t="s">
        <v>10</v>
      </c>
      <c r="D356" s="4">
        <f t="shared" si="5"/>
        <v>0</v>
      </c>
      <c r="E356" s="3">
        <v>3</v>
      </c>
      <c r="F356" s="3">
        <v>70</v>
      </c>
      <c r="G356" s="3">
        <v>34</v>
      </c>
      <c r="H356" s="3">
        <v>12</v>
      </c>
      <c r="I356" s="5">
        <v>2436</v>
      </c>
      <c r="K356">
        <v>585</v>
      </c>
      <c r="L356" t="s">
        <v>33</v>
      </c>
      <c r="M356" t="s">
        <v>12</v>
      </c>
      <c r="N356">
        <v>1</v>
      </c>
      <c r="O356">
        <v>1</v>
      </c>
      <c r="P356">
        <v>34</v>
      </c>
      <c r="Q356">
        <v>17</v>
      </c>
      <c r="R356">
        <v>12</v>
      </c>
      <c r="S356">
        <v>1099.98</v>
      </c>
      <c r="Z356">
        <v>590</v>
      </c>
      <c r="AA356" t="s">
        <v>14</v>
      </c>
      <c r="AB356" t="s">
        <v>12</v>
      </c>
      <c r="AC356">
        <v>1</v>
      </c>
      <c r="AD356">
        <v>2</v>
      </c>
      <c r="AE356">
        <v>34</v>
      </c>
      <c r="AF356">
        <v>23</v>
      </c>
      <c r="AG356">
        <v>6</v>
      </c>
      <c r="AH356">
        <v>1498.5</v>
      </c>
      <c r="AP356">
        <v>695</v>
      </c>
      <c r="AQ356" t="s">
        <v>15</v>
      </c>
      <c r="AR356" t="s">
        <v>12</v>
      </c>
      <c r="AS356">
        <v>1</v>
      </c>
      <c r="AT356">
        <v>3</v>
      </c>
      <c r="AU356">
        <v>40</v>
      </c>
      <c r="AV356">
        <v>20</v>
      </c>
      <c r="AW356">
        <v>10</v>
      </c>
      <c r="AX356">
        <v>1404</v>
      </c>
    </row>
    <row r="357" spans="1:50" ht="18">
      <c r="A357" s="2">
        <v>56</v>
      </c>
      <c r="B357" s="3" t="s">
        <v>13</v>
      </c>
      <c r="C357" s="4" t="s">
        <v>10</v>
      </c>
      <c r="D357" s="4">
        <f t="shared" si="5"/>
        <v>0</v>
      </c>
      <c r="E357" s="3">
        <v>3</v>
      </c>
      <c r="F357" s="3">
        <v>63</v>
      </c>
      <c r="G357" s="3">
        <v>37</v>
      </c>
      <c r="H357" s="3">
        <v>7</v>
      </c>
      <c r="I357" s="5">
        <v>2436</v>
      </c>
      <c r="K357">
        <v>587</v>
      </c>
      <c r="L357" t="s">
        <v>34</v>
      </c>
      <c r="M357" t="s">
        <v>12</v>
      </c>
      <c r="N357">
        <v>1</v>
      </c>
      <c r="O357">
        <v>1</v>
      </c>
      <c r="P357">
        <v>34</v>
      </c>
      <c r="Q357">
        <v>17</v>
      </c>
      <c r="R357">
        <v>7</v>
      </c>
      <c r="S357">
        <v>1099.98</v>
      </c>
      <c r="Z357">
        <v>656</v>
      </c>
      <c r="AA357" t="s">
        <v>11</v>
      </c>
      <c r="AB357" t="s">
        <v>12</v>
      </c>
      <c r="AC357">
        <v>1</v>
      </c>
      <c r="AD357">
        <v>2</v>
      </c>
      <c r="AE357">
        <v>40</v>
      </c>
      <c r="AF357">
        <v>20</v>
      </c>
      <c r="AG357">
        <v>10</v>
      </c>
      <c r="AH357">
        <v>1498.5</v>
      </c>
      <c r="AP357">
        <v>734</v>
      </c>
      <c r="AQ357" t="s">
        <v>37</v>
      </c>
      <c r="AR357" t="s">
        <v>10</v>
      </c>
      <c r="AS357">
        <v>0</v>
      </c>
      <c r="AT357">
        <v>3</v>
      </c>
      <c r="AU357">
        <v>42</v>
      </c>
      <c r="AV357">
        <v>20</v>
      </c>
      <c r="AW357">
        <v>10</v>
      </c>
      <c r="AX357">
        <v>1401.3</v>
      </c>
    </row>
    <row r="358" spans="1:50" ht="18">
      <c r="A358" s="2">
        <v>41</v>
      </c>
      <c r="B358" s="3" t="s">
        <v>14</v>
      </c>
      <c r="C358" s="4" t="s">
        <v>12</v>
      </c>
      <c r="D358" s="4">
        <f t="shared" si="5"/>
        <v>1</v>
      </c>
      <c r="E358" s="3">
        <v>2</v>
      </c>
      <c r="F358" s="3">
        <v>35</v>
      </c>
      <c r="G358" s="3">
        <v>23</v>
      </c>
      <c r="H358" s="3">
        <v>5</v>
      </c>
      <c r="I358" s="5">
        <v>2436</v>
      </c>
      <c r="K358">
        <v>352</v>
      </c>
      <c r="L358" t="s">
        <v>24</v>
      </c>
      <c r="M358" t="s">
        <v>10</v>
      </c>
      <c r="N358">
        <v>0</v>
      </c>
      <c r="O358">
        <v>1</v>
      </c>
      <c r="P358">
        <v>35</v>
      </c>
      <c r="S358">
        <v>1080</v>
      </c>
      <c r="Z358">
        <v>657</v>
      </c>
      <c r="AA358" t="s">
        <v>11</v>
      </c>
      <c r="AB358" t="s">
        <v>12</v>
      </c>
      <c r="AC358">
        <v>1</v>
      </c>
      <c r="AD358">
        <v>2</v>
      </c>
      <c r="AE358">
        <v>40</v>
      </c>
      <c r="AF358">
        <v>20</v>
      </c>
      <c r="AG358">
        <v>10</v>
      </c>
      <c r="AH358">
        <v>1498.5</v>
      </c>
      <c r="AP358">
        <v>571</v>
      </c>
      <c r="AQ358" t="s">
        <v>14</v>
      </c>
      <c r="AR358" t="s">
        <v>10</v>
      </c>
      <c r="AS358">
        <v>0</v>
      </c>
      <c r="AT358">
        <v>3</v>
      </c>
      <c r="AU358">
        <v>33</v>
      </c>
      <c r="AV358">
        <v>17</v>
      </c>
      <c r="AW358">
        <v>6</v>
      </c>
      <c r="AX358">
        <v>1399.95</v>
      </c>
    </row>
    <row r="359" spans="1:50" ht="18">
      <c r="A359" s="2">
        <v>621</v>
      </c>
      <c r="B359" s="5" t="s">
        <v>14</v>
      </c>
      <c r="C359" s="4" t="s">
        <v>10</v>
      </c>
      <c r="D359" s="4">
        <f t="shared" si="5"/>
        <v>0</v>
      </c>
      <c r="E359" s="5">
        <v>3</v>
      </c>
      <c r="F359" s="5">
        <v>36</v>
      </c>
      <c r="G359" s="5">
        <v>19</v>
      </c>
      <c r="H359" s="5">
        <v>8.5</v>
      </c>
      <c r="I359" s="7">
        <v>2430</v>
      </c>
      <c r="K359">
        <v>543</v>
      </c>
      <c r="L359" t="s">
        <v>11</v>
      </c>
      <c r="M359" t="s">
        <v>32</v>
      </c>
      <c r="N359">
        <v>0</v>
      </c>
      <c r="O359">
        <v>1</v>
      </c>
      <c r="P359">
        <v>32</v>
      </c>
      <c r="Q359">
        <v>18</v>
      </c>
      <c r="R359">
        <v>7</v>
      </c>
      <c r="S359">
        <v>1039.5</v>
      </c>
      <c r="Z359">
        <v>906</v>
      </c>
      <c r="AA359" t="s">
        <v>14</v>
      </c>
      <c r="AB359" t="s">
        <v>10</v>
      </c>
      <c r="AC359">
        <v>0</v>
      </c>
      <c r="AD359">
        <v>2</v>
      </c>
      <c r="AE359">
        <v>52</v>
      </c>
      <c r="AF359">
        <v>36</v>
      </c>
      <c r="AG359">
        <v>7</v>
      </c>
      <c r="AH359">
        <v>1485</v>
      </c>
      <c r="AP359">
        <v>456</v>
      </c>
      <c r="AQ359" t="s">
        <v>31</v>
      </c>
      <c r="AR359" t="s">
        <v>10</v>
      </c>
      <c r="AS359">
        <v>0</v>
      </c>
      <c r="AT359">
        <v>3</v>
      </c>
      <c r="AU359">
        <v>68</v>
      </c>
      <c r="AV359">
        <v>45</v>
      </c>
      <c r="AW359">
        <v>7</v>
      </c>
      <c r="AX359">
        <v>1399.95</v>
      </c>
    </row>
    <row r="360" spans="1:50" ht="18">
      <c r="A360" s="2">
        <v>1072</v>
      </c>
      <c r="B360" s="5" t="s">
        <v>14</v>
      </c>
      <c r="C360" s="4" t="s">
        <v>10</v>
      </c>
      <c r="D360" s="4">
        <f t="shared" si="5"/>
        <v>0</v>
      </c>
      <c r="E360" s="5">
        <v>2</v>
      </c>
      <c r="F360" s="5">
        <v>62</v>
      </c>
      <c r="G360" s="5">
        <v>45</v>
      </c>
      <c r="H360" s="5">
        <v>8</v>
      </c>
      <c r="I360" s="7">
        <v>2430</v>
      </c>
      <c r="K360">
        <v>358</v>
      </c>
      <c r="L360" t="s">
        <v>24</v>
      </c>
      <c r="M360" t="s">
        <v>10</v>
      </c>
      <c r="N360">
        <v>0</v>
      </c>
      <c r="O360">
        <v>1</v>
      </c>
      <c r="P360">
        <v>34</v>
      </c>
      <c r="Q360">
        <v>14</v>
      </c>
      <c r="R360">
        <v>14</v>
      </c>
      <c r="S360">
        <v>1026</v>
      </c>
      <c r="Z360">
        <v>638</v>
      </c>
      <c r="AA360" t="s">
        <v>14</v>
      </c>
      <c r="AB360" t="s">
        <v>12</v>
      </c>
      <c r="AC360">
        <v>1</v>
      </c>
      <c r="AD360">
        <v>2</v>
      </c>
      <c r="AE360">
        <v>38</v>
      </c>
      <c r="AF360">
        <v>33</v>
      </c>
      <c r="AG360">
        <v>5</v>
      </c>
      <c r="AH360">
        <v>1485</v>
      </c>
      <c r="AP360">
        <v>535</v>
      </c>
      <c r="AQ360" t="s">
        <v>15</v>
      </c>
      <c r="AR360" t="s">
        <v>12</v>
      </c>
      <c r="AS360">
        <v>1</v>
      </c>
      <c r="AT360">
        <v>3</v>
      </c>
      <c r="AU360">
        <v>31</v>
      </c>
      <c r="AV360">
        <v>16</v>
      </c>
      <c r="AW360">
        <v>7</v>
      </c>
      <c r="AX360">
        <v>1366.2</v>
      </c>
    </row>
    <row r="361" spans="1:50" ht="18">
      <c r="A361" s="2">
        <v>1205</v>
      </c>
      <c r="B361" s="5" t="s">
        <v>14</v>
      </c>
      <c r="C361" s="4" t="s">
        <v>10</v>
      </c>
      <c r="D361" s="4">
        <f t="shared" si="5"/>
        <v>0</v>
      </c>
      <c r="E361" s="5">
        <v>2</v>
      </c>
      <c r="F361" s="5">
        <v>70</v>
      </c>
      <c r="G361" s="5">
        <v>43</v>
      </c>
      <c r="H361" s="5">
        <v>9</v>
      </c>
      <c r="I361" s="7">
        <v>2430</v>
      </c>
      <c r="K361">
        <v>113</v>
      </c>
      <c r="L361" t="s">
        <v>22</v>
      </c>
      <c r="M361" t="s">
        <v>20</v>
      </c>
      <c r="N361">
        <v>0</v>
      </c>
      <c r="O361">
        <v>1</v>
      </c>
      <c r="P361">
        <v>32</v>
      </c>
      <c r="Q361">
        <v>16</v>
      </c>
      <c r="R361">
        <v>6.5</v>
      </c>
      <c r="S361">
        <v>1020</v>
      </c>
      <c r="Z361">
        <v>322</v>
      </c>
      <c r="AA361" t="s">
        <v>24</v>
      </c>
      <c r="AB361" t="s">
        <v>10</v>
      </c>
      <c r="AC361">
        <v>0</v>
      </c>
      <c r="AD361">
        <v>2</v>
      </c>
      <c r="AE361">
        <v>48</v>
      </c>
      <c r="AF361">
        <v>32</v>
      </c>
      <c r="AG361">
        <v>6</v>
      </c>
      <c r="AH361">
        <v>1485</v>
      </c>
      <c r="AP361">
        <v>469</v>
      </c>
      <c r="AQ361" t="s">
        <v>14</v>
      </c>
      <c r="AR361" t="s">
        <v>12</v>
      </c>
      <c r="AS361">
        <v>1</v>
      </c>
      <c r="AT361">
        <v>3</v>
      </c>
      <c r="AU361">
        <v>11</v>
      </c>
      <c r="AV361">
        <v>11</v>
      </c>
      <c r="AW361">
        <v>6</v>
      </c>
      <c r="AX361">
        <v>1351</v>
      </c>
    </row>
    <row r="362" spans="1:50" ht="18">
      <c r="A362" s="2">
        <v>1384</v>
      </c>
      <c r="B362" s="5" t="s">
        <v>15</v>
      </c>
      <c r="C362" s="4" t="s">
        <v>10</v>
      </c>
      <c r="D362" s="4">
        <f t="shared" si="5"/>
        <v>0</v>
      </c>
      <c r="E362" s="5">
        <v>3</v>
      </c>
      <c r="F362" s="5">
        <v>80</v>
      </c>
      <c r="G362" s="5">
        <v>52</v>
      </c>
      <c r="H362" s="5">
        <v>10</v>
      </c>
      <c r="I362" s="7">
        <v>2430</v>
      </c>
      <c r="K362">
        <v>78</v>
      </c>
      <c r="L362" t="s">
        <v>15</v>
      </c>
      <c r="M362" t="s">
        <v>10</v>
      </c>
      <c r="N362">
        <v>0</v>
      </c>
      <c r="O362">
        <v>1</v>
      </c>
      <c r="P362">
        <v>30</v>
      </c>
      <c r="Q362">
        <v>17</v>
      </c>
      <c r="R362">
        <v>6</v>
      </c>
      <c r="S362">
        <v>1008</v>
      </c>
      <c r="Z362">
        <v>48</v>
      </c>
      <c r="AA362" t="s">
        <v>11</v>
      </c>
      <c r="AB362" t="s">
        <v>10</v>
      </c>
      <c r="AC362">
        <v>0</v>
      </c>
      <c r="AD362">
        <v>2</v>
      </c>
      <c r="AE362">
        <v>50</v>
      </c>
      <c r="AF362">
        <v>30</v>
      </c>
      <c r="AG362">
        <v>7</v>
      </c>
      <c r="AH362">
        <v>1484</v>
      </c>
      <c r="AP362">
        <v>524</v>
      </c>
      <c r="AQ362" t="s">
        <v>14</v>
      </c>
      <c r="AR362" t="s">
        <v>10</v>
      </c>
      <c r="AS362">
        <v>0</v>
      </c>
      <c r="AT362">
        <v>3</v>
      </c>
      <c r="AU362">
        <v>31</v>
      </c>
      <c r="AV362">
        <v>17</v>
      </c>
      <c r="AW362">
        <v>6.5</v>
      </c>
      <c r="AX362">
        <v>1350</v>
      </c>
    </row>
    <row r="363" spans="1:50" ht="18">
      <c r="A363" s="2">
        <v>1557</v>
      </c>
      <c r="B363" s="5" t="s">
        <v>15</v>
      </c>
      <c r="C363" s="4" t="s">
        <v>10</v>
      </c>
      <c r="D363" s="4">
        <f t="shared" si="5"/>
        <v>0</v>
      </c>
      <c r="E363" s="5">
        <v>3</v>
      </c>
      <c r="F363" s="5">
        <v>147</v>
      </c>
      <c r="G363" s="5">
        <v>82</v>
      </c>
      <c r="H363" s="5">
        <v>18</v>
      </c>
      <c r="I363" s="7">
        <v>2430</v>
      </c>
      <c r="K363">
        <v>112</v>
      </c>
      <c r="L363" t="s">
        <v>21</v>
      </c>
      <c r="M363" t="s">
        <v>10</v>
      </c>
      <c r="N363">
        <v>0</v>
      </c>
      <c r="O363">
        <v>1</v>
      </c>
      <c r="P363">
        <v>44</v>
      </c>
      <c r="Q363">
        <v>20</v>
      </c>
      <c r="R363">
        <v>10.8</v>
      </c>
      <c r="S363">
        <v>1000</v>
      </c>
      <c r="Z363">
        <v>789</v>
      </c>
      <c r="AA363" t="s">
        <v>24</v>
      </c>
      <c r="AB363" t="s">
        <v>10</v>
      </c>
      <c r="AC363">
        <v>0</v>
      </c>
      <c r="AD363">
        <v>2</v>
      </c>
      <c r="AE363">
        <v>45</v>
      </c>
      <c r="AF363">
        <v>19</v>
      </c>
      <c r="AG363">
        <v>13</v>
      </c>
      <c r="AH363">
        <v>1458</v>
      </c>
      <c r="AP363">
        <v>593</v>
      </c>
      <c r="AQ363" t="s">
        <v>14</v>
      </c>
      <c r="AR363" t="s">
        <v>10</v>
      </c>
      <c r="AS363">
        <v>0</v>
      </c>
      <c r="AT363">
        <v>3</v>
      </c>
      <c r="AU363">
        <v>34</v>
      </c>
      <c r="AV363">
        <v>20</v>
      </c>
      <c r="AW363">
        <v>8</v>
      </c>
      <c r="AX363">
        <v>1350</v>
      </c>
    </row>
    <row r="364" spans="1:50" ht="18">
      <c r="A364" s="2">
        <v>979</v>
      </c>
      <c r="B364" s="5" t="s">
        <v>24</v>
      </c>
      <c r="C364" s="5" t="s">
        <v>32</v>
      </c>
      <c r="D364" s="4">
        <f t="shared" si="5"/>
        <v>0</v>
      </c>
      <c r="E364" s="5">
        <v>2</v>
      </c>
      <c r="F364" s="5">
        <v>58</v>
      </c>
      <c r="G364" s="5">
        <v>35</v>
      </c>
      <c r="H364" s="5">
        <v>5.8</v>
      </c>
      <c r="I364" s="7">
        <v>2430</v>
      </c>
      <c r="K364">
        <v>351</v>
      </c>
      <c r="L364" t="s">
        <v>24</v>
      </c>
      <c r="M364" t="s">
        <v>10</v>
      </c>
      <c r="N364">
        <v>0</v>
      </c>
      <c r="O364">
        <v>1</v>
      </c>
      <c r="P364">
        <v>31</v>
      </c>
      <c r="Q364">
        <v>17</v>
      </c>
      <c r="R364">
        <v>7</v>
      </c>
      <c r="S364">
        <v>999</v>
      </c>
      <c r="Z364">
        <v>790</v>
      </c>
      <c r="AA364" t="s">
        <v>24</v>
      </c>
      <c r="AB364" t="s">
        <v>12</v>
      </c>
      <c r="AC364">
        <v>1</v>
      </c>
      <c r="AD364">
        <v>2</v>
      </c>
      <c r="AE364">
        <v>45</v>
      </c>
      <c r="AF364">
        <v>20</v>
      </c>
      <c r="AG364">
        <v>13</v>
      </c>
      <c r="AH364">
        <v>1458</v>
      </c>
      <c r="AP364">
        <v>624</v>
      </c>
      <c r="AQ364" t="s">
        <v>15</v>
      </c>
      <c r="AR364" t="s">
        <v>10</v>
      </c>
      <c r="AS364">
        <v>0</v>
      </c>
      <c r="AT364">
        <v>3</v>
      </c>
      <c r="AU364">
        <v>36</v>
      </c>
      <c r="AV364">
        <v>27</v>
      </c>
      <c r="AW364">
        <v>8</v>
      </c>
      <c r="AX364">
        <v>1350</v>
      </c>
    </row>
    <row r="365" spans="1:50" ht="18">
      <c r="A365" s="2">
        <v>994</v>
      </c>
      <c r="B365" s="5" t="s">
        <v>14</v>
      </c>
      <c r="C365" s="5" t="s">
        <v>32</v>
      </c>
      <c r="D365" s="4">
        <f t="shared" si="5"/>
        <v>0</v>
      </c>
      <c r="E365" s="5">
        <v>3</v>
      </c>
      <c r="F365" s="5">
        <v>59</v>
      </c>
      <c r="G365" s="5">
        <v>30</v>
      </c>
      <c r="H365" s="5">
        <v>8</v>
      </c>
      <c r="I365" s="7">
        <v>2430</v>
      </c>
      <c r="K365">
        <v>104</v>
      </c>
      <c r="L365" t="s">
        <v>16</v>
      </c>
      <c r="M365" t="s">
        <v>10</v>
      </c>
      <c r="N365">
        <v>0</v>
      </c>
      <c r="O365">
        <v>1</v>
      </c>
      <c r="P365">
        <v>44</v>
      </c>
      <c r="Q365">
        <v>22</v>
      </c>
      <c r="R365">
        <v>11</v>
      </c>
      <c r="S365">
        <v>980</v>
      </c>
      <c r="Z365">
        <v>927</v>
      </c>
      <c r="AA365" t="s">
        <v>14</v>
      </c>
      <c r="AB365" t="s">
        <v>12</v>
      </c>
      <c r="AC365">
        <v>1</v>
      </c>
      <c r="AD365">
        <v>2</v>
      </c>
      <c r="AE365">
        <v>54</v>
      </c>
      <c r="AF365">
        <v>38</v>
      </c>
      <c r="AG365">
        <v>6</v>
      </c>
      <c r="AH365">
        <v>1452.6</v>
      </c>
      <c r="AP365">
        <v>697</v>
      </c>
      <c r="AQ365" t="s">
        <v>37</v>
      </c>
      <c r="AR365" t="s">
        <v>10</v>
      </c>
      <c r="AS365">
        <v>0</v>
      </c>
      <c r="AT365">
        <v>3</v>
      </c>
      <c r="AU365">
        <v>40</v>
      </c>
      <c r="AV365">
        <v>20</v>
      </c>
      <c r="AW365">
        <v>10</v>
      </c>
      <c r="AX365">
        <v>1350</v>
      </c>
    </row>
    <row r="366" spans="1:50" ht="18">
      <c r="A366" s="2">
        <v>1121</v>
      </c>
      <c r="B366" s="5" t="s">
        <v>14</v>
      </c>
      <c r="C366" s="5" t="s">
        <v>32</v>
      </c>
      <c r="D366" s="4">
        <f t="shared" si="5"/>
        <v>0</v>
      </c>
      <c r="E366" s="5">
        <v>3</v>
      </c>
      <c r="F366" s="5">
        <v>65</v>
      </c>
      <c r="G366" s="5">
        <v>42.5</v>
      </c>
      <c r="H366" s="5">
        <v>8</v>
      </c>
      <c r="I366" s="7">
        <v>2430</v>
      </c>
      <c r="K366">
        <v>432</v>
      </c>
      <c r="L366" t="s">
        <v>31</v>
      </c>
      <c r="M366" t="s">
        <v>10</v>
      </c>
      <c r="N366">
        <v>0</v>
      </c>
      <c r="O366">
        <v>1</v>
      </c>
      <c r="P366">
        <v>32</v>
      </c>
      <c r="Q366">
        <v>17</v>
      </c>
      <c r="R366">
        <v>6</v>
      </c>
      <c r="S366">
        <v>950.4</v>
      </c>
      <c r="Z366">
        <v>483</v>
      </c>
      <c r="AA366" t="s">
        <v>24</v>
      </c>
      <c r="AB366" t="s">
        <v>12</v>
      </c>
      <c r="AC366">
        <v>1</v>
      </c>
      <c r="AD366">
        <v>2</v>
      </c>
      <c r="AE366">
        <v>28</v>
      </c>
      <c r="AF366">
        <v>18</v>
      </c>
      <c r="AG366">
        <v>6</v>
      </c>
      <c r="AH366">
        <v>1449.9</v>
      </c>
      <c r="AP366">
        <v>722</v>
      </c>
      <c r="AQ366" t="s">
        <v>15</v>
      </c>
      <c r="AR366" t="s">
        <v>10</v>
      </c>
      <c r="AS366">
        <v>0</v>
      </c>
      <c r="AT366">
        <v>3</v>
      </c>
      <c r="AU366">
        <v>41.7</v>
      </c>
      <c r="AV366">
        <v>28</v>
      </c>
      <c r="AW366">
        <v>6</v>
      </c>
      <c r="AX366">
        <v>1350</v>
      </c>
    </row>
    <row r="367" spans="1:50" ht="18">
      <c r="A367" s="2">
        <v>1278</v>
      </c>
      <c r="B367" s="5" t="s">
        <v>14</v>
      </c>
      <c r="C367" s="5" t="s">
        <v>32</v>
      </c>
      <c r="D367" s="4">
        <f t="shared" si="5"/>
        <v>0</v>
      </c>
      <c r="E367" s="5">
        <v>3</v>
      </c>
      <c r="F367" s="5">
        <v>73</v>
      </c>
      <c r="G367" s="5">
        <v>50</v>
      </c>
      <c r="H367" s="5">
        <v>9</v>
      </c>
      <c r="I367" s="7">
        <v>2430</v>
      </c>
      <c r="K367">
        <v>273</v>
      </c>
      <c r="L367" t="s">
        <v>21</v>
      </c>
      <c r="M367" t="s">
        <v>10</v>
      </c>
      <c r="N367">
        <v>0</v>
      </c>
      <c r="O367">
        <v>1</v>
      </c>
      <c r="P367">
        <v>34</v>
      </c>
      <c r="Q367">
        <v>18</v>
      </c>
      <c r="R367">
        <v>7</v>
      </c>
      <c r="S367">
        <v>950</v>
      </c>
      <c r="Z367">
        <v>567</v>
      </c>
      <c r="AA367" t="s">
        <v>11</v>
      </c>
      <c r="AB367" t="s">
        <v>12</v>
      </c>
      <c r="AC367">
        <v>1</v>
      </c>
      <c r="AD367">
        <v>2</v>
      </c>
      <c r="AE367">
        <v>33</v>
      </c>
      <c r="AF367">
        <v>18</v>
      </c>
      <c r="AG367">
        <v>11</v>
      </c>
      <c r="AH367">
        <v>1449.9</v>
      </c>
      <c r="AP367">
        <v>689</v>
      </c>
      <c r="AQ367" t="s">
        <v>14</v>
      </c>
      <c r="AR367" t="s">
        <v>32</v>
      </c>
      <c r="AS367">
        <v>0</v>
      </c>
      <c r="AT367">
        <v>3</v>
      </c>
      <c r="AU367">
        <v>40</v>
      </c>
      <c r="AV367">
        <v>28</v>
      </c>
      <c r="AW367">
        <v>8</v>
      </c>
      <c r="AX367">
        <v>1350</v>
      </c>
    </row>
    <row r="368" spans="1:50" ht="18">
      <c r="A368" s="2">
        <v>1324</v>
      </c>
      <c r="B368" s="5" t="s">
        <v>14</v>
      </c>
      <c r="C368" s="5" t="s">
        <v>32</v>
      </c>
      <c r="D368" s="4">
        <f t="shared" si="5"/>
        <v>0</v>
      </c>
      <c r="E368" s="5">
        <v>2</v>
      </c>
      <c r="F368" s="5">
        <v>77</v>
      </c>
      <c r="G368" s="5">
        <v>43</v>
      </c>
      <c r="H368" s="5">
        <v>19</v>
      </c>
      <c r="I368" s="7">
        <v>2430</v>
      </c>
      <c r="K368">
        <v>510</v>
      </c>
      <c r="L368" t="s">
        <v>21</v>
      </c>
      <c r="M368" t="s">
        <v>32</v>
      </c>
      <c r="N368">
        <v>0</v>
      </c>
      <c r="O368">
        <v>1</v>
      </c>
      <c r="P368">
        <v>31</v>
      </c>
      <c r="Q368">
        <v>24</v>
      </c>
      <c r="R368">
        <v>7</v>
      </c>
      <c r="S368">
        <v>945</v>
      </c>
      <c r="Z368">
        <v>655</v>
      </c>
      <c r="AA368" t="s">
        <v>11</v>
      </c>
      <c r="AB368" t="s">
        <v>12</v>
      </c>
      <c r="AC368">
        <v>1</v>
      </c>
      <c r="AD368">
        <v>2</v>
      </c>
      <c r="AE368">
        <v>40</v>
      </c>
      <c r="AF368">
        <v>20</v>
      </c>
      <c r="AG368">
        <v>10</v>
      </c>
      <c r="AH368">
        <v>1449.9</v>
      </c>
      <c r="AP368">
        <v>690</v>
      </c>
      <c r="AQ368" t="s">
        <v>15</v>
      </c>
      <c r="AR368" t="s">
        <v>32</v>
      </c>
      <c r="AS368">
        <v>0</v>
      </c>
      <c r="AT368">
        <v>3</v>
      </c>
      <c r="AU368">
        <v>40</v>
      </c>
      <c r="AV368">
        <v>20</v>
      </c>
      <c r="AW368">
        <v>10</v>
      </c>
      <c r="AX368">
        <v>1350</v>
      </c>
    </row>
    <row r="369" spans="1:50" ht="18">
      <c r="A369" s="2">
        <v>1327</v>
      </c>
      <c r="B369" s="5" t="s">
        <v>9</v>
      </c>
      <c r="C369" s="5" t="s">
        <v>32</v>
      </c>
      <c r="D369" s="4">
        <f t="shared" si="5"/>
        <v>0</v>
      </c>
      <c r="E369" s="5">
        <v>6</v>
      </c>
      <c r="F369" s="5">
        <v>77</v>
      </c>
      <c r="G369" s="5">
        <v>42</v>
      </c>
      <c r="H369" s="5">
        <v>8</v>
      </c>
      <c r="I369" s="7">
        <v>2430</v>
      </c>
      <c r="K369">
        <v>361</v>
      </c>
      <c r="L369" t="s">
        <v>24</v>
      </c>
      <c r="M369" t="s">
        <v>10</v>
      </c>
      <c r="N369">
        <v>0</v>
      </c>
      <c r="O369">
        <v>1</v>
      </c>
      <c r="P369">
        <v>31</v>
      </c>
      <c r="Q369">
        <v>17</v>
      </c>
      <c r="R369">
        <v>6</v>
      </c>
      <c r="S369">
        <v>945</v>
      </c>
      <c r="Z369">
        <v>444</v>
      </c>
      <c r="AA369" t="s">
        <v>31</v>
      </c>
      <c r="AB369" t="s">
        <v>10</v>
      </c>
      <c r="AC369">
        <v>0</v>
      </c>
      <c r="AD369">
        <v>2</v>
      </c>
      <c r="AE369">
        <v>60</v>
      </c>
      <c r="AF369">
        <v>34</v>
      </c>
      <c r="AG369">
        <v>11</v>
      </c>
      <c r="AH369">
        <v>1447.2</v>
      </c>
      <c r="AP369">
        <v>548</v>
      </c>
      <c r="AQ369" t="s">
        <v>15</v>
      </c>
      <c r="AR369" t="s">
        <v>12</v>
      </c>
      <c r="AS369">
        <v>1</v>
      </c>
      <c r="AT369">
        <v>3</v>
      </c>
      <c r="AU369">
        <v>32</v>
      </c>
      <c r="AV369">
        <v>18</v>
      </c>
      <c r="AW369">
        <v>6</v>
      </c>
      <c r="AX369">
        <v>1350</v>
      </c>
    </row>
    <row r="370" spans="1:50" ht="18">
      <c r="A370" s="2">
        <v>1328</v>
      </c>
      <c r="B370" s="5" t="s">
        <v>21</v>
      </c>
      <c r="C370" s="5" t="s">
        <v>32</v>
      </c>
      <c r="D370" s="4">
        <f t="shared" si="5"/>
        <v>0</v>
      </c>
      <c r="E370" s="5">
        <v>1</v>
      </c>
      <c r="F370" s="5">
        <v>77.3</v>
      </c>
      <c r="G370" s="5">
        <v>41.3</v>
      </c>
      <c r="H370" s="5">
        <v>11.3</v>
      </c>
      <c r="I370" s="7">
        <v>2430</v>
      </c>
      <c r="K370">
        <v>365</v>
      </c>
      <c r="L370" t="s">
        <v>24</v>
      </c>
      <c r="M370" t="s">
        <v>10</v>
      </c>
      <c r="N370">
        <v>0</v>
      </c>
      <c r="O370">
        <v>1</v>
      </c>
      <c r="P370">
        <v>32</v>
      </c>
      <c r="Q370">
        <v>17</v>
      </c>
      <c r="R370">
        <v>6</v>
      </c>
      <c r="S370">
        <v>945</v>
      </c>
      <c r="Z370">
        <v>445</v>
      </c>
      <c r="AA370" t="s">
        <v>31</v>
      </c>
      <c r="AB370" t="s">
        <v>10</v>
      </c>
      <c r="AC370">
        <v>0</v>
      </c>
      <c r="AD370">
        <v>2</v>
      </c>
      <c r="AE370">
        <v>61</v>
      </c>
      <c r="AF370">
        <v>34</v>
      </c>
      <c r="AG370">
        <v>10</v>
      </c>
      <c r="AH370">
        <v>1447.2</v>
      </c>
      <c r="AP370">
        <v>599</v>
      </c>
      <c r="AQ370" t="s">
        <v>15</v>
      </c>
      <c r="AR370" t="s">
        <v>12</v>
      </c>
      <c r="AS370">
        <v>1</v>
      </c>
      <c r="AT370">
        <v>3</v>
      </c>
      <c r="AU370">
        <v>34</v>
      </c>
      <c r="AV370">
        <v>17</v>
      </c>
      <c r="AW370">
        <v>10</v>
      </c>
      <c r="AX370">
        <v>1350</v>
      </c>
    </row>
    <row r="371" spans="1:50" ht="18">
      <c r="A371" s="2">
        <v>1364</v>
      </c>
      <c r="B371" s="5" t="s">
        <v>9</v>
      </c>
      <c r="C371" s="5" t="s">
        <v>32</v>
      </c>
      <c r="D371" s="4">
        <f t="shared" si="5"/>
        <v>0</v>
      </c>
      <c r="E371" s="5">
        <v>6</v>
      </c>
      <c r="F371" s="5">
        <v>79</v>
      </c>
      <c r="G371" s="5">
        <v>52</v>
      </c>
      <c r="H371" s="5">
        <v>10</v>
      </c>
      <c r="I371" s="7">
        <v>2430</v>
      </c>
      <c r="K371">
        <v>111</v>
      </c>
      <c r="L371" t="s">
        <v>21</v>
      </c>
      <c r="M371" t="s">
        <v>20</v>
      </c>
      <c r="N371">
        <v>0</v>
      </c>
      <c r="O371">
        <v>1</v>
      </c>
      <c r="P371">
        <v>40</v>
      </c>
      <c r="Q371">
        <v>20</v>
      </c>
      <c r="R371">
        <v>10</v>
      </c>
      <c r="S371">
        <v>940</v>
      </c>
      <c r="Z371">
        <v>187</v>
      </c>
      <c r="AA371" t="s">
        <v>11</v>
      </c>
      <c r="AB371" t="s">
        <v>12</v>
      </c>
      <c r="AC371">
        <v>1</v>
      </c>
      <c r="AD371">
        <v>2</v>
      </c>
      <c r="AE371">
        <v>44.2</v>
      </c>
      <c r="AF371">
        <v>28.6</v>
      </c>
      <c r="AG371">
        <v>6</v>
      </c>
      <c r="AH371">
        <v>1443.61</v>
      </c>
      <c r="AP371">
        <v>698</v>
      </c>
      <c r="AQ371" t="s">
        <v>37</v>
      </c>
      <c r="AR371" t="s">
        <v>12</v>
      </c>
      <c r="AS371">
        <v>1</v>
      </c>
      <c r="AT371">
        <v>3</v>
      </c>
      <c r="AU371">
        <v>40</v>
      </c>
      <c r="AV371">
        <v>19</v>
      </c>
      <c r="AW371">
        <v>10</v>
      </c>
      <c r="AX371">
        <v>1350</v>
      </c>
    </row>
    <row r="372" spans="1:50" ht="18">
      <c r="A372" s="2">
        <v>1388</v>
      </c>
      <c r="B372" s="5" t="s">
        <v>37</v>
      </c>
      <c r="C372" s="5" t="s">
        <v>32</v>
      </c>
      <c r="D372" s="4">
        <f t="shared" si="5"/>
        <v>0</v>
      </c>
      <c r="E372" s="5">
        <v>4</v>
      </c>
      <c r="F372" s="5">
        <v>80</v>
      </c>
      <c r="G372" s="5">
        <v>53</v>
      </c>
      <c r="H372" s="5">
        <v>12</v>
      </c>
      <c r="I372" s="7">
        <v>2430</v>
      </c>
      <c r="K372">
        <v>586</v>
      </c>
      <c r="L372" t="s">
        <v>35</v>
      </c>
      <c r="M372" t="s">
        <v>32</v>
      </c>
      <c r="N372">
        <v>0</v>
      </c>
      <c r="O372">
        <v>1</v>
      </c>
      <c r="P372">
        <v>34</v>
      </c>
      <c r="Q372">
        <v>17</v>
      </c>
      <c r="R372">
        <v>6</v>
      </c>
      <c r="S372">
        <v>918</v>
      </c>
      <c r="Z372">
        <v>204</v>
      </c>
      <c r="AA372" t="s">
        <v>21</v>
      </c>
      <c r="AB372" t="s">
        <v>12</v>
      </c>
      <c r="AC372">
        <v>1</v>
      </c>
      <c r="AD372">
        <v>2</v>
      </c>
      <c r="AE372">
        <v>61.31</v>
      </c>
      <c r="AF372">
        <v>30</v>
      </c>
      <c r="AG372">
        <v>10</v>
      </c>
      <c r="AH372">
        <v>1440</v>
      </c>
      <c r="AP372">
        <v>699</v>
      </c>
      <c r="AQ372" t="s">
        <v>37</v>
      </c>
      <c r="AR372" t="s">
        <v>12</v>
      </c>
      <c r="AS372">
        <v>1</v>
      </c>
      <c r="AT372">
        <v>3</v>
      </c>
      <c r="AU372">
        <v>40</v>
      </c>
      <c r="AV372">
        <v>19</v>
      </c>
      <c r="AW372">
        <v>10</v>
      </c>
      <c r="AX372">
        <v>1350</v>
      </c>
    </row>
    <row r="373" spans="1:50" ht="18">
      <c r="A373" s="2">
        <v>1441</v>
      </c>
      <c r="B373" s="5" t="s">
        <v>13</v>
      </c>
      <c r="C373" s="5" t="s">
        <v>32</v>
      </c>
      <c r="D373" s="4">
        <f t="shared" si="5"/>
        <v>0</v>
      </c>
      <c r="E373" s="5">
        <v>1</v>
      </c>
      <c r="F373" s="5">
        <v>91</v>
      </c>
      <c r="G373" s="5">
        <v>70</v>
      </c>
      <c r="H373" s="5">
        <v>17</v>
      </c>
      <c r="I373" s="7">
        <v>2430</v>
      </c>
      <c r="K373">
        <v>280</v>
      </c>
      <c r="L373" t="s">
        <v>21</v>
      </c>
      <c r="M373" t="s">
        <v>10</v>
      </c>
      <c r="N373">
        <v>0</v>
      </c>
      <c r="O373">
        <v>1</v>
      </c>
      <c r="P373">
        <v>44</v>
      </c>
      <c r="Q373">
        <v>21</v>
      </c>
      <c r="R373">
        <v>11</v>
      </c>
      <c r="S373">
        <v>900</v>
      </c>
      <c r="Z373">
        <v>646</v>
      </c>
      <c r="AA373" t="s">
        <v>14</v>
      </c>
      <c r="AB373" t="s">
        <v>12</v>
      </c>
      <c r="AC373">
        <v>1</v>
      </c>
      <c r="AD373">
        <v>2</v>
      </c>
      <c r="AE373">
        <v>39</v>
      </c>
      <c r="AF373">
        <v>27</v>
      </c>
      <c r="AG373">
        <v>6</v>
      </c>
      <c r="AH373">
        <v>1431</v>
      </c>
      <c r="AP373">
        <v>820</v>
      </c>
      <c r="AQ373" t="s">
        <v>15</v>
      </c>
      <c r="AR373" t="s">
        <v>12</v>
      </c>
      <c r="AS373">
        <v>1</v>
      </c>
      <c r="AT373">
        <v>3</v>
      </c>
      <c r="AU373">
        <v>46</v>
      </c>
      <c r="AV373">
        <v>30</v>
      </c>
      <c r="AW373">
        <v>6</v>
      </c>
      <c r="AX373">
        <v>1350</v>
      </c>
    </row>
    <row r="374" spans="1:50" ht="18">
      <c r="A374" s="2">
        <v>1361</v>
      </c>
      <c r="B374" s="5" t="s">
        <v>24</v>
      </c>
      <c r="C374" s="5" t="s">
        <v>12</v>
      </c>
      <c r="D374" s="4">
        <f t="shared" si="5"/>
        <v>1</v>
      </c>
      <c r="E374" s="5">
        <v>2</v>
      </c>
      <c r="F374" s="5">
        <v>79</v>
      </c>
      <c r="G374" s="5">
        <v>59</v>
      </c>
      <c r="H374" s="5">
        <v>14</v>
      </c>
      <c r="I374" s="7">
        <v>2430</v>
      </c>
      <c r="K374">
        <v>437</v>
      </c>
      <c r="L374" t="s">
        <v>31</v>
      </c>
      <c r="M374" t="s">
        <v>10</v>
      </c>
      <c r="N374">
        <v>0</v>
      </c>
      <c r="O374">
        <v>1</v>
      </c>
      <c r="P374">
        <v>52</v>
      </c>
      <c r="Q374">
        <v>24</v>
      </c>
      <c r="R374">
        <v>11</v>
      </c>
      <c r="S374">
        <v>899.91</v>
      </c>
      <c r="Z374">
        <v>872</v>
      </c>
      <c r="AA374" t="s">
        <v>11</v>
      </c>
      <c r="AB374" t="s">
        <v>12</v>
      </c>
      <c r="AC374">
        <v>1</v>
      </c>
      <c r="AD374">
        <v>2</v>
      </c>
      <c r="AE374">
        <v>50</v>
      </c>
      <c r="AF374">
        <v>32</v>
      </c>
      <c r="AG374">
        <v>8</v>
      </c>
      <c r="AH374">
        <v>1431</v>
      </c>
      <c r="AP374">
        <v>57</v>
      </c>
      <c r="AQ374" t="s">
        <v>13</v>
      </c>
      <c r="AR374" t="s">
        <v>10</v>
      </c>
      <c r="AS374">
        <v>0</v>
      </c>
      <c r="AT374">
        <v>3</v>
      </c>
      <c r="AU374">
        <v>51</v>
      </c>
      <c r="AV374">
        <v>29</v>
      </c>
      <c r="AW374">
        <v>8</v>
      </c>
      <c r="AX374">
        <v>1348.2</v>
      </c>
    </row>
    <row r="375" spans="1:50" ht="18">
      <c r="A375" s="2">
        <v>1390</v>
      </c>
      <c r="B375" s="5" t="s">
        <v>9</v>
      </c>
      <c r="C375" s="5" t="s">
        <v>12</v>
      </c>
      <c r="D375" s="4">
        <f t="shared" si="5"/>
        <v>1</v>
      </c>
      <c r="E375" s="5">
        <v>4</v>
      </c>
      <c r="F375" s="5">
        <v>80</v>
      </c>
      <c r="G375" s="5">
        <v>52</v>
      </c>
      <c r="H375" s="5">
        <v>9</v>
      </c>
      <c r="I375" s="7">
        <v>2430</v>
      </c>
      <c r="K375">
        <v>965</v>
      </c>
      <c r="L375" t="s">
        <v>13</v>
      </c>
      <c r="M375" t="s">
        <v>10</v>
      </c>
      <c r="N375">
        <v>0</v>
      </c>
      <c r="O375">
        <v>1</v>
      </c>
      <c r="P375">
        <v>57</v>
      </c>
      <c r="Q375">
        <v>31</v>
      </c>
      <c r="R375">
        <v>11</v>
      </c>
      <c r="S375">
        <v>899.1</v>
      </c>
      <c r="Z375">
        <v>323</v>
      </c>
      <c r="AA375" t="s">
        <v>24</v>
      </c>
      <c r="AB375" t="s">
        <v>10</v>
      </c>
      <c r="AC375">
        <v>0</v>
      </c>
      <c r="AD375">
        <v>2</v>
      </c>
      <c r="AE375">
        <v>50</v>
      </c>
      <c r="AF375">
        <v>33</v>
      </c>
      <c r="AG375">
        <v>6</v>
      </c>
      <c r="AH375">
        <v>1431</v>
      </c>
      <c r="AP375">
        <v>894</v>
      </c>
      <c r="AQ375" t="s">
        <v>14</v>
      </c>
      <c r="AR375" t="s">
        <v>32</v>
      </c>
      <c r="AS375">
        <v>0</v>
      </c>
      <c r="AT375">
        <v>3</v>
      </c>
      <c r="AU375">
        <v>51</v>
      </c>
      <c r="AV375">
        <v>21</v>
      </c>
      <c r="AW375">
        <v>11</v>
      </c>
      <c r="AX375">
        <v>1325.7</v>
      </c>
    </row>
    <row r="376" spans="1:50" ht="18">
      <c r="A376" s="2">
        <v>1434</v>
      </c>
      <c r="B376" s="5" t="s">
        <v>9</v>
      </c>
      <c r="C376" s="5" t="s">
        <v>12</v>
      </c>
      <c r="D376" s="4">
        <f t="shared" si="5"/>
        <v>1</v>
      </c>
      <c r="E376" s="5">
        <v>4</v>
      </c>
      <c r="F376" s="5">
        <v>88</v>
      </c>
      <c r="G376" s="5">
        <v>54</v>
      </c>
      <c r="H376" s="5">
        <v>9</v>
      </c>
      <c r="I376" s="7">
        <v>2430</v>
      </c>
      <c r="K376">
        <v>355</v>
      </c>
      <c r="L376" t="s">
        <v>24</v>
      </c>
      <c r="M376" t="s">
        <v>10</v>
      </c>
      <c r="N376">
        <v>0</v>
      </c>
      <c r="O376">
        <v>1</v>
      </c>
      <c r="P376">
        <v>32</v>
      </c>
      <c r="Q376">
        <v>18</v>
      </c>
      <c r="R376">
        <v>6</v>
      </c>
      <c r="S376">
        <v>874.8</v>
      </c>
      <c r="Z376">
        <v>728</v>
      </c>
      <c r="AA376" t="s">
        <v>24</v>
      </c>
      <c r="AB376" t="s">
        <v>12</v>
      </c>
      <c r="AC376">
        <v>1</v>
      </c>
      <c r="AD376">
        <v>2</v>
      </c>
      <c r="AE376">
        <v>42</v>
      </c>
      <c r="AF376">
        <v>25</v>
      </c>
      <c r="AG376">
        <v>6</v>
      </c>
      <c r="AH376">
        <v>1428.3</v>
      </c>
      <c r="AP376">
        <v>687</v>
      </c>
      <c r="AQ376" t="s">
        <v>14</v>
      </c>
      <c r="AR376" t="s">
        <v>10</v>
      </c>
      <c r="AS376">
        <v>0</v>
      </c>
      <c r="AT376">
        <v>3</v>
      </c>
      <c r="AU376">
        <v>40</v>
      </c>
      <c r="AV376">
        <v>20</v>
      </c>
      <c r="AW376">
        <v>10</v>
      </c>
      <c r="AX376">
        <v>1323</v>
      </c>
    </row>
    <row r="377" spans="1:50" ht="18">
      <c r="A377" s="2">
        <v>1344</v>
      </c>
      <c r="B377" s="5" t="s">
        <v>23</v>
      </c>
      <c r="C377" s="4" t="s">
        <v>10</v>
      </c>
      <c r="D377" s="4">
        <f t="shared" si="5"/>
        <v>0</v>
      </c>
      <c r="E377" s="5">
        <v>1</v>
      </c>
      <c r="F377" s="5">
        <v>78</v>
      </c>
      <c r="G377" s="5">
        <v>52</v>
      </c>
      <c r="H377" s="5">
        <v>11</v>
      </c>
      <c r="I377" s="7">
        <v>2403</v>
      </c>
      <c r="K377">
        <v>964</v>
      </c>
      <c r="L377" t="s">
        <v>13</v>
      </c>
      <c r="M377" t="s">
        <v>10</v>
      </c>
      <c r="N377">
        <v>0</v>
      </c>
      <c r="O377">
        <v>1</v>
      </c>
      <c r="P377">
        <v>57</v>
      </c>
      <c r="Q377">
        <v>30</v>
      </c>
      <c r="R377">
        <v>9</v>
      </c>
      <c r="S377">
        <v>853.2</v>
      </c>
      <c r="Z377">
        <v>324</v>
      </c>
      <c r="AA377" t="s">
        <v>24</v>
      </c>
      <c r="AB377" t="s">
        <v>10</v>
      </c>
      <c r="AC377">
        <v>0</v>
      </c>
      <c r="AD377">
        <v>2</v>
      </c>
      <c r="AE377">
        <v>45</v>
      </c>
      <c r="AF377">
        <v>32</v>
      </c>
      <c r="AG377">
        <v>6</v>
      </c>
      <c r="AH377">
        <v>1428.3</v>
      </c>
      <c r="AP377">
        <v>578</v>
      </c>
      <c r="AQ377" t="s">
        <v>15</v>
      </c>
      <c r="AR377" t="s">
        <v>12</v>
      </c>
      <c r="AS377">
        <v>1</v>
      </c>
      <c r="AT377">
        <v>3</v>
      </c>
      <c r="AU377">
        <v>33</v>
      </c>
      <c r="AV377">
        <v>19.5</v>
      </c>
      <c r="AW377">
        <v>6.5</v>
      </c>
      <c r="AX377">
        <v>1323</v>
      </c>
    </row>
    <row r="378" spans="1:50" ht="18">
      <c r="A378" s="2">
        <v>1023</v>
      </c>
      <c r="B378" s="5" t="s">
        <v>24</v>
      </c>
      <c r="C378" s="5" t="s">
        <v>32</v>
      </c>
      <c r="D378" s="4">
        <f t="shared" si="5"/>
        <v>0</v>
      </c>
      <c r="E378" s="5">
        <v>2</v>
      </c>
      <c r="F378" s="5">
        <v>60</v>
      </c>
      <c r="G378" s="5">
        <v>42</v>
      </c>
      <c r="H378" s="5">
        <v>15</v>
      </c>
      <c r="I378" s="7">
        <v>2403</v>
      </c>
      <c r="K378">
        <v>756</v>
      </c>
      <c r="L378" t="s">
        <v>21</v>
      </c>
      <c r="M378" t="s">
        <v>12</v>
      </c>
      <c r="N378">
        <v>1</v>
      </c>
      <c r="O378">
        <v>1</v>
      </c>
      <c r="P378">
        <v>44</v>
      </c>
      <c r="Q378">
        <v>21</v>
      </c>
      <c r="R378">
        <v>11</v>
      </c>
      <c r="S378">
        <v>850.5</v>
      </c>
      <c r="Z378">
        <v>257</v>
      </c>
      <c r="AA378" t="s">
        <v>30</v>
      </c>
      <c r="AB378" t="s">
        <v>26</v>
      </c>
      <c r="AC378">
        <v>0</v>
      </c>
      <c r="AD378">
        <v>2</v>
      </c>
      <c r="AE378">
        <v>55</v>
      </c>
      <c r="AF378">
        <v>30</v>
      </c>
      <c r="AG378">
        <v>8</v>
      </c>
      <c r="AH378">
        <v>1416.88</v>
      </c>
      <c r="AP378">
        <v>649</v>
      </c>
      <c r="AQ378" t="s">
        <v>37</v>
      </c>
      <c r="AR378" t="s">
        <v>10</v>
      </c>
      <c r="AS378">
        <v>0</v>
      </c>
      <c r="AT378">
        <v>3</v>
      </c>
      <c r="AU378">
        <v>39</v>
      </c>
      <c r="AV378">
        <v>20</v>
      </c>
      <c r="AW378">
        <v>8</v>
      </c>
      <c r="AX378">
        <v>1309.5</v>
      </c>
    </row>
    <row r="379" spans="1:50" ht="18">
      <c r="A379" s="2">
        <v>1308</v>
      </c>
      <c r="B379" s="5" t="s">
        <v>9</v>
      </c>
      <c r="C379" s="4" t="s">
        <v>10</v>
      </c>
      <c r="D379" s="4">
        <f t="shared" si="5"/>
        <v>0</v>
      </c>
      <c r="E379" s="5">
        <v>4</v>
      </c>
      <c r="F379" s="5">
        <v>75</v>
      </c>
      <c r="G379" s="5">
        <v>42</v>
      </c>
      <c r="H379" s="5">
        <v>15</v>
      </c>
      <c r="I379" s="7">
        <v>2400.3000000000002</v>
      </c>
      <c r="K379">
        <v>435</v>
      </c>
      <c r="L379" t="s">
        <v>31</v>
      </c>
      <c r="M379" t="s">
        <v>10</v>
      </c>
      <c r="N379">
        <v>0</v>
      </c>
      <c r="O379">
        <v>1</v>
      </c>
      <c r="P379">
        <v>40</v>
      </c>
      <c r="Q379">
        <v>20</v>
      </c>
      <c r="R379">
        <v>10</v>
      </c>
      <c r="S379">
        <v>850.5</v>
      </c>
      <c r="Z379">
        <v>219</v>
      </c>
      <c r="AA379" t="s">
        <v>21</v>
      </c>
      <c r="AB379" t="s">
        <v>10</v>
      </c>
      <c r="AC379">
        <v>0</v>
      </c>
      <c r="AD379">
        <v>2</v>
      </c>
      <c r="AE379">
        <v>62</v>
      </c>
      <c r="AF379">
        <v>30</v>
      </c>
      <c r="AG379">
        <v>10</v>
      </c>
      <c r="AH379">
        <v>1410.15</v>
      </c>
      <c r="AP379">
        <v>681</v>
      </c>
      <c r="AQ379" t="s">
        <v>14</v>
      </c>
      <c r="AR379" t="s">
        <v>10</v>
      </c>
      <c r="AS379">
        <v>0</v>
      </c>
      <c r="AT379">
        <v>3</v>
      </c>
      <c r="AU379">
        <v>40</v>
      </c>
      <c r="AV379">
        <v>25</v>
      </c>
      <c r="AW379">
        <v>12</v>
      </c>
      <c r="AX379">
        <v>1301.4000000000001</v>
      </c>
    </row>
    <row r="380" spans="1:50" ht="18">
      <c r="A380" s="2">
        <v>1027</v>
      </c>
      <c r="B380" s="5" t="s">
        <v>14</v>
      </c>
      <c r="C380" s="5" t="s">
        <v>32</v>
      </c>
      <c r="D380" s="4">
        <f t="shared" si="5"/>
        <v>0</v>
      </c>
      <c r="E380" s="5">
        <v>3</v>
      </c>
      <c r="F380" s="5">
        <v>60</v>
      </c>
      <c r="G380" s="5">
        <v>30</v>
      </c>
      <c r="H380" s="5">
        <v>12</v>
      </c>
      <c r="I380" s="7">
        <v>2400.3000000000002</v>
      </c>
      <c r="K380">
        <v>436</v>
      </c>
      <c r="L380" t="s">
        <v>31</v>
      </c>
      <c r="M380" t="s">
        <v>10</v>
      </c>
      <c r="N380">
        <v>0</v>
      </c>
      <c r="O380">
        <v>1</v>
      </c>
      <c r="P380">
        <v>28</v>
      </c>
      <c r="Q380">
        <v>15</v>
      </c>
      <c r="R380">
        <v>8</v>
      </c>
      <c r="S380">
        <v>850.5</v>
      </c>
      <c r="Z380">
        <v>220</v>
      </c>
      <c r="AA380" t="s">
        <v>21</v>
      </c>
      <c r="AB380" t="s">
        <v>10</v>
      </c>
      <c r="AC380">
        <v>0</v>
      </c>
      <c r="AD380">
        <v>2</v>
      </c>
      <c r="AE380">
        <v>62</v>
      </c>
      <c r="AF380">
        <v>30</v>
      </c>
      <c r="AG380">
        <v>10</v>
      </c>
      <c r="AH380">
        <v>1410.15</v>
      </c>
      <c r="AP380">
        <v>553</v>
      </c>
      <c r="AQ380" t="s">
        <v>15</v>
      </c>
      <c r="AR380" t="s">
        <v>32</v>
      </c>
      <c r="AS380">
        <v>0</v>
      </c>
      <c r="AT380">
        <v>3</v>
      </c>
      <c r="AU380">
        <v>32</v>
      </c>
      <c r="AV380">
        <v>18</v>
      </c>
      <c r="AW380">
        <v>6</v>
      </c>
      <c r="AX380">
        <v>1301.4000000000001</v>
      </c>
    </row>
    <row r="381" spans="1:50" ht="18">
      <c r="A381" s="2">
        <v>1028</v>
      </c>
      <c r="B381" s="5" t="s">
        <v>14</v>
      </c>
      <c r="C381" s="5" t="s">
        <v>32</v>
      </c>
      <c r="D381" s="4">
        <f t="shared" si="5"/>
        <v>0</v>
      </c>
      <c r="E381" s="5">
        <v>3</v>
      </c>
      <c r="F381" s="5">
        <v>60</v>
      </c>
      <c r="G381" s="5">
        <v>30</v>
      </c>
      <c r="H381" s="5">
        <v>12</v>
      </c>
      <c r="I381" s="7">
        <v>2400.3000000000002</v>
      </c>
      <c r="K381">
        <v>281</v>
      </c>
      <c r="L381" t="s">
        <v>16</v>
      </c>
      <c r="M381" t="s">
        <v>12</v>
      </c>
      <c r="N381">
        <v>1</v>
      </c>
      <c r="O381">
        <v>1</v>
      </c>
      <c r="P381">
        <v>43</v>
      </c>
      <c r="Q381">
        <v>23</v>
      </c>
      <c r="R381">
        <v>11</v>
      </c>
      <c r="S381">
        <v>840</v>
      </c>
      <c r="Z381">
        <v>888</v>
      </c>
      <c r="AA381" t="s">
        <v>24</v>
      </c>
      <c r="AB381" t="s">
        <v>32</v>
      </c>
      <c r="AC381">
        <v>0</v>
      </c>
      <c r="AD381">
        <v>2</v>
      </c>
      <c r="AE381">
        <v>50.5</v>
      </c>
      <c r="AF381">
        <v>35.5</v>
      </c>
      <c r="AG381">
        <v>6</v>
      </c>
      <c r="AH381">
        <v>1404</v>
      </c>
      <c r="AP381">
        <v>554</v>
      </c>
      <c r="AQ381" t="s">
        <v>15</v>
      </c>
      <c r="AR381" t="s">
        <v>32</v>
      </c>
      <c r="AS381">
        <v>0</v>
      </c>
      <c r="AT381">
        <v>3</v>
      </c>
      <c r="AU381">
        <v>32</v>
      </c>
      <c r="AV381">
        <v>18</v>
      </c>
      <c r="AW381">
        <v>6</v>
      </c>
      <c r="AX381">
        <v>1301.4000000000001</v>
      </c>
    </row>
    <row r="382" spans="1:50" ht="18">
      <c r="A382" s="2">
        <v>1305</v>
      </c>
      <c r="B382" s="5" t="s">
        <v>9</v>
      </c>
      <c r="C382" s="5" t="s">
        <v>32</v>
      </c>
      <c r="D382" s="4">
        <f t="shared" si="5"/>
        <v>0</v>
      </c>
      <c r="E382" s="5">
        <v>4</v>
      </c>
      <c r="F382" s="5">
        <v>75</v>
      </c>
      <c r="G382" s="5">
        <v>42</v>
      </c>
      <c r="H382" s="5">
        <v>15</v>
      </c>
      <c r="I382" s="7">
        <v>2400.3000000000002</v>
      </c>
      <c r="K382">
        <v>779</v>
      </c>
      <c r="L382" t="s">
        <v>34</v>
      </c>
      <c r="M382" t="s">
        <v>12</v>
      </c>
      <c r="N382">
        <v>1</v>
      </c>
      <c r="O382">
        <v>1</v>
      </c>
      <c r="P382">
        <v>45</v>
      </c>
      <c r="Q382">
        <v>24</v>
      </c>
      <c r="R382">
        <v>11</v>
      </c>
      <c r="S382">
        <v>839.7</v>
      </c>
      <c r="Z382">
        <v>658</v>
      </c>
      <c r="AA382" t="s">
        <v>11</v>
      </c>
      <c r="AB382" t="s">
        <v>12</v>
      </c>
      <c r="AC382">
        <v>1</v>
      </c>
      <c r="AD382">
        <v>2</v>
      </c>
      <c r="AE382">
        <v>40</v>
      </c>
      <c r="AF382">
        <v>20</v>
      </c>
      <c r="AG382">
        <v>10</v>
      </c>
      <c r="AH382">
        <v>1404</v>
      </c>
      <c r="AP382">
        <v>497</v>
      </c>
      <c r="AQ382" t="s">
        <v>14</v>
      </c>
      <c r="AR382" t="s">
        <v>12</v>
      </c>
      <c r="AS382">
        <v>1</v>
      </c>
      <c r="AT382">
        <v>3</v>
      </c>
      <c r="AU382">
        <v>30</v>
      </c>
      <c r="AV382">
        <v>18</v>
      </c>
      <c r="AW382">
        <v>6</v>
      </c>
      <c r="AX382">
        <v>1301.4000000000001</v>
      </c>
    </row>
    <row r="383" spans="1:50" ht="18">
      <c r="A383" s="2">
        <v>1227</v>
      </c>
      <c r="B383" s="5" t="s">
        <v>9</v>
      </c>
      <c r="C383" s="5" t="s">
        <v>12</v>
      </c>
      <c r="D383" s="4">
        <f t="shared" si="5"/>
        <v>1</v>
      </c>
      <c r="E383" s="5">
        <v>4</v>
      </c>
      <c r="F383" s="5">
        <v>70</v>
      </c>
      <c r="G383" s="5">
        <v>44</v>
      </c>
      <c r="H383" s="5">
        <v>16</v>
      </c>
      <c r="I383" s="7">
        <v>2400.3000000000002</v>
      </c>
      <c r="K383">
        <v>1281</v>
      </c>
      <c r="L383" t="s">
        <v>34</v>
      </c>
      <c r="M383" t="s">
        <v>32</v>
      </c>
      <c r="N383">
        <v>0</v>
      </c>
      <c r="O383">
        <v>1</v>
      </c>
      <c r="P383">
        <v>74</v>
      </c>
      <c r="Q383">
        <v>28.5</v>
      </c>
      <c r="R383">
        <v>9</v>
      </c>
      <c r="S383">
        <v>837</v>
      </c>
      <c r="Z383">
        <v>876</v>
      </c>
      <c r="AA383" t="s">
        <v>24</v>
      </c>
      <c r="AB383" t="s">
        <v>12</v>
      </c>
      <c r="AC383">
        <v>1</v>
      </c>
      <c r="AD383">
        <v>2</v>
      </c>
      <c r="AE383">
        <v>50</v>
      </c>
      <c r="AF383">
        <v>20</v>
      </c>
      <c r="AG383">
        <v>13</v>
      </c>
      <c r="AH383">
        <v>1404</v>
      </c>
      <c r="AP383">
        <v>502</v>
      </c>
      <c r="AQ383" t="s">
        <v>14</v>
      </c>
      <c r="AR383" t="s">
        <v>12</v>
      </c>
      <c r="AS383">
        <v>1</v>
      </c>
      <c r="AT383">
        <v>3</v>
      </c>
      <c r="AU383">
        <v>30</v>
      </c>
      <c r="AV383">
        <v>18</v>
      </c>
      <c r="AW383">
        <v>6</v>
      </c>
      <c r="AX383">
        <v>1301.4000000000001</v>
      </c>
    </row>
    <row r="384" spans="1:50" ht="18">
      <c r="A384" s="2">
        <v>1290</v>
      </c>
      <c r="B384" s="5" t="s">
        <v>9</v>
      </c>
      <c r="C384" s="5" t="s">
        <v>12</v>
      </c>
      <c r="D384" s="4">
        <f t="shared" si="5"/>
        <v>1</v>
      </c>
      <c r="E384" s="5">
        <v>4</v>
      </c>
      <c r="F384" s="5">
        <v>74</v>
      </c>
      <c r="G384" s="5">
        <v>43</v>
      </c>
      <c r="H384" s="5">
        <v>12</v>
      </c>
      <c r="I384" s="7">
        <v>2400.3000000000002</v>
      </c>
      <c r="K384">
        <v>433</v>
      </c>
      <c r="L384" t="s">
        <v>31</v>
      </c>
      <c r="M384" t="s">
        <v>10</v>
      </c>
      <c r="N384">
        <v>0</v>
      </c>
      <c r="O384">
        <v>1</v>
      </c>
      <c r="P384">
        <v>32</v>
      </c>
      <c r="Q384">
        <v>18</v>
      </c>
      <c r="R384">
        <v>6</v>
      </c>
      <c r="S384">
        <v>837</v>
      </c>
      <c r="Z384">
        <v>917</v>
      </c>
      <c r="AA384" t="s">
        <v>11</v>
      </c>
      <c r="AB384" t="s">
        <v>12</v>
      </c>
      <c r="AC384">
        <v>1</v>
      </c>
      <c r="AD384">
        <v>2</v>
      </c>
      <c r="AE384">
        <v>53</v>
      </c>
      <c r="AF384">
        <v>32</v>
      </c>
      <c r="AG384">
        <v>9</v>
      </c>
      <c r="AH384">
        <v>1404</v>
      </c>
      <c r="AP384">
        <v>547</v>
      </c>
      <c r="AQ384" t="s">
        <v>14</v>
      </c>
      <c r="AR384" t="s">
        <v>10</v>
      </c>
      <c r="AS384">
        <v>0</v>
      </c>
      <c r="AT384">
        <v>3</v>
      </c>
      <c r="AU384">
        <v>32</v>
      </c>
      <c r="AV384">
        <v>20</v>
      </c>
      <c r="AW384">
        <v>6</v>
      </c>
      <c r="AX384">
        <v>1300.05</v>
      </c>
    </row>
    <row r="385" spans="1:50" ht="18">
      <c r="A385" s="2">
        <v>1304</v>
      </c>
      <c r="B385" s="5" t="s">
        <v>15</v>
      </c>
      <c r="C385" s="5" t="s">
        <v>12</v>
      </c>
      <c r="D385" s="4">
        <f t="shared" si="5"/>
        <v>1</v>
      </c>
      <c r="E385" s="5">
        <v>3</v>
      </c>
      <c r="F385" s="5">
        <v>75</v>
      </c>
      <c r="G385" s="5">
        <v>35</v>
      </c>
      <c r="H385" s="5">
        <v>17</v>
      </c>
      <c r="I385" s="7">
        <v>2400.3000000000002</v>
      </c>
      <c r="K385">
        <v>434</v>
      </c>
      <c r="L385" t="s">
        <v>31</v>
      </c>
      <c r="M385" t="s">
        <v>10</v>
      </c>
      <c r="N385">
        <v>0</v>
      </c>
      <c r="O385">
        <v>1</v>
      </c>
      <c r="P385">
        <v>30</v>
      </c>
      <c r="Q385">
        <v>17</v>
      </c>
      <c r="R385">
        <v>6</v>
      </c>
      <c r="S385">
        <v>799.2</v>
      </c>
      <c r="Z385">
        <v>666</v>
      </c>
      <c r="AA385" t="s">
        <v>24</v>
      </c>
      <c r="AB385" t="s">
        <v>12</v>
      </c>
      <c r="AC385">
        <v>1</v>
      </c>
      <c r="AD385">
        <v>2</v>
      </c>
      <c r="AE385">
        <v>40</v>
      </c>
      <c r="AF385">
        <v>20</v>
      </c>
      <c r="AG385">
        <v>10</v>
      </c>
      <c r="AH385">
        <v>1401.3</v>
      </c>
      <c r="AP385">
        <v>714</v>
      </c>
      <c r="AQ385" t="s">
        <v>14</v>
      </c>
      <c r="AR385" t="s">
        <v>10</v>
      </c>
      <c r="AS385">
        <v>0</v>
      </c>
      <c r="AT385">
        <v>3</v>
      </c>
      <c r="AU385">
        <v>41</v>
      </c>
      <c r="AV385">
        <v>29</v>
      </c>
      <c r="AW385">
        <v>6</v>
      </c>
      <c r="AX385">
        <v>1300.05</v>
      </c>
    </row>
    <row r="386" spans="1:50" ht="18">
      <c r="A386" s="2">
        <v>1176</v>
      </c>
      <c r="B386" s="5" t="s">
        <v>13</v>
      </c>
      <c r="C386" s="5" t="s">
        <v>32</v>
      </c>
      <c r="D386" s="4">
        <f t="shared" si="5"/>
        <v>0</v>
      </c>
      <c r="E386" s="5">
        <v>1</v>
      </c>
      <c r="F386" s="5">
        <v>70</v>
      </c>
      <c r="G386" s="5">
        <v>45</v>
      </c>
      <c r="H386" s="5">
        <v>12</v>
      </c>
      <c r="I386" s="7">
        <v>2399.7600000000002</v>
      </c>
      <c r="K386">
        <v>755</v>
      </c>
      <c r="L386" t="s">
        <v>21</v>
      </c>
      <c r="M386" t="s">
        <v>12</v>
      </c>
      <c r="N386">
        <v>1</v>
      </c>
      <c r="O386">
        <v>1</v>
      </c>
      <c r="P386">
        <v>44</v>
      </c>
      <c r="Q386">
        <v>21</v>
      </c>
      <c r="R386">
        <v>11</v>
      </c>
      <c r="S386">
        <v>796.5</v>
      </c>
      <c r="Z386">
        <v>81</v>
      </c>
      <c r="AA386" t="s">
        <v>11</v>
      </c>
      <c r="AB386" t="s">
        <v>10</v>
      </c>
      <c r="AC386">
        <v>0</v>
      </c>
      <c r="AD386">
        <v>2</v>
      </c>
      <c r="AE386">
        <v>46</v>
      </c>
      <c r="AF386">
        <v>30</v>
      </c>
      <c r="AG386">
        <v>6</v>
      </c>
      <c r="AH386">
        <v>1400</v>
      </c>
      <c r="AP386">
        <v>550</v>
      </c>
      <c r="AQ386" t="s">
        <v>15</v>
      </c>
      <c r="AR386" t="s">
        <v>32</v>
      </c>
      <c r="AS386">
        <v>0</v>
      </c>
      <c r="AT386">
        <v>3</v>
      </c>
      <c r="AU386">
        <v>32</v>
      </c>
      <c r="AV386">
        <v>18</v>
      </c>
      <c r="AW386">
        <v>6</v>
      </c>
      <c r="AX386">
        <v>1300.05</v>
      </c>
    </row>
    <row r="387" spans="1:50" ht="18">
      <c r="A387" s="2">
        <v>1273</v>
      </c>
      <c r="B387" s="5" t="s">
        <v>13</v>
      </c>
      <c r="C387" s="5" t="s">
        <v>32</v>
      </c>
      <c r="D387" s="4">
        <f t="shared" si="5"/>
        <v>0</v>
      </c>
      <c r="E387" s="5">
        <v>1</v>
      </c>
      <c r="F387" s="5">
        <v>73</v>
      </c>
      <c r="G387" s="5">
        <v>44</v>
      </c>
      <c r="H387" s="5">
        <v>12</v>
      </c>
      <c r="I387" s="7">
        <v>2397.6</v>
      </c>
      <c r="K387">
        <v>430</v>
      </c>
      <c r="L387" t="s">
        <v>31</v>
      </c>
      <c r="M387" t="s">
        <v>10</v>
      </c>
      <c r="N387">
        <v>0</v>
      </c>
      <c r="O387">
        <v>1</v>
      </c>
      <c r="P387">
        <v>36</v>
      </c>
      <c r="Q387">
        <v>18</v>
      </c>
      <c r="R387">
        <v>7</v>
      </c>
      <c r="S387">
        <v>729</v>
      </c>
      <c r="Z387">
        <v>194</v>
      </c>
      <c r="AA387" t="s">
        <v>11</v>
      </c>
      <c r="AB387" t="s">
        <v>12</v>
      </c>
      <c r="AC387">
        <v>1</v>
      </c>
      <c r="AD387">
        <v>2</v>
      </c>
      <c r="AE387">
        <v>45</v>
      </c>
      <c r="AF387">
        <v>30</v>
      </c>
      <c r="AG387">
        <v>6.5</v>
      </c>
      <c r="AH387">
        <v>1400</v>
      </c>
      <c r="AP387">
        <v>551</v>
      </c>
      <c r="AQ387" t="s">
        <v>15</v>
      </c>
      <c r="AR387" t="s">
        <v>32</v>
      </c>
      <c r="AS387">
        <v>0</v>
      </c>
      <c r="AT387">
        <v>3</v>
      </c>
      <c r="AU387">
        <v>32</v>
      </c>
      <c r="AV387">
        <v>17</v>
      </c>
      <c r="AW387">
        <v>6</v>
      </c>
      <c r="AX387">
        <v>1300.05</v>
      </c>
    </row>
    <row r="388" spans="1:50" ht="18">
      <c r="A388" s="2">
        <v>1359</v>
      </c>
      <c r="B388" s="5" t="s">
        <v>35</v>
      </c>
      <c r="C388" s="5" t="s">
        <v>32</v>
      </c>
      <c r="D388" s="4">
        <f t="shared" ref="D388:D451" si="6">IF(C388="кирпичный",1,0)</f>
        <v>0</v>
      </c>
      <c r="E388" s="5">
        <v>1</v>
      </c>
      <c r="F388" s="5">
        <v>79</v>
      </c>
      <c r="G388" s="5">
        <v>52</v>
      </c>
      <c r="H388" s="5">
        <v>10</v>
      </c>
      <c r="I388" s="7">
        <v>2397.6</v>
      </c>
      <c r="K388">
        <v>482</v>
      </c>
      <c r="L388" t="s">
        <v>33</v>
      </c>
      <c r="M388" t="s">
        <v>10</v>
      </c>
      <c r="N388">
        <v>0</v>
      </c>
      <c r="O388">
        <v>1</v>
      </c>
      <c r="P388">
        <v>28</v>
      </c>
      <c r="Q388">
        <v>14</v>
      </c>
      <c r="R388">
        <v>8</v>
      </c>
      <c r="S388">
        <v>702</v>
      </c>
      <c r="Z388">
        <v>669</v>
      </c>
      <c r="AA388" t="s">
        <v>24</v>
      </c>
      <c r="AB388" t="s">
        <v>12</v>
      </c>
      <c r="AC388">
        <v>1</v>
      </c>
      <c r="AD388">
        <v>2</v>
      </c>
      <c r="AE388">
        <v>40</v>
      </c>
      <c r="AF388">
        <v>20</v>
      </c>
      <c r="AG388">
        <v>10</v>
      </c>
      <c r="AH388">
        <v>1399.95</v>
      </c>
      <c r="AP388">
        <v>555</v>
      </c>
      <c r="AQ388" t="s">
        <v>15</v>
      </c>
      <c r="AR388" t="s">
        <v>32</v>
      </c>
      <c r="AS388">
        <v>0</v>
      </c>
      <c r="AT388">
        <v>3</v>
      </c>
      <c r="AU388">
        <v>32</v>
      </c>
      <c r="AV388">
        <v>17</v>
      </c>
      <c r="AW388">
        <v>6</v>
      </c>
      <c r="AX388">
        <v>1300.05</v>
      </c>
    </row>
    <row r="389" spans="1:50" ht="18">
      <c r="A389" s="2">
        <v>1415</v>
      </c>
      <c r="B389" s="5" t="s">
        <v>9</v>
      </c>
      <c r="C389" s="5" t="s">
        <v>12</v>
      </c>
      <c r="D389" s="4">
        <f t="shared" si="6"/>
        <v>1</v>
      </c>
      <c r="E389" s="5">
        <v>4</v>
      </c>
      <c r="F389" s="5">
        <v>84</v>
      </c>
      <c r="G389" s="5">
        <v>54</v>
      </c>
      <c r="H389" s="5">
        <v>15</v>
      </c>
      <c r="I389" s="7">
        <v>2392.1999999999998</v>
      </c>
      <c r="K389">
        <v>475</v>
      </c>
      <c r="L389" t="s">
        <v>34</v>
      </c>
      <c r="M389" t="s">
        <v>12</v>
      </c>
      <c r="N389">
        <v>1</v>
      </c>
      <c r="O389">
        <v>1</v>
      </c>
      <c r="P389">
        <v>26</v>
      </c>
      <c r="Q389">
        <v>16</v>
      </c>
      <c r="R389">
        <v>10</v>
      </c>
      <c r="S389">
        <v>702</v>
      </c>
      <c r="Z389">
        <v>672</v>
      </c>
      <c r="AA389" t="s">
        <v>24</v>
      </c>
      <c r="AB389" t="s">
        <v>12</v>
      </c>
      <c r="AC389">
        <v>1</v>
      </c>
      <c r="AD389">
        <v>2</v>
      </c>
      <c r="AE389">
        <v>40</v>
      </c>
      <c r="AF389">
        <v>20</v>
      </c>
      <c r="AG389">
        <v>10</v>
      </c>
      <c r="AH389">
        <v>1399.95</v>
      </c>
      <c r="AP389">
        <v>851</v>
      </c>
      <c r="AQ389" t="s">
        <v>15</v>
      </c>
      <c r="AR389" t="s">
        <v>12</v>
      </c>
      <c r="AS389">
        <v>1</v>
      </c>
      <c r="AT389">
        <v>3</v>
      </c>
      <c r="AU389">
        <v>48</v>
      </c>
      <c r="AV389">
        <v>15</v>
      </c>
      <c r="AW389">
        <v>10</v>
      </c>
      <c r="AX389">
        <v>1300.05</v>
      </c>
    </row>
    <row r="390" spans="1:50" ht="18">
      <c r="A390" s="2">
        <v>1286</v>
      </c>
      <c r="B390" s="5" t="s">
        <v>14</v>
      </c>
      <c r="C390" s="5" t="s">
        <v>32</v>
      </c>
      <c r="D390" s="4">
        <f t="shared" si="6"/>
        <v>0</v>
      </c>
      <c r="E390" s="5">
        <v>3</v>
      </c>
      <c r="F390" s="5">
        <v>74</v>
      </c>
      <c r="G390" s="5">
        <v>35</v>
      </c>
      <c r="H390" s="5">
        <v>13</v>
      </c>
      <c r="I390" s="7">
        <v>2380.59</v>
      </c>
      <c r="K390">
        <v>77</v>
      </c>
      <c r="L390" t="s">
        <v>15</v>
      </c>
      <c r="M390" t="s">
        <v>10</v>
      </c>
      <c r="N390">
        <v>0</v>
      </c>
      <c r="O390">
        <v>1</v>
      </c>
      <c r="P390">
        <v>27</v>
      </c>
      <c r="Q390">
        <v>14</v>
      </c>
      <c r="R390">
        <v>6</v>
      </c>
      <c r="S390">
        <v>686</v>
      </c>
      <c r="Z390">
        <v>396</v>
      </c>
      <c r="AA390" t="s">
        <v>24</v>
      </c>
      <c r="AB390" t="s">
        <v>10</v>
      </c>
      <c r="AC390">
        <v>0</v>
      </c>
      <c r="AD390">
        <v>2</v>
      </c>
      <c r="AE390">
        <v>41</v>
      </c>
      <c r="AF390">
        <v>24</v>
      </c>
      <c r="AG390">
        <v>6</v>
      </c>
      <c r="AH390">
        <v>1399.95</v>
      </c>
      <c r="AP390">
        <v>572</v>
      </c>
      <c r="AQ390" t="s">
        <v>14</v>
      </c>
      <c r="AR390" t="s">
        <v>10</v>
      </c>
      <c r="AS390">
        <v>0</v>
      </c>
      <c r="AT390">
        <v>3</v>
      </c>
      <c r="AU390">
        <v>33</v>
      </c>
      <c r="AV390">
        <v>18</v>
      </c>
      <c r="AW390">
        <v>7</v>
      </c>
      <c r="AX390">
        <v>1296</v>
      </c>
    </row>
    <row r="391" spans="1:50" ht="18">
      <c r="A391" s="2">
        <v>25</v>
      </c>
      <c r="B391" s="3" t="s">
        <v>11</v>
      </c>
      <c r="C391" s="4" t="s">
        <v>10</v>
      </c>
      <c r="D391" s="4">
        <f t="shared" si="6"/>
        <v>0</v>
      </c>
      <c r="E391" s="3">
        <v>4</v>
      </c>
      <c r="F391" s="3">
        <v>87</v>
      </c>
      <c r="G391" s="3">
        <v>56</v>
      </c>
      <c r="H391" s="3">
        <v>10</v>
      </c>
      <c r="I391" s="5">
        <v>2380</v>
      </c>
      <c r="K391">
        <v>630</v>
      </c>
      <c r="L391" t="s">
        <v>34</v>
      </c>
      <c r="M391" t="s">
        <v>12</v>
      </c>
      <c r="N391">
        <v>1</v>
      </c>
      <c r="O391">
        <v>1</v>
      </c>
      <c r="P391">
        <v>37</v>
      </c>
      <c r="Q391">
        <v>24</v>
      </c>
      <c r="R391">
        <v>5</v>
      </c>
      <c r="S391">
        <v>599.4</v>
      </c>
      <c r="Z391">
        <v>200</v>
      </c>
      <c r="AA391" t="s">
        <v>21</v>
      </c>
      <c r="AB391" t="s">
        <v>12</v>
      </c>
      <c r="AC391">
        <v>1</v>
      </c>
      <c r="AD391">
        <v>2</v>
      </c>
      <c r="AE391">
        <v>66</v>
      </c>
      <c r="AF391">
        <v>32</v>
      </c>
      <c r="AG391">
        <v>15</v>
      </c>
      <c r="AH391">
        <v>1386</v>
      </c>
      <c r="AP391">
        <v>822</v>
      </c>
      <c r="AQ391" t="s">
        <v>15</v>
      </c>
      <c r="AR391" t="s">
        <v>10</v>
      </c>
      <c r="AS391">
        <v>0</v>
      </c>
      <c r="AT391">
        <v>3</v>
      </c>
      <c r="AU391">
        <v>46</v>
      </c>
      <c r="AV391">
        <v>32</v>
      </c>
      <c r="AW391">
        <v>6</v>
      </c>
      <c r="AX391">
        <v>1296</v>
      </c>
    </row>
    <row r="392" spans="1:50" ht="18">
      <c r="A392" s="2">
        <v>33</v>
      </c>
      <c r="B392" s="3" t="s">
        <v>9</v>
      </c>
      <c r="C392" s="4" t="s">
        <v>10</v>
      </c>
      <c r="D392" s="4">
        <f t="shared" si="6"/>
        <v>0</v>
      </c>
      <c r="E392" s="3">
        <v>4</v>
      </c>
      <c r="F392" s="3">
        <v>87</v>
      </c>
      <c r="G392" s="3">
        <v>56</v>
      </c>
      <c r="H392" s="3">
        <v>10</v>
      </c>
      <c r="I392" s="5">
        <v>2380</v>
      </c>
      <c r="K392">
        <v>431</v>
      </c>
      <c r="L392" t="s">
        <v>31</v>
      </c>
      <c r="M392" t="s">
        <v>10</v>
      </c>
      <c r="N392">
        <v>0</v>
      </c>
      <c r="O392">
        <v>1</v>
      </c>
      <c r="P392">
        <v>40</v>
      </c>
      <c r="Q392">
        <v>20</v>
      </c>
      <c r="R392">
        <v>10</v>
      </c>
      <c r="S392">
        <v>594</v>
      </c>
      <c r="Z392">
        <v>247</v>
      </c>
      <c r="AA392" t="s">
        <v>16</v>
      </c>
      <c r="AB392" t="s">
        <v>12</v>
      </c>
      <c r="AC392">
        <v>1</v>
      </c>
      <c r="AD392">
        <v>2</v>
      </c>
      <c r="AE392">
        <v>46</v>
      </c>
      <c r="AF392">
        <v>30</v>
      </c>
      <c r="AG392">
        <v>6.5</v>
      </c>
      <c r="AH392">
        <v>1380</v>
      </c>
      <c r="AP392">
        <v>561</v>
      </c>
      <c r="AQ392" t="s">
        <v>15</v>
      </c>
      <c r="AR392" t="s">
        <v>12</v>
      </c>
      <c r="AS392">
        <v>1</v>
      </c>
      <c r="AT392">
        <v>3</v>
      </c>
      <c r="AU392">
        <v>32</v>
      </c>
      <c r="AV392">
        <v>17.2</v>
      </c>
      <c r="AW392">
        <v>6.5</v>
      </c>
      <c r="AX392">
        <v>1296</v>
      </c>
    </row>
    <row r="393" spans="1:50" ht="18">
      <c r="A393" s="2">
        <v>49</v>
      </c>
      <c r="B393" s="3" t="s">
        <v>14</v>
      </c>
      <c r="C393" s="4" t="s">
        <v>10</v>
      </c>
      <c r="D393" s="4">
        <f t="shared" si="6"/>
        <v>0</v>
      </c>
      <c r="E393" s="3">
        <v>2</v>
      </c>
      <c r="F393" s="3">
        <v>65</v>
      </c>
      <c r="G393" s="3">
        <v>45</v>
      </c>
      <c r="H393" s="3">
        <v>16</v>
      </c>
      <c r="I393" s="5">
        <v>2380</v>
      </c>
      <c r="Z393">
        <v>636</v>
      </c>
      <c r="AA393" t="s">
        <v>11</v>
      </c>
      <c r="AB393" t="s">
        <v>12</v>
      </c>
      <c r="AC393">
        <v>1</v>
      </c>
      <c r="AD393">
        <v>2</v>
      </c>
      <c r="AE393">
        <v>38</v>
      </c>
      <c r="AF393">
        <v>18</v>
      </c>
      <c r="AG393">
        <v>10</v>
      </c>
      <c r="AH393">
        <v>1379.7</v>
      </c>
      <c r="AP393">
        <v>688</v>
      </c>
      <c r="AQ393" t="s">
        <v>14</v>
      </c>
      <c r="AR393" t="s">
        <v>32</v>
      </c>
      <c r="AS393">
        <v>0</v>
      </c>
      <c r="AT393">
        <v>3</v>
      </c>
      <c r="AU393">
        <v>40</v>
      </c>
      <c r="AV393">
        <v>23</v>
      </c>
      <c r="AW393">
        <v>12</v>
      </c>
      <c r="AX393">
        <v>1269</v>
      </c>
    </row>
    <row r="394" spans="1:50" ht="18">
      <c r="A394" s="2">
        <v>50</v>
      </c>
      <c r="B394" s="3" t="s">
        <v>14</v>
      </c>
      <c r="C394" s="4" t="s">
        <v>10</v>
      </c>
      <c r="D394" s="4">
        <f t="shared" si="6"/>
        <v>0</v>
      </c>
      <c r="E394" s="3">
        <v>3</v>
      </c>
      <c r="F394" s="3">
        <v>61</v>
      </c>
      <c r="G394" s="3">
        <v>36</v>
      </c>
      <c r="H394" s="3">
        <v>10</v>
      </c>
      <c r="I394" s="5">
        <v>2380</v>
      </c>
      <c r="Z394">
        <v>671</v>
      </c>
      <c r="AA394" t="s">
        <v>24</v>
      </c>
      <c r="AB394" t="s">
        <v>12</v>
      </c>
      <c r="AC394">
        <v>1</v>
      </c>
      <c r="AD394">
        <v>2</v>
      </c>
      <c r="AE394">
        <v>40</v>
      </c>
      <c r="AF394">
        <v>20</v>
      </c>
      <c r="AG394">
        <v>10</v>
      </c>
      <c r="AH394">
        <v>1359.99</v>
      </c>
      <c r="AP394">
        <v>879</v>
      </c>
      <c r="AQ394" t="s">
        <v>14</v>
      </c>
      <c r="AR394" t="s">
        <v>10</v>
      </c>
      <c r="AS394">
        <v>0</v>
      </c>
      <c r="AT394">
        <v>3</v>
      </c>
      <c r="AU394">
        <v>50</v>
      </c>
      <c r="AV394">
        <v>35</v>
      </c>
      <c r="AW394">
        <v>8</v>
      </c>
      <c r="AX394">
        <v>1260.9000000000001</v>
      </c>
    </row>
    <row r="395" spans="1:50" ht="18">
      <c r="A395" s="2">
        <v>1475</v>
      </c>
      <c r="B395" s="5" t="s">
        <v>9</v>
      </c>
      <c r="C395" s="4" t="s">
        <v>10</v>
      </c>
      <c r="D395" s="4">
        <f t="shared" si="6"/>
        <v>0</v>
      </c>
      <c r="E395" s="5">
        <v>4</v>
      </c>
      <c r="F395" s="5">
        <v>98</v>
      </c>
      <c r="G395" s="5">
        <v>50</v>
      </c>
      <c r="H395" s="5">
        <v>18</v>
      </c>
      <c r="I395" s="7">
        <v>2376</v>
      </c>
      <c r="Z395">
        <v>507</v>
      </c>
      <c r="AA395" t="s">
        <v>36</v>
      </c>
      <c r="AB395" t="s">
        <v>10</v>
      </c>
      <c r="AC395">
        <v>0</v>
      </c>
      <c r="AD395">
        <v>2</v>
      </c>
      <c r="AE395">
        <v>30.5</v>
      </c>
      <c r="AF395">
        <v>15</v>
      </c>
      <c r="AG395">
        <v>8.6</v>
      </c>
      <c r="AH395">
        <v>1350</v>
      </c>
      <c r="AP395">
        <v>534</v>
      </c>
      <c r="AQ395" t="s">
        <v>15</v>
      </c>
      <c r="AR395" t="s">
        <v>12</v>
      </c>
      <c r="AS395">
        <v>1</v>
      </c>
      <c r="AT395">
        <v>3</v>
      </c>
      <c r="AU395">
        <v>31</v>
      </c>
      <c r="AV395">
        <v>18.5</v>
      </c>
      <c r="AW395">
        <v>6.5</v>
      </c>
      <c r="AX395">
        <v>1255.5</v>
      </c>
    </row>
    <row r="396" spans="1:50" ht="18">
      <c r="A396" s="2">
        <v>1296</v>
      </c>
      <c r="B396" s="5" t="s">
        <v>24</v>
      </c>
      <c r="C396" s="5" t="s">
        <v>32</v>
      </c>
      <c r="D396" s="4">
        <f t="shared" si="6"/>
        <v>0</v>
      </c>
      <c r="E396" s="5">
        <v>2</v>
      </c>
      <c r="F396" s="5">
        <v>75</v>
      </c>
      <c r="G396" s="5">
        <v>42</v>
      </c>
      <c r="H396" s="5">
        <v>12</v>
      </c>
      <c r="I396" s="7">
        <v>2376</v>
      </c>
      <c r="Z396">
        <v>727</v>
      </c>
      <c r="AA396" t="s">
        <v>24</v>
      </c>
      <c r="AB396" t="s">
        <v>10</v>
      </c>
      <c r="AC396">
        <v>0</v>
      </c>
      <c r="AD396">
        <v>2</v>
      </c>
      <c r="AE396">
        <v>42</v>
      </c>
      <c r="AF396">
        <v>28</v>
      </c>
      <c r="AG396">
        <v>6</v>
      </c>
      <c r="AH396">
        <v>1350</v>
      </c>
      <c r="AP396">
        <v>713</v>
      </c>
      <c r="AQ396" t="s">
        <v>14</v>
      </c>
      <c r="AR396" t="s">
        <v>10</v>
      </c>
      <c r="AS396">
        <v>0</v>
      </c>
      <c r="AT396">
        <v>3</v>
      </c>
      <c r="AU396">
        <v>41</v>
      </c>
      <c r="AV396">
        <v>26</v>
      </c>
      <c r="AW396">
        <v>9</v>
      </c>
      <c r="AX396">
        <v>1254.1500000000001</v>
      </c>
    </row>
    <row r="397" spans="1:50" ht="18">
      <c r="A397" s="2">
        <v>1355</v>
      </c>
      <c r="B397" s="5" t="s">
        <v>9</v>
      </c>
      <c r="C397" s="5" t="s">
        <v>32</v>
      </c>
      <c r="D397" s="4">
        <f t="shared" si="6"/>
        <v>0</v>
      </c>
      <c r="E397" s="5">
        <v>6</v>
      </c>
      <c r="F397" s="5">
        <v>78</v>
      </c>
      <c r="G397" s="5">
        <v>58</v>
      </c>
      <c r="H397" s="5">
        <v>12</v>
      </c>
      <c r="I397" s="7">
        <v>2376</v>
      </c>
      <c r="Z397">
        <v>937</v>
      </c>
      <c r="AA397" t="s">
        <v>24</v>
      </c>
      <c r="AB397" t="s">
        <v>10</v>
      </c>
      <c r="AC397">
        <v>0</v>
      </c>
      <c r="AD397">
        <v>2</v>
      </c>
      <c r="AE397">
        <v>55</v>
      </c>
      <c r="AF397">
        <v>39</v>
      </c>
      <c r="AG397">
        <v>6</v>
      </c>
      <c r="AH397">
        <v>1350</v>
      </c>
      <c r="AP397">
        <v>615</v>
      </c>
      <c r="AQ397" t="s">
        <v>14</v>
      </c>
      <c r="AR397" t="s">
        <v>10</v>
      </c>
      <c r="AS397">
        <v>0</v>
      </c>
      <c r="AT397">
        <v>3</v>
      </c>
      <c r="AU397">
        <v>35</v>
      </c>
      <c r="AV397">
        <v>18</v>
      </c>
      <c r="AW397">
        <v>7</v>
      </c>
      <c r="AX397">
        <v>1250.0999999999999</v>
      </c>
    </row>
    <row r="398" spans="1:50" ht="18">
      <c r="A398" s="2">
        <v>1360</v>
      </c>
      <c r="B398" s="5" t="s">
        <v>11</v>
      </c>
      <c r="C398" s="5" t="s">
        <v>32</v>
      </c>
      <c r="D398" s="4">
        <f t="shared" si="6"/>
        <v>0</v>
      </c>
      <c r="E398" s="5">
        <v>1</v>
      </c>
      <c r="F398" s="5">
        <v>79</v>
      </c>
      <c r="G398" s="5">
        <v>49</v>
      </c>
      <c r="H398" s="5">
        <v>11</v>
      </c>
      <c r="I398" s="7">
        <v>2370.6</v>
      </c>
      <c r="Z398">
        <v>496</v>
      </c>
      <c r="AA398" t="s">
        <v>24</v>
      </c>
      <c r="AB398" t="s">
        <v>32</v>
      </c>
      <c r="AC398">
        <v>0</v>
      </c>
      <c r="AD398">
        <v>2</v>
      </c>
      <c r="AE398">
        <v>30</v>
      </c>
      <c r="AF398">
        <v>16.2</v>
      </c>
      <c r="AG398">
        <v>6.4</v>
      </c>
      <c r="AH398">
        <v>1350</v>
      </c>
      <c r="AP398">
        <v>625</v>
      </c>
      <c r="AQ398" t="s">
        <v>37</v>
      </c>
      <c r="AR398" t="s">
        <v>10</v>
      </c>
      <c r="AS398">
        <v>0</v>
      </c>
      <c r="AT398">
        <v>3</v>
      </c>
      <c r="AU398">
        <v>36</v>
      </c>
      <c r="AV398">
        <v>16</v>
      </c>
      <c r="AW398">
        <v>9</v>
      </c>
      <c r="AX398">
        <v>1250.0999999999999</v>
      </c>
    </row>
    <row r="399" spans="1:50" ht="18">
      <c r="A399" s="2">
        <v>1287</v>
      </c>
      <c r="B399" s="5" t="s">
        <v>37</v>
      </c>
      <c r="C399" s="5" t="s">
        <v>12</v>
      </c>
      <c r="D399" s="4">
        <f t="shared" si="6"/>
        <v>1</v>
      </c>
      <c r="E399" s="5">
        <v>3</v>
      </c>
      <c r="F399" s="5">
        <v>74</v>
      </c>
      <c r="G399" s="5">
        <v>46</v>
      </c>
      <c r="H399" s="5">
        <v>12</v>
      </c>
      <c r="I399" s="7">
        <v>2367.9</v>
      </c>
      <c r="Z399">
        <v>520</v>
      </c>
      <c r="AA399" t="s">
        <v>24</v>
      </c>
      <c r="AB399" t="s">
        <v>32</v>
      </c>
      <c r="AC399">
        <v>0</v>
      </c>
      <c r="AD399">
        <v>2</v>
      </c>
      <c r="AE399">
        <v>31</v>
      </c>
      <c r="AF399">
        <v>17</v>
      </c>
      <c r="AG399">
        <v>6</v>
      </c>
      <c r="AH399">
        <v>1350</v>
      </c>
      <c r="AP399">
        <v>632</v>
      </c>
      <c r="AQ399" t="s">
        <v>14</v>
      </c>
      <c r="AR399" t="s">
        <v>10</v>
      </c>
      <c r="AS399">
        <v>0</v>
      </c>
      <c r="AT399">
        <v>3</v>
      </c>
      <c r="AU399">
        <v>37</v>
      </c>
      <c r="AV399">
        <v>18</v>
      </c>
      <c r="AW399">
        <v>8</v>
      </c>
      <c r="AX399">
        <v>1250.0999999999999</v>
      </c>
    </row>
    <row r="400" spans="1:50" ht="18">
      <c r="A400" s="2">
        <v>747</v>
      </c>
      <c r="B400" s="5" t="s">
        <v>14</v>
      </c>
      <c r="C400" s="4" t="s">
        <v>10</v>
      </c>
      <c r="D400" s="4">
        <f t="shared" si="6"/>
        <v>0</v>
      </c>
      <c r="E400" s="5">
        <v>3</v>
      </c>
      <c r="F400" s="5">
        <v>43</v>
      </c>
      <c r="G400" s="5">
        <v>23</v>
      </c>
      <c r="H400" s="5">
        <v>8.6</v>
      </c>
      <c r="I400" s="7">
        <v>2362.5</v>
      </c>
      <c r="Z400">
        <v>521</v>
      </c>
      <c r="AA400" t="s">
        <v>24</v>
      </c>
      <c r="AB400" t="s">
        <v>32</v>
      </c>
      <c r="AC400">
        <v>0</v>
      </c>
      <c r="AD400">
        <v>2</v>
      </c>
      <c r="AE400">
        <v>31</v>
      </c>
      <c r="AF400">
        <v>17</v>
      </c>
      <c r="AG400">
        <v>6</v>
      </c>
      <c r="AH400">
        <v>1350</v>
      </c>
      <c r="AP400">
        <v>769</v>
      </c>
      <c r="AQ400" t="s">
        <v>14</v>
      </c>
      <c r="AR400" t="s">
        <v>10</v>
      </c>
      <c r="AS400">
        <v>0</v>
      </c>
      <c r="AT400">
        <v>3</v>
      </c>
      <c r="AU400">
        <v>44</v>
      </c>
      <c r="AV400">
        <v>21</v>
      </c>
      <c r="AW400">
        <v>11</v>
      </c>
      <c r="AX400">
        <v>1250.0999999999999</v>
      </c>
    </row>
    <row r="401" spans="1:50" ht="18">
      <c r="A401" s="2">
        <v>1214</v>
      </c>
      <c r="B401" s="5" t="s">
        <v>15</v>
      </c>
      <c r="C401" s="5" t="s">
        <v>12</v>
      </c>
      <c r="D401" s="4">
        <f t="shared" si="6"/>
        <v>1</v>
      </c>
      <c r="E401" s="5">
        <v>3</v>
      </c>
      <c r="F401" s="5">
        <v>70</v>
      </c>
      <c r="G401" s="5">
        <v>44</v>
      </c>
      <c r="H401" s="5">
        <v>12</v>
      </c>
      <c r="I401" s="7">
        <v>2362.5</v>
      </c>
      <c r="Z401">
        <v>761</v>
      </c>
      <c r="AA401" t="s">
        <v>24</v>
      </c>
      <c r="AB401" t="s">
        <v>32</v>
      </c>
      <c r="AC401">
        <v>0</v>
      </c>
      <c r="AD401">
        <v>2</v>
      </c>
      <c r="AE401">
        <v>44</v>
      </c>
      <c r="AF401">
        <v>31</v>
      </c>
      <c r="AG401">
        <v>7</v>
      </c>
      <c r="AH401">
        <v>1350</v>
      </c>
      <c r="AP401">
        <v>527</v>
      </c>
      <c r="AQ401" t="s">
        <v>15</v>
      </c>
      <c r="AR401" t="s">
        <v>32</v>
      </c>
      <c r="AS401">
        <v>0</v>
      </c>
      <c r="AT401">
        <v>3</v>
      </c>
      <c r="AU401">
        <v>31</v>
      </c>
      <c r="AV401">
        <v>17</v>
      </c>
      <c r="AW401">
        <v>7</v>
      </c>
      <c r="AX401">
        <v>1250.0999999999999</v>
      </c>
    </row>
    <row r="402" spans="1:50" ht="18">
      <c r="A402" s="2">
        <v>1091</v>
      </c>
      <c r="B402" s="5" t="s">
        <v>14</v>
      </c>
      <c r="C402" s="4" t="s">
        <v>10</v>
      </c>
      <c r="D402" s="4">
        <f t="shared" si="6"/>
        <v>0</v>
      </c>
      <c r="E402" s="5">
        <v>2</v>
      </c>
      <c r="F402" s="5">
        <v>63</v>
      </c>
      <c r="G402" s="5">
        <v>37</v>
      </c>
      <c r="H402" s="5">
        <v>7</v>
      </c>
      <c r="I402" s="7">
        <v>2349</v>
      </c>
      <c r="Z402">
        <v>591</v>
      </c>
      <c r="AA402" t="s">
        <v>14</v>
      </c>
      <c r="AB402" t="s">
        <v>12</v>
      </c>
      <c r="AC402">
        <v>1</v>
      </c>
      <c r="AD402">
        <v>2</v>
      </c>
      <c r="AE402">
        <v>34</v>
      </c>
      <c r="AF402">
        <v>18</v>
      </c>
      <c r="AG402">
        <v>8</v>
      </c>
      <c r="AH402">
        <v>1350</v>
      </c>
      <c r="AP402">
        <v>528</v>
      </c>
      <c r="AQ402" t="s">
        <v>15</v>
      </c>
      <c r="AR402" t="s">
        <v>32</v>
      </c>
      <c r="AS402">
        <v>0</v>
      </c>
      <c r="AT402">
        <v>3</v>
      </c>
      <c r="AU402">
        <v>31</v>
      </c>
      <c r="AV402">
        <v>17</v>
      </c>
      <c r="AW402">
        <v>7</v>
      </c>
      <c r="AX402">
        <v>1250.0999999999999</v>
      </c>
    </row>
    <row r="403" spans="1:50" ht="18">
      <c r="A403" s="2">
        <v>1099</v>
      </c>
      <c r="B403" s="5" t="s">
        <v>36</v>
      </c>
      <c r="C403" s="4" t="s">
        <v>10</v>
      </c>
      <c r="D403" s="4">
        <f t="shared" si="6"/>
        <v>0</v>
      </c>
      <c r="E403" s="5">
        <v>2</v>
      </c>
      <c r="F403" s="5">
        <v>64</v>
      </c>
      <c r="G403" s="5">
        <v>46</v>
      </c>
      <c r="H403" s="5">
        <v>7</v>
      </c>
      <c r="I403" s="7">
        <v>2349</v>
      </c>
      <c r="Z403">
        <v>639</v>
      </c>
      <c r="AA403" t="s">
        <v>14</v>
      </c>
      <c r="AB403" t="s">
        <v>12</v>
      </c>
      <c r="AC403">
        <v>1</v>
      </c>
      <c r="AD403">
        <v>2</v>
      </c>
      <c r="AE403">
        <v>38</v>
      </c>
      <c r="AF403">
        <v>18</v>
      </c>
      <c r="AG403">
        <v>9</v>
      </c>
      <c r="AH403">
        <v>1350</v>
      </c>
      <c r="AP403">
        <v>529</v>
      </c>
      <c r="AQ403" t="s">
        <v>15</v>
      </c>
      <c r="AR403" t="s">
        <v>32</v>
      </c>
      <c r="AS403">
        <v>0</v>
      </c>
      <c r="AT403">
        <v>3</v>
      </c>
      <c r="AU403">
        <v>31</v>
      </c>
      <c r="AV403">
        <v>17</v>
      </c>
      <c r="AW403">
        <v>6</v>
      </c>
      <c r="AX403">
        <v>1250.0999999999999</v>
      </c>
    </row>
    <row r="404" spans="1:50" ht="18">
      <c r="A404" s="2">
        <v>1345</v>
      </c>
      <c r="B404" s="5" t="s">
        <v>36</v>
      </c>
      <c r="C404" s="4" t="s">
        <v>10</v>
      </c>
      <c r="D404" s="4">
        <f t="shared" si="6"/>
        <v>0</v>
      </c>
      <c r="E404" s="5">
        <v>2</v>
      </c>
      <c r="F404" s="5">
        <v>78</v>
      </c>
      <c r="G404" s="5">
        <v>48</v>
      </c>
      <c r="H404" s="5">
        <v>9</v>
      </c>
      <c r="I404" s="7">
        <v>2349</v>
      </c>
      <c r="Z404">
        <v>668</v>
      </c>
      <c r="AA404" t="s">
        <v>24</v>
      </c>
      <c r="AB404" t="s">
        <v>12</v>
      </c>
      <c r="AC404">
        <v>1</v>
      </c>
      <c r="AD404">
        <v>2</v>
      </c>
      <c r="AE404">
        <v>40</v>
      </c>
      <c r="AF404">
        <v>20</v>
      </c>
      <c r="AG404">
        <v>10</v>
      </c>
      <c r="AH404">
        <v>1350</v>
      </c>
      <c r="AP404">
        <v>556</v>
      </c>
      <c r="AQ404" t="s">
        <v>15</v>
      </c>
      <c r="AR404" t="s">
        <v>32</v>
      </c>
      <c r="AS404">
        <v>0</v>
      </c>
      <c r="AT404">
        <v>3</v>
      </c>
      <c r="AU404">
        <v>32</v>
      </c>
      <c r="AV404">
        <v>17</v>
      </c>
      <c r="AW404">
        <v>6</v>
      </c>
      <c r="AX404">
        <v>1250.0999999999999</v>
      </c>
    </row>
    <row r="405" spans="1:50" ht="18">
      <c r="A405" s="2">
        <v>1425</v>
      </c>
      <c r="B405" s="5" t="s">
        <v>9</v>
      </c>
      <c r="C405" s="4" t="s">
        <v>10</v>
      </c>
      <c r="D405" s="4">
        <f t="shared" si="6"/>
        <v>0</v>
      </c>
      <c r="E405" s="5">
        <v>4</v>
      </c>
      <c r="F405" s="5">
        <v>86</v>
      </c>
      <c r="G405" s="5">
        <v>52</v>
      </c>
      <c r="H405" s="5">
        <v>14</v>
      </c>
      <c r="I405" s="7">
        <v>2349</v>
      </c>
      <c r="Z405">
        <v>875</v>
      </c>
      <c r="AA405" t="s">
        <v>24</v>
      </c>
      <c r="AB405" t="s">
        <v>12</v>
      </c>
      <c r="AC405">
        <v>1</v>
      </c>
      <c r="AD405">
        <v>2</v>
      </c>
      <c r="AE405">
        <v>50</v>
      </c>
      <c r="AF405">
        <v>20</v>
      </c>
      <c r="AG405">
        <v>13</v>
      </c>
      <c r="AH405">
        <v>1350</v>
      </c>
      <c r="AP405">
        <v>613</v>
      </c>
      <c r="AQ405" t="s">
        <v>14</v>
      </c>
      <c r="AR405" t="s">
        <v>32</v>
      </c>
      <c r="AS405">
        <v>0</v>
      </c>
      <c r="AT405">
        <v>3</v>
      </c>
      <c r="AU405">
        <v>35</v>
      </c>
      <c r="AV405">
        <v>18</v>
      </c>
      <c r="AW405">
        <v>6</v>
      </c>
      <c r="AX405">
        <v>1250.0999999999999</v>
      </c>
    </row>
    <row r="406" spans="1:50" ht="18">
      <c r="A406" s="2">
        <v>1222</v>
      </c>
      <c r="B406" s="5" t="s">
        <v>9</v>
      </c>
      <c r="C406" s="5" t="s">
        <v>32</v>
      </c>
      <c r="D406" s="4">
        <f t="shared" si="6"/>
        <v>0</v>
      </c>
      <c r="E406" s="5">
        <v>4</v>
      </c>
      <c r="F406" s="5">
        <v>70</v>
      </c>
      <c r="G406" s="5">
        <v>34</v>
      </c>
      <c r="H406" s="5">
        <v>12</v>
      </c>
      <c r="I406" s="7">
        <v>2349</v>
      </c>
      <c r="Z406">
        <v>316</v>
      </c>
      <c r="AA406" t="s">
        <v>24</v>
      </c>
      <c r="AB406" t="s">
        <v>10</v>
      </c>
      <c r="AC406">
        <v>0</v>
      </c>
      <c r="AD406">
        <v>2</v>
      </c>
      <c r="AE406">
        <v>48</v>
      </c>
      <c r="AF406">
        <v>29</v>
      </c>
      <c r="AG406">
        <v>6</v>
      </c>
      <c r="AH406">
        <v>1350</v>
      </c>
      <c r="AP406">
        <v>614</v>
      </c>
      <c r="AQ406" t="s">
        <v>14</v>
      </c>
      <c r="AR406" t="s">
        <v>32</v>
      </c>
      <c r="AS406">
        <v>0</v>
      </c>
      <c r="AT406">
        <v>3</v>
      </c>
      <c r="AU406">
        <v>35</v>
      </c>
      <c r="AV406">
        <v>18</v>
      </c>
      <c r="AW406">
        <v>6</v>
      </c>
      <c r="AX406">
        <v>1250.0999999999999</v>
      </c>
    </row>
    <row r="407" spans="1:50" ht="18">
      <c r="A407" s="2">
        <v>1223</v>
      </c>
      <c r="B407" s="5" t="s">
        <v>9</v>
      </c>
      <c r="C407" s="5" t="s">
        <v>32</v>
      </c>
      <c r="D407" s="4">
        <f t="shared" si="6"/>
        <v>0</v>
      </c>
      <c r="E407" s="5">
        <v>4</v>
      </c>
      <c r="F407" s="5">
        <v>70</v>
      </c>
      <c r="G407" s="5">
        <v>34</v>
      </c>
      <c r="H407" s="5">
        <v>12</v>
      </c>
      <c r="I407" s="7">
        <v>2349</v>
      </c>
      <c r="Z407">
        <v>321</v>
      </c>
      <c r="AA407" t="s">
        <v>24</v>
      </c>
      <c r="AB407" t="s">
        <v>10</v>
      </c>
      <c r="AC407">
        <v>0</v>
      </c>
      <c r="AD407">
        <v>2</v>
      </c>
      <c r="AE407">
        <v>46</v>
      </c>
      <c r="AF407">
        <v>25</v>
      </c>
      <c r="AG407">
        <v>8</v>
      </c>
      <c r="AH407">
        <v>1350</v>
      </c>
      <c r="AP407">
        <v>531</v>
      </c>
      <c r="AQ407" t="s">
        <v>15</v>
      </c>
      <c r="AR407" t="s">
        <v>12</v>
      </c>
      <c r="AS407">
        <v>1</v>
      </c>
      <c r="AT407">
        <v>3</v>
      </c>
      <c r="AU407">
        <v>31</v>
      </c>
      <c r="AV407">
        <v>17</v>
      </c>
      <c r="AW407">
        <v>7</v>
      </c>
      <c r="AX407">
        <v>1250.0999999999999</v>
      </c>
    </row>
    <row r="408" spans="1:50" ht="18">
      <c r="A408" s="2">
        <v>610</v>
      </c>
      <c r="B408" s="5" t="s">
        <v>14</v>
      </c>
      <c r="C408" s="5" t="s">
        <v>12</v>
      </c>
      <c r="D408" s="4">
        <f t="shared" si="6"/>
        <v>1</v>
      </c>
      <c r="E408" s="5">
        <v>2</v>
      </c>
      <c r="F408" s="5">
        <v>35</v>
      </c>
      <c r="G408" s="5">
        <v>23</v>
      </c>
      <c r="H408" s="5">
        <v>5</v>
      </c>
      <c r="I408" s="7">
        <v>2349</v>
      </c>
      <c r="Z408">
        <v>390</v>
      </c>
      <c r="AA408" t="s">
        <v>24</v>
      </c>
      <c r="AB408" t="s">
        <v>10</v>
      </c>
      <c r="AC408">
        <v>0</v>
      </c>
      <c r="AD408">
        <v>2</v>
      </c>
      <c r="AE408">
        <v>42</v>
      </c>
      <c r="AF408">
        <v>28</v>
      </c>
      <c r="AG408">
        <v>6</v>
      </c>
      <c r="AH408">
        <v>1350</v>
      </c>
      <c r="AP408">
        <v>562</v>
      </c>
      <c r="AQ408" t="s">
        <v>14</v>
      </c>
      <c r="AR408" t="s">
        <v>10</v>
      </c>
      <c r="AS408">
        <v>0</v>
      </c>
      <c r="AT408">
        <v>3</v>
      </c>
      <c r="AU408">
        <v>32.5</v>
      </c>
      <c r="AV408">
        <v>17.399999999999999</v>
      </c>
      <c r="AW408">
        <v>6.7</v>
      </c>
      <c r="AX408">
        <v>1242</v>
      </c>
    </row>
    <row r="409" spans="1:50" ht="18">
      <c r="A409" s="2">
        <v>1447</v>
      </c>
      <c r="B409" s="5" t="s">
        <v>9</v>
      </c>
      <c r="C409" s="4" t="s">
        <v>10</v>
      </c>
      <c r="D409" s="4">
        <f t="shared" si="6"/>
        <v>0</v>
      </c>
      <c r="E409" s="5">
        <v>4</v>
      </c>
      <c r="F409" s="5">
        <v>93</v>
      </c>
      <c r="G409" s="5">
        <v>57</v>
      </c>
      <c r="H409" s="5">
        <v>9</v>
      </c>
      <c r="I409" s="7">
        <v>2324.6999999999998</v>
      </c>
      <c r="Z409">
        <v>393</v>
      </c>
      <c r="AA409" t="s">
        <v>24</v>
      </c>
      <c r="AB409" t="s">
        <v>10</v>
      </c>
      <c r="AC409">
        <v>0</v>
      </c>
      <c r="AD409">
        <v>2</v>
      </c>
      <c r="AE409">
        <v>44</v>
      </c>
      <c r="AF409">
        <v>31</v>
      </c>
      <c r="AG409">
        <v>7</v>
      </c>
      <c r="AH409">
        <v>1350</v>
      </c>
      <c r="AP409">
        <v>486</v>
      </c>
      <c r="AQ409" t="s">
        <v>14</v>
      </c>
      <c r="AR409" t="s">
        <v>32</v>
      </c>
      <c r="AS409">
        <v>0</v>
      </c>
      <c r="AT409">
        <v>3</v>
      </c>
      <c r="AU409">
        <v>28.3</v>
      </c>
      <c r="AV409">
        <v>25.7</v>
      </c>
      <c r="AW409">
        <v>2.6</v>
      </c>
      <c r="AX409">
        <v>1242</v>
      </c>
    </row>
    <row r="410" spans="1:50" ht="18">
      <c r="A410" s="2">
        <v>69</v>
      </c>
      <c r="B410" s="3" t="s">
        <v>14</v>
      </c>
      <c r="C410" s="4" t="s">
        <v>12</v>
      </c>
      <c r="D410" s="4">
        <f t="shared" si="6"/>
        <v>1</v>
      </c>
      <c r="E410" s="3">
        <v>4</v>
      </c>
      <c r="F410" s="3">
        <v>93</v>
      </c>
      <c r="G410" s="3">
        <v>52</v>
      </c>
      <c r="H410" s="3">
        <v>11</v>
      </c>
      <c r="I410" s="5">
        <v>2324</v>
      </c>
      <c r="Z410">
        <v>404</v>
      </c>
      <c r="AA410" t="s">
        <v>24</v>
      </c>
      <c r="AB410" t="s">
        <v>10</v>
      </c>
      <c r="AC410">
        <v>0</v>
      </c>
      <c r="AD410">
        <v>2</v>
      </c>
      <c r="AE410">
        <v>45</v>
      </c>
      <c r="AF410">
        <v>30</v>
      </c>
      <c r="AG410">
        <v>6</v>
      </c>
      <c r="AH410">
        <v>1350</v>
      </c>
      <c r="AP410">
        <v>505</v>
      </c>
      <c r="AQ410" t="s">
        <v>15</v>
      </c>
      <c r="AR410" t="s">
        <v>32</v>
      </c>
      <c r="AS410">
        <v>0</v>
      </c>
      <c r="AT410">
        <v>3</v>
      </c>
      <c r="AU410">
        <v>30</v>
      </c>
      <c r="AV410">
        <v>18</v>
      </c>
      <c r="AW410">
        <v>6</v>
      </c>
      <c r="AX410">
        <v>1242</v>
      </c>
    </row>
    <row r="411" spans="1:50" ht="18">
      <c r="A411" s="2">
        <v>1090</v>
      </c>
      <c r="B411" s="5" t="s">
        <v>14</v>
      </c>
      <c r="C411" s="4" t="s">
        <v>10</v>
      </c>
      <c r="D411" s="4">
        <f t="shared" si="6"/>
        <v>0</v>
      </c>
      <c r="E411" s="5">
        <v>2</v>
      </c>
      <c r="F411" s="5">
        <v>63</v>
      </c>
      <c r="G411" s="5">
        <v>37</v>
      </c>
      <c r="H411" s="5">
        <v>7</v>
      </c>
      <c r="I411" s="7">
        <v>2322</v>
      </c>
      <c r="Z411">
        <v>406</v>
      </c>
      <c r="AA411" t="s">
        <v>24</v>
      </c>
      <c r="AB411" t="s">
        <v>10</v>
      </c>
      <c r="AC411">
        <v>0</v>
      </c>
      <c r="AD411">
        <v>2</v>
      </c>
      <c r="AE411">
        <v>45</v>
      </c>
      <c r="AF411">
        <v>33</v>
      </c>
      <c r="AG411">
        <v>6</v>
      </c>
      <c r="AH411">
        <v>1350</v>
      </c>
      <c r="AP411">
        <v>629</v>
      </c>
      <c r="AQ411" t="s">
        <v>14</v>
      </c>
      <c r="AR411" t="s">
        <v>32</v>
      </c>
      <c r="AS411">
        <v>0</v>
      </c>
      <c r="AT411">
        <v>3</v>
      </c>
      <c r="AU411">
        <v>36.700000000000003</v>
      </c>
      <c r="AV411">
        <v>22.4</v>
      </c>
      <c r="AW411">
        <v>6</v>
      </c>
      <c r="AX411">
        <v>1242</v>
      </c>
    </row>
    <row r="412" spans="1:50" ht="18">
      <c r="A412" s="2">
        <v>996</v>
      </c>
      <c r="B412" s="5" t="s">
        <v>24</v>
      </c>
      <c r="C412" s="5" t="s">
        <v>32</v>
      </c>
      <c r="D412" s="4">
        <f t="shared" si="6"/>
        <v>0</v>
      </c>
      <c r="E412" s="5">
        <v>2</v>
      </c>
      <c r="F412" s="5">
        <v>59.4</v>
      </c>
      <c r="G412" s="5">
        <v>37.700000000000003</v>
      </c>
      <c r="H412" s="5">
        <v>7.5</v>
      </c>
      <c r="I412" s="7">
        <v>2322</v>
      </c>
      <c r="Z412">
        <v>408</v>
      </c>
      <c r="AA412" t="s">
        <v>24</v>
      </c>
      <c r="AB412" t="s">
        <v>10</v>
      </c>
      <c r="AC412">
        <v>0</v>
      </c>
      <c r="AD412">
        <v>2</v>
      </c>
      <c r="AE412">
        <v>44</v>
      </c>
      <c r="AF412">
        <v>30</v>
      </c>
      <c r="AG412">
        <v>6</v>
      </c>
      <c r="AH412">
        <v>1350</v>
      </c>
      <c r="AP412">
        <v>975</v>
      </c>
      <c r="AQ412" t="s">
        <v>14</v>
      </c>
      <c r="AR412" t="s">
        <v>32</v>
      </c>
      <c r="AS412">
        <v>0</v>
      </c>
      <c r="AT412">
        <v>3</v>
      </c>
      <c r="AU412">
        <v>57.7</v>
      </c>
      <c r="AV412">
        <v>39.6</v>
      </c>
      <c r="AW412">
        <v>6</v>
      </c>
      <c r="AX412">
        <v>1242</v>
      </c>
    </row>
    <row r="413" spans="1:50" ht="18">
      <c r="A413" s="2">
        <v>1259</v>
      </c>
      <c r="B413" s="5" t="s">
        <v>15</v>
      </c>
      <c r="C413" s="5" t="s">
        <v>12</v>
      </c>
      <c r="D413" s="4">
        <f t="shared" si="6"/>
        <v>1</v>
      </c>
      <c r="E413" s="5">
        <v>3</v>
      </c>
      <c r="F413" s="5">
        <v>72</v>
      </c>
      <c r="G413" s="5">
        <v>33</v>
      </c>
      <c r="H413" s="5">
        <v>16</v>
      </c>
      <c r="I413" s="7">
        <v>2322</v>
      </c>
      <c r="Z413">
        <v>231</v>
      </c>
      <c r="AA413" t="s">
        <v>16</v>
      </c>
      <c r="AB413" t="s">
        <v>10</v>
      </c>
      <c r="AC413">
        <v>0</v>
      </c>
      <c r="AD413">
        <v>2</v>
      </c>
      <c r="AE413">
        <v>54</v>
      </c>
      <c r="AF413">
        <v>30</v>
      </c>
      <c r="AG413">
        <v>9</v>
      </c>
      <c r="AH413">
        <v>1336.68</v>
      </c>
      <c r="AP413">
        <v>533</v>
      </c>
      <c r="AQ413" t="s">
        <v>15</v>
      </c>
      <c r="AR413" t="s">
        <v>12</v>
      </c>
      <c r="AS413">
        <v>1</v>
      </c>
      <c r="AT413">
        <v>3</v>
      </c>
      <c r="AU413">
        <v>31</v>
      </c>
      <c r="AV413">
        <v>17.5</v>
      </c>
      <c r="AW413">
        <v>6.7</v>
      </c>
      <c r="AX413">
        <v>1236.5999999999999</v>
      </c>
    </row>
    <row r="414" spans="1:50" ht="18">
      <c r="A414" s="2">
        <v>1257</v>
      </c>
      <c r="B414" s="5" t="s">
        <v>14</v>
      </c>
      <c r="C414" s="5" t="s">
        <v>32</v>
      </c>
      <c r="D414" s="4">
        <f t="shared" si="6"/>
        <v>0</v>
      </c>
      <c r="E414" s="5">
        <v>3</v>
      </c>
      <c r="F414" s="5">
        <v>72</v>
      </c>
      <c r="G414" s="5">
        <v>44</v>
      </c>
      <c r="H414" s="5">
        <v>14</v>
      </c>
      <c r="I414" s="7">
        <v>2308.5</v>
      </c>
      <c r="Z414">
        <v>611</v>
      </c>
      <c r="AA414" t="s">
        <v>14</v>
      </c>
      <c r="AB414" t="s">
        <v>12</v>
      </c>
      <c r="AC414">
        <v>1</v>
      </c>
      <c r="AD414">
        <v>2</v>
      </c>
      <c r="AE414">
        <v>35</v>
      </c>
      <c r="AF414">
        <v>27</v>
      </c>
      <c r="AG414">
        <v>7</v>
      </c>
      <c r="AH414">
        <v>1323</v>
      </c>
      <c r="AP414">
        <v>558</v>
      </c>
      <c r="AQ414" t="s">
        <v>15</v>
      </c>
      <c r="AR414" t="s">
        <v>12</v>
      </c>
      <c r="AS414">
        <v>1</v>
      </c>
      <c r="AT414">
        <v>3</v>
      </c>
      <c r="AU414">
        <v>32</v>
      </c>
      <c r="AV414">
        <v>18</v>
      </c>
      <c r="AW414">
        <v>7</v>
      </c>
      <c r="AX414">
        <v>1220.4000000000001</v>
      </c>
    </row>
    <row r="415" spans="1:50" ht="18">
      <c r="A415" s="2">
        <v>1248</v>
      </c>
      <c r="B415" s="5" t="s">
        <v>23</v>
      </c>
      <c r="C415" s="4" t="s">
        <v>10</v>
      </c>
      <c r="D415" s="4">
        <f t="shared" si="6"/>
        <v>0</v>
      </c>
      <c r="E415" s="5">
        <v>1</v>
      </c>
      <c r="F415" s="5">
        <v>72</v>
      </c>
      <c r="G415" s="5">
        <v>45</v>
      </c>
      <c r="H415" s="5">
        <v>8</v>
      </c>
      <c r="I415" s="7">
        <v>2300.4</v>
      </c>
      <c r="Z415">
        <v>311</v>
      </c>
      <c r="AA415" t="s">
        <v>24</v>
      </c>
      <c r="AB415" t="s">
        <v>10</v>
      </c>
      <c r="AC415">
        <v>0</v>
      </c>
      <c r="AD415">
        <v>2</v>
      </c>
      <c r="AE415">
        <v>46</v>
      </c>
      <c r="AF415">
        <v>29</v>
      </c>
      <c r="AG415">
        <v>7</v>
      </c>
      <c r="AH415">
        <v>1323</v>
      </c>
      <c r="AP415">
        <v>530</v>
      </c>
      <c r="AQ415" t="s">
        <v>15</v>
      </c>
      <c r="AR415" t="s">
        <v>32</v>
      </c>
      <c r="AS415">
        <v>0</v>
      </c>
      <c r="AT415">
        <v>3</v>
      </c>
      <c r="AU415">
        <v>31</v>
      </c>
      <c r="AV415">
        <v>17</v>
      </c>
      <c r="AW415">
        <v>6</v>
      </c>
      <c r="AX415">
        <v>1217.7</v>
      </c>
    </row>
    <row r="416" spans="1:50" ht="18">
      <c r="A416" s="2">
        <v>1282</v>
      </c>
      <c r="B416" s="5" t="s">
        <v>24</v>
      </c>
      <c r="C416" s="4" t="s">
        <v>10</v>
      </c>
      <c r="D416" s="4">
        <f t="shared" si="6"/>
        <v>0</v>
      </c>
      <c r="E416" s="5">
        <v>2</v>
      </c>
      <c r="F416" s="5">
        <v>74</v>
      </c>
      <c r="G416" s="5">
        <v>38</v>
      </c>
      <c r="H416" s="5">
        <v>15</v>
      </c>
      <c r="I416" s="7">
        <v>2300.4</v>
      </c>
      <c r="Z416">
        <v>400</v>
      </c>
      <c r="AA416" t="s">
        <v>24</v>
      </c>
      <c r="AB416" t="s">
        <v>10</v>
      </c>
      <c r="AC416">
        <v>0</v>
      </c>
      <c r="AD416">
        <v>2</v>
      </c>
      <c r="AE416">
        <v>48</v>
      </c>
      <c r="AF416">
        <v>32</v>
      </c>
      <c r="AG416">
        <v>7</v>
      </c>
      <c r="AH416">
        <v>1323</v>
      </c>
      <c r="AP416">
        <v>731</v>
      </c>
      <c r="AQ416" t="s">
        <v>14</v>
      </c>
      <c r="AR416" t="s">
        <v>32</v>
      </c>
      <c r="AS416">
        <v>0</v>
      </c>
      <c r="AT416">
        <v>3</v>
      </c>
      <c r="AU416">
        <v>42</v>
      </c>
      <c r="AV416">
        <v>17</v>
      </c>
      <c r="AW416">
        <v>11</v>
      </c>
      <c r="AX416">
        <v>1215</v>
      </c>
    </row>
    <row r="417" spans="1:50" ht="18">
      <c r="A417" s="2">
        <v>1347</v>
      </c>
      <c r="B417" s="5" t="s">
        <v>36</v>
      </c>
      <c r="C417" s="4" t="s">
        <v>10</v>
      </c>
      <c r="D417" s="4">
        <f t="shared" si="6"/>
        <v>0</v>
      </c>
      <c r="E417" s="5">
        <v>2</v>
      </c>
      <c r="F417" s="5">
        <v>78</v>
      </c>
      <c r="G417" s="5">
        <v>52</v>
      </c>
      <c r="H417" s="5">
        <v>12</v>
      </c>
      <c r="I417" s="7">
        <v>2300.4</v>
      </c>
      <c r="Z417">
        <v>447</v>
      </c>
      <c r="AA417" t="s">
        <v>31</v>
      </c>
      <c r="AB417" t="s">
        <v>10</v>
      </c>
      <c r="AC417">
        <v>0</v>
      </c>
      <c r="AD417">
        <v>2</v>
      </c>
      <c r="AE417">
        <v>58</v>
      </c>
      <c r="AF417">
        <v>39</v>
      </c>
      <c r="AG417">
        <v>8</v>
      </c>
      <c r="AH417">
        <v>1309.5</v>
      </c>
      <c r="AP417">
        <v>847</v>
      </c>
      <c r="AQ417" t="s">
        <v>14</v>
      </c>
      <c r="AR417" t="s">
        <v>32</v>
      </c>
      <c r="AS417">
        <v>0</v>
      </c>
      <c r="AT417">
        <v>3</v>
      </c>
      <c r="AU417">
        <v>48</v>
      </c>
      <c r="AV417">
        <v>24</v>
      </c>
      <c r="AW417">
        <v>14</v>
      </c>
      <c r="AX417">
        <v>1215</v>
      </c>
    </row>
    <row r="418" spans="1:50" ht="18">
      <c r="A418" s="2">
        <v>1348</v>
      </c>
      <c r="B418" s="5" t="s">
        <v>36</v>
      </c>
      <c r="C418" s="4" t="s">
        <v>10</v>
      </c>
      <c r="D418" s="4">
        <f t="shared" si="6"/>
        <v>0</v>
      </c>
      <c r="E418" s="5">
        <v>2</v>
      </c>
      <c r="F418" s="5">
        <v>78</v>
      </c>
      <c r="G418" s="5">
        <v>52</v>
      </c>
      <c r="H418" s="5">
        <v>12</v>
      </c>
      <c r="I418" s="7">
        <v>2300.4</v>
      </c>
      <c r="Z418">
        <v>1192</v>
      </c>
      <c r="AA418" t="s">
        <v>11</v>
      </c>
      <c r="AB418" t="s">
        <v>10</v>
      </c>
      <c r="AC418">
        <v>0</v>
      </c>
      <c r="AD418">
        <v>2</v>
      </c>
      <c r="AE418">
        <v>70</v>
      </c>
      <c r="AF418">
        <v>34</v>
      </c>
      <c r="AG418">
        <v>16</v>
      </c>
      <c r="AH418">
        <v>1301.4000000000001</v>
      </c>
      <c r="AP418">
        <v>526</v>
      </c>
      <c r="AQ418" t="s">
        <v>15</v>
      </c>
      <c r="AR418" t="s">
        <v>12</v>
      </c>
      <c r="AS418">
        <v>1</v>
      </c>
      <c r="AT418">
        <v>3</v>
      </c>
      <c r="AU418">
        <v>31</v>
      </c>
      <c r="AV418">
        <v>17</v>
      </c>
      <c r="AW418">
        <v>6</v>
      </c>
      <c r="AX418">
        <v>1215</v>
      </c>
    </row>
    <row r="419" spans="1:50" ht="18">
      <c r="A419" s="2">
        <v>1178</v>
      </c>
      <c r="B419" s="5" t="s">
        <v>21</v>
      </c>
      <c r="C419" s="5" t="s">
        <v>12</v>
      </c>
      <c r="D419" s="4">
        <f t="shared" si="6"/>
        <v>1</v>
      </c>
      <c r="E419" s="5">
        <v>1</v>
      </c>
      <c r="F419" s="5">
        <v>70</v>
      </c>
      <c r="G419" s="5">
        <v>34</v>
      </c>
      <c r="H419" s="5">
        <v>16</v>
      </c>
      <c r="I419" s="7">
        <v>2300.4</v>
      </c>
      <c r="Z419">
        <v>631</v>
      </c>
      <c r="AA419" t="s">
        <v>24</v>
      </c>
      <c r="AB419" t="s">
        <v>32</v>
      </c>
      <c r="AC419">
        <v>0</v>
      </c>
      <c r="AD419">
        <v>2</v>
      </c>
      <c r="AE419">
        <v>37</v>
      </c>
      <c r="AF419">
        <v>19</v>
      </c>
      <c r="AG419">
        <v>8</v>
      </c>
      <c r="AH419">
        <v>1301.4000000000001</v>
      </c>
      <c r="AP419">
        <v>461</v>
      </c>
      <c r="AQ419" t="s">
        <v>31</v>
      </c>
      <c r="AR419" t="s">
        <v>10</v>
      </c>
      <c r="AS419">
        <v>0</v>
      </c>
      <c r="AT419">
        <v>3</v>
      </c>
      <c r="AU419">
        <v>62</v>
      </c>
      <c r="AV419">
        <v>43</v>
      </c>
      <c r="AW419">
        <v>9</v>
      </c>
      <c r="AX419">
        <v>1205.28</v>
      </c>
    </row>
    <row r="420" spans="1:50" ht="18">
      <c r="A420" s="2">
        <v>1228</v>
      </c>
      <c r="B420" s="5" t="s">
        <v>9</v>
      </c>
      <c r="C420" s="5" t="s">
        <v>12</v>
      </c>
      <c r="D420" s="4">
        <f t="shared" si="6"/>
        <v>1</v>
      </c>
      <c r="E420" s="5">
        <v>4</v>
      </c>
      <c r="F420" s="5">
        <v>70</v>
      </c>
      <c r="G420" s="5">
        <v>35</v>
      </c>
      <c r="H420" s="5">
        <v>15</v>
      </c>
      <c r="I420" s="7">
        <v>2300.4</v>
      </c>
      <c r="Z420">
        <v>892</v>
      </c>
      <c r="AA420" t="s">
        <v>14</v>
      </c>
      <c r="AB420" t="s">
        <v>10</v>
      </c>
      <c r="AC420">
        <v>0</v>
      </c>
      <c r="AD420">
        <v>2</v>
      </c>
      <c r="AE420">
        <v>51</v>
      </c>
      <c r="AF420">
        <v>29</v>
      </c>
      <c r="AG420">
        <v>8</v>
      </c>
      <c r="AH420">
        <v>1300.05</v>
      </c>
      <c r="AP420">
        <v>620</v>
      </c>
      <c r="AQ420" t="s">
        <v>14</v>
      </c>
      <c r="AR420" t="s">
        <v>10</v>
      </c>
      <c r="AS420">
        <v>0</v>
      </c>
      <c r="AT420">
        <v>3</v>
      </c>
      <c r="AU420">
        <v>36</v>
      </c>
      <c r="AV420">
        <v>18</v>
      </c>
      <c r="AW420">
        <v>8</v>
      </c>
      <c r="AX420">
        <v>1201.5</v>
      </c>
    </row>
    <row r="421" spans="1:50" ht="18">
      <c r="A421" s="2">
        <v>1350</v>
      </c>
      <c r="B421" s="5" t="s">
        <v>15</v>
      </c>
      <c r="C421" s="5" t="s">
        <v>12</v>
      </c>
      <c r="D421" s="4">
        <f t="shared" si="6"/>
        <v>1</v>
      </c>
      <c r="E421" s="5">
        <v>3</v>
      </c>
      <c r="F421" s="5">
        <v>78</v>
      </c>
      <c r="G421" s="5">
        <v>56</v>
      </c>
      <c r="H421" s="5">
        <v>12</v>
      </c>
      <c r="I421" s="7">
        <v>2300.4</v>
      </c>
      <c r="Z421">
        <v>517</v>
      </c>
      <c r="AA421" t="s">
        <v>24</v>
      </c>
      <c r="AB421" t="s">
        <v>32</v>
      </c>
      <c r="AC421">
        <v>0</v>
      </c>
      <c r="AD421">
        <v>2</v>
      </c>
      <c r="AE421">
        <v>31</v>
      </c>
      <c r="AF421">
        <v>19</v>
      </c>
      <c r="AG421">
        <v>6</v>
      </c>
      <c r="AH421">
        <v>1300.05</v>
      </c>
      <c r="AP421">
        <v>684</v>
      </c>
      <c r="AQ421" t="s">
        <v>14</v>
      </c>
      <c r="AR421" t="s">
        <v>32</v>
      </c>
      <c r="AS421">
        <v>0</v>
      </c>
      <c r="AT421">
        <v>3</v>
      </c>
      <c r="AU421">
        <v>40</v>
      </c>
      <c r="AV421">
        <v>17</v>
      </c>
      <c r="AW421">
        <v>7</v>
      </c>
      <c r="AX421">
        <v>1201.5</v>
      </c>
    </row>
    <row r="422" spans="1:50" ht="18">
      <c r="A422" s="2">
        <v>145</v>
      </c>
      <c r="B422" s="5" t="s">
        <v>24</v>
      </c>
      <c r="C422" s="5" t="s">
        <v>12</v>
      </c>
      <c r="D422" s="4">
        <f t="shared" si="6"/>
        <v>1</v>
      </c>
      <c r="E422" s="5">
        <v>2</v>
      </c>
      <c r="F422" s="5">
        <v>74</v>
      </c>
      <c r="G422" s="5">
        <v>38</v>
      </c>
      <c r="H422" s="5">
        <v>14</v>
      </c>
      <c r="I422" s="5">
        <v>2300</v>
      </c>
      <c r="Z422">
        <v>518</v>
      </c>
      <c r="AA422" t="s">
        <v>24</v>
      </c>
      <c r="AB422" t="s">
        <v>32</v>
      </c>
      <c r="AC422">
        <v>0</v>
      </c>
      <c r="AD422">
        <v>2</v>
      </c>
      <c r="AE422">
        <v>31</v>
      </c>
      <c r="AF422">
        <v>19</v>
      </c>
      <c r="AG422">
        <v>6</v>
      </c>
      <c r="AH422">
        <v>1300.05</v>
      </c>
      <c r="AP422">
        <v>686</v>
      </c>
      <c r="AQ422" t="s">
        <v>14</v>
      </c>
      <c r="AR422" t="s">
        <v>32</v>
      </c>
      <c r="AS422">
        <v>0</v>
      </c>
      <c r="AT422">
        <v>3</v>
      </c>
      <c r="AU422">
        <v>40</v>
      </c>
      <c r="AV422">
        <v>18</v>
      </c>
      <c r="AW422">
        <v>8</v>
      </c>
      <c r="AX422">
        <v>1201.5</v>
      </c>
    </row>
    <row r="423" spans="1:50" ht="18">
      <c r="A423" s="2">
        <v>212</v>
      </c>
      <c r="B423" s="5" t="s">
        <v>21</v>
      </c>
      <c r="C423" s="5" t="s">
        <v>12</v>
      </c>
      <c r="D423" s="4">
        <f t="shared" si="6"/>
        <v>1</v>
      </c>
      <c r="E423" s="5">
        <v>2</v>
      </c>
      <c r="F423" s="5">
        <v>75</v>
      </c>
      <c r="G423" s="5">
        <v>38</v>
      </c>
      <c r="H423" s="5">
        <v>14</v>
      </c>
      <c r="I423" s="5">
        <v>2300</v>
      </c>
      <c r="Z423">
        <v>765</v>
      </c>
      <c r="AA423" t="s">
        <v>24</v>
      </c>
      <c r="AB423" t="s">
        <v>12</v>
      </c>
      <c r="AC423">
        <v>1</v>
      </c>
      <c r="AD423">
        <v>2</v>
      </c>
      <c r="AE423">
        <v>44</v>
      </c>
      <c r="AF423">
        <v>20</v>
      </c>
      <c r="AG423">
        <v>11</v>
      </c>
      <c r="AH423">
        <v>1300.05</v>
      </c>
      <c r="AP423">
        <v>474</v>
      </c>
      <c r="AQ423" t="s">
        <v>14</v>
      </c>
      <c r="AR423" t="s">
        <v>12</v>
      </c>
      <c r="AS423">
        <v>1</v>
      </c>
      <c r="AT423">
        <v>3</v>
      </c>
      <c r="AU423">
        <v>25</v>
      </c>
      <c r="AV423">
        <v>13</v>
      </c>
      <c r="AW423">
        <v>6</v>
      </c>
      <c r="AX423">
        <v>1201.5</v>
      </c>
    </row>
    <row r="424" spans="1:50" ht="18">
      <c r="A424" s="2">
        <v>1332</v>
      </c>
      <c r="B424" s="5" t="s">
        <v>13</v>
      </c>
      <c r="C424" s="5" t="s">
        <v>32</v>
      </c>
      <c r="D424" s="4">
        <f t="shared" si="6"/>
        <v>0</v>
      </c>
      <c r="E424" s="5">
        <v>1</v>
      </c>
      <c r="F424" s="5">
        <v>78</v>
      </c>
      <c r="G424" s="5">
        <v>52</v>
      </c>
      <c r="H424" s="5">
        <v>9</v>
      </c>
      <c r="I424" s="7">
        <v>2299.9949999999999</v>
      </c>
      <c r="Z424">
        <v>450</v>
      </c>
      <c r="AA424" t="s">
        <v>31</v>
      </c>
      <c r="AB424" t="s">
        <v>10</v>
      </c>
      <c r="AC424">
        <v>0</v>
      </c>
      <c r="AD424">
        <v>2</v>
      </c>
      <c r="AE424">
        <v>46</v>
      </c>
      <c r="AF424">
        <v>28</v>
      </c>
      <c r="AG424">
        <v>6</v>
      </c>
      <c r="AH424">
        <v>1300.05</v>
      </c>
      <c r="AP424">
        <v>598</v>
      </c>
      <c r="AQ424" t="s">
        <v>15</v>
      </c>
      <c r="AR424" t="s">
        <v>12</v>
      </c>
      <c r="AS424">
        <v>1</v>
      </c>
      <c r="AT424">
        <v>3</v>
      </c>
      <c r="AU424">
        <v>34</v>
      </c>
      <c r="AV424">
        <v>17</v>
      </c>
      <c r="AW424">
        <v>8</v>
      </c>
      <c r="AX424">
        <v>1201.5</v>
      </c>
    </row>
    <row r="425" spans="1:50" ht="18">
      <c r="A425" s="2">
        <v>1201</v>
      </c>
      <c r="B425" s="5" t="s">
        <v>24</v>
      </c>
      <c r="C425" s="4" t="s">
        <v>10</v>
      </c>
      <c r="D425" s="4">
        <f t="shared" si="6"/>
        <v>0</v>
      </c>
      <c r="E425" s="5">
        <v>2</v>
      </c>
      <c r="F425" s="5">
        <v>70</v>
      </c>
      <c r="G425" s="5">
        <v>33</v>
      </c>
      <c r="H425" s="5">
        <v>15</v>
      </c>
      <c r="I425" s="7">
        <v>2299.86</v>
      </c>
      <c r="Z425">
        <v>224</v>
      </c>
      <c r="AA425" t="s">
        <v>21</v>
      </c>
      <c r="AB425" t="s">
        <v>10</v>
      </c>
      <c r="AC425">
        <v>0</v>
      </c>
      <c r="AD425">
        <v>2</v>
      </c>
      <c r="AE425">
        <v>50</v>
      </c>
      <c r="AF425">
        <v>30</v>
      </c>
      <c r="AG425">
        <v>9</v>
      </c>
      <c r="AH425">
        <v>1300</v>
      </c>
      <c r="AP425">
        <v>506</v>
      </c>
      <c r="AQ425" t="s">
        <v>15</v>
      </c>
      <c r="AR425" t="s">
        <v>12</v>
      </c>
      <c r="AS425">
        <v>1</v>
      </c>
      <c r="AT425">
        <v>3</v>
      </c>
      <c r="AU425">
        <v>30</v>
      </c>
      <c r="AV425">
        <v>18</v>
      </c>
      <c r="AW425">
        <v>8</v>
      </c>
      <c r="AX425">
        <v>1200.1500000000001</v>
      </c>
    </row>
    <row r="426" spans="1:50" ht="18">
      <c r="A426" s="2">
        <v>1319</v>
      </c>
      <c r="B426" s="5" t="s">
        <v>23</v>
      </c>
      <c r="C426" s="5" t="s">
        <v>12</v>
      </c>
      <c r="D426" s="4">
        <f t="shared" si="6"/>
        <v>1</v>
      </c>
      <c r="E426" s="5">
        <v>1</v>
      </c>
      <c r="F426" s="5">
        <v>77</v>
      </c>
      <c r="G426" s="5">
        <v>52</v>
      </c>
      <c r="H426" s="5">
        <v>9</v>
      </c>
      <c r="I426" s="7">
        <v>2299.86</v>
      </c>
      <c r="Z426">
        <v>660</v>
      </c>
      <c r="AA426" t="s">
        <v>36</v>
      </c>
      <c r="AB426" t="s">
        <v>10</v>
      </c>
      <c r="AC426">
        <v>0</v>
      </c>
      <c r="AD426">
        <v>2</v>
      </c>
      <c r="AE426">
        <v>40</v>
      </c>
      <c r="AF426">
        <v>20</v>
      </c>
      <c r="AG426">
        <v>8</v>
      </c>
      <c r="AH426">
        <v>1296</v>
      </c>
      <c r="AP426">
        <v>503</v>
      </c>
      <c r="AQ426" t="s">
        <v>14</v>
      </c>
      <c r="AR426" t="s">
        <v>10</v>
      </c>
      <c r="AS426">
        <v>0</v>
      </c>
      <c r="AT426">
        <v>3</v>
      </c>
      <c r="AU426">
        <v>30</v>
      </c>
      <c r="AV426">
        <v>27</v>
      </c>
      <c r="AW426">
        <v>7</v>
      </c>
      <c r="AX426">
        <v>1198.8</v>
      </c>
    </row>
    <row r="427" spans="1:50" ht="18">
      <c r="A427" s="2">
        <v>383</v>
      </c>
      <c r="B427" s="6" t="s">
        <v>24</v>
      </c>
      <c r="C427" s="4" t="s">
        <v>10</v>
      </c>
      <c r="D427" s="4">
        <f t="shared" si="6"/>
        <v>0</v>
      </c>
      <c r="E427" s="6">
        <v>4</v>
      </c>
      <c r="F427" s="6">
        <v>84</v>
      </c>
      <c r="G427" s="6">
        <v>54</v>
      </c>
      <c r="H427" s="6">
        <v>8</v>
      </c>
      <c r="I427" s="7">
        <v>2299.86</v>
      </c>
      <c r="Z427">
        <v>569</v>
      </c>
      <c r="AA427" t="s">
        <v>24</v>
      </c>
      <c r="AB427" t="s">
        <v>32</v>
      </c>
      <c r="AC427">
        <v>0</v>
      </c>
      <c r="AD427">
        <v>2</v>
      </c>
      <c r="AE427">
        <v>33</v>
      </c>
      <c r="AF427">
        <v>17</v>
      </c>
      <c r="AG427">
        <v>6</v>
      </c>
      <c r="AH427">
        <v>1296</v>
      </c>
      <c r="AP427">
        <v>552</v>
      </c>
      <c r="AQ427" t="s">
        <v>15</v>
      </c>
      <c r="AR427" t="s">
        <v>32</v>
      </c>
      <c r="AS427">
        <v>0</v>
      </c>
      <c r="AT427">
        <v>3</v>
      </c>
      <c r="AU427">
        <v>32</v>
      </c>
      <c r="AV427">
        <v>17</v>
      </c>
      <c r="AW427">
        <v>6</v>
      </c>
      <c r="AX427">
        <v>1198.8</v>
      </c>
    </row>
    <row r="428" spans="1:50" ht="18">
      <c r="A428" s="2">
        <v>1357</v>
      </c>
      <c r="B428" s="5" t="s">
        <v>23</v>
      </c>
      <c r="C428" s="4" t="s">
        <v>10</v>
      </c>
      <c r="D428" s="4">
        <f t="shared" si="6"/>
        <v>0</v>
      </c>
      <c r="E428" s="5">
        <v>1</v>
      </c>
      <c r="F428" s="5">
        <v>79</v>
      </c>
      <c r="G428" s="5">
        <v>55</v>
      </c>
      <c r="H428" s="5">
        <v>10</v>
      </c>
      <c r="I428" s="7">
        <v>2299.0500000000002</v>
      </c>
      <c r="Z428">
        <v>320</v>
      </c>
      <c r="AA428" t="s">
        <v>24</v>
      </c>
      <c r="AB428" t="s">
        <v>10</v>
      </c>
      <c r="AC428">
        <v>0</v>
      </c>
      <c r="AD428">
        <v>2</v>
      </c>
      <c r="AE428">
        <v>45</v>
      </c>
      <c r="AF428">
        <v>30</v>
      </c>
      <c r="AG428">
        <v>6</v>
      </c>
      <c r="AH428">
        <v>1279.8</v>
      </c>
      <c r="AP428">
        <v>577</v>
      </c>
      <c r="AQ428" t="s">
        <v>15</v>
      </c>
      <c r="AR428" t="s">
        <v>32</v>
      </c>
      <c r="AS428">
        <v>0</v>
      </c>
      <c r="AT428">
        <v>3</v>
      </c>
      <c r="AU428">
        <v>33</v>
      </c>
      <c r="AV428">
        <v>18</v>
      </c>
      <c r="AW428">
        <v>8</v>
      </c>
      <c r="AX428">
        <v>1198.8</v>
      </c>
    </row>
    <row r="429" spans="1:50" ht="18">
      <c r="A429" s="2">
        <v>127</v>
      </c>
      <c r="B429" s="5" t="s">
        <v>14</v>
      </c>
      <c r="C429" s="5" t="s">
        <v>12</v>
      </c>
      <c r="D429" s="4">
        <f t="shared" si="6"/>
        <v>1</v>
      </c>
      <c r="E429" s="5">
        <v>1</v>
      </c>
      <c r="F429" s="5">
        <v>79.5</v>
      </c>
      <c r="G429" s="5">
        <v>28.5</v>
      </c>
      <c r="H429" s="5">
        <v>20</v>
      </c>
      <c r="I429" s="5">
        <v>2296</v>
      </c>
      <c r="Z429">
        <v>566</v>
      </c>
      <c r="AA429" t="s">
        <v>11</v>
      </c>
      <c r="AB429" t="s">
        <v>12</v>
      </c>
      <c r="AC429">
        <v>1</v>
      </c>
      <c r="AD429">
        <v>2</v>
      </c>
      <c r="AE429">
        <v>33</v>
      </c>
      <c r="AF429">
        <v>19</v>
      </c>
      <c r="AG429">
        <v>7</v>
      </c>
      <c r="AH429">
        <v>1260.9000000000001</v>
      </c>
      <c r="AP429">
        <v>559</v>
      </c>
      <c r="AQ429" t="s">
        <v>15</v>
      </c>
      <c r="AR429" t="s">
        <v>12</v>
      </c>
      <c r="AS429">
        <v>1</v>
      </c>
      <c r="AT429">
        <v>3</v>
      </c>
      <c r="AU429">
        <v>32</v>
      </c>
      <c r="AV429">
        <v>18</v>
      </c>
      <c r="AW429">
        <v>6</v>
      </c>
      <c r="AX429">
        <v>1198.8</v>
      </c>
    </row>
    <row r="430" spans="1:50" ht="18">
      <c r="A430" s="2">
        <v>1132</v>
      </c>
      <c r="B430" s="5" t="s">
        <v>15</v>
      </c>
      <c r="C430" s="4" t="s">
        <v>10</v>
      </c>
      <c r="D430" s="4">
        <f t="shared" si="6"/>
        <v>0</v>
      </c>
      <c r="E430" s="5">
        <v>3</v>
      </c>
      <c r="F430" s="5">
        <v>66.5</v>
      </c>
      <c r="G430" s="5">
        <v>39</v>
      </c>
      <c r="H430" s="5">
        <v>8.5</v>
      </c>
      <c r="I430" s="7">
        <v>2295</v>
      </c>
      <c r="Z430">
        <v>446</v>
      </c>
      <c r="AA430" t="s">
        <v>31</v>
      </c>
      <c r="AB430" t="s">
        <v>10</v>
      </c>
      <c r="AC430">
        <v>0</v>
      </c>
      <c r="AD430">
        <v>2</v>
      </c>
      <c r="AE430">
        <v>65</v>
      </c>
      <c r="AF430">
        <v>30</v>
      </c>
      <c r="AG430">
        <v>14</v>
      </c>
      <c r="AH430">
        <v>1255.5</v>
      </c>
      <c r="AP430">
        <v>694</v>
      </c>
      <c r="AQ430" t="s">
        <v>15</v>
      </c>
      <c r="AR430" t="s">
        <v>12</v>
      </c>
      <c r="AS430">
        <v>1</v>
      </c>
      <c r="AT430">
        <v>3</v>
      </c>
      <c r="AU430">
        <v>40</v>
      </c>
      <c r="AV430">
        <v>20</v>
      </c>
      <c r="AW430">
        <v>10</v>
      </c>
      <c r="AX430">
        <v>1198.8</v>
      </c>
    </row>
    <row r="431" spans="1:50" ht="18">
      <c r="A431" s="2">
        <v>1326</v>
      </c>
      <c r="B431" s="5" t="s">
        <v>15</v>
      </c>
      <c r="C431" s="4" t="s">
        <v>10</v>
      </c>
      <c r="D431" s="4">
        <f t="shared" si="6"/>
        <v>0</v>
      </c>
      <c r="E431" s="5">
        <v>3</v>
      </c>
      <c r="F431" s="5">
        <v>77</v>
      </c>
      <c r="G431" s="5">
        <v>44</v>
      </c>
      <c r="H431" s="5">
        <v>11.5</v>
      </c>
      <c r="I431" s="7">
        <v>2295</v>
      </c>
      <c r="Z431">
        <v>439</v>
      </c>
      <c r="AA431" t="s">
        <v>31</v>
      </c>
      <c r="AB431" t="s">
        <v>10</v>
      </c>
      <c r="AC431">
        <v>0</v>
      </c>
      <c r="AD431">
        <v>2</v>
      </c>
      <c r="AE431">
        <v>62</v>
      </c>
      <c r="AF431">
        <v>30</v>
      </c>
      <c r="AG431">
        <v>12</v>
      </c>
      <c r="AH431">
        <v>1252.8</v>
      </c>
      <c r="AP431">
        <v>821</v>
      </c>
      <c r="AQ431" t="s">
        <v>15</v>
      </c>
      <c r="AR431" t="s">
        <v>10</v>
      </c>
      <c r="AS431">
        <v>0</v>
      </c>
      <c r="AT431">
        <v>3</v>
      </c>
      <c r="AU431">
        <v>46</v>
      </c>
      <c r="AV431">
        <v>30</v>
      </c>
      <c r="AW431">
        <v>6</v>
      </c>
      <c r="AX431">
        <v>1188</v>
      </c>
    </row>
    <row r="432" spans="1:50" ht="18">
      <c r="A432" s="2">
        <v>1412</v>
      </c>
      <c r="B432" s="5" t="s">
        <v>23</v>
      </c>
      <c r="C432" s="4" t="s">
        <v>10</v>
      </c>
      <c r="D432" s="4">
        <f t="shared" si="6"/>
        <v>0</v>
      </c>
      <c r="E432" s="5">
        <v>1</v>
      </c>
      <c r="F432" s="5">
        <v>84</v>
      </c>
      <c r="G432" s="5">
        <v>54</v>
      </c>
      <c r="H432" s="5">
        <v>8</v>
      </c>
      <c r="I432" s="7">
        <v>2295</v>
      </c>
      <c r="Z432">
        <v>516</v>
      </c>
      <c r="AA432" t="s">
        <v>24</v>
      </c>
      <c r="AB432" t="s">
        <v>32</v>
      </c>
      <c r="AC432">
        <v>0</v>
      </c>
      <c r="AD432">
        <v>2</v>
      </c>
      <c r="AE432">
        <v>31</v>
      </c>
      <c r="AF432">
        <v>17</v>
      </c>
      <c r="AG432">
        <v>6</v>
      </c>
      <c r="AH432">
        <v>1250.0999999999999</v>
      </c>
      <c r="AP432">
        <v>501</v>
      </c>
      <c r="AQ432" t="s">
        <v>14</v>
      </c>
      <c r="AR432" t="s">
        <v>12</v>
      </c>
      <c r="AS432">
        <v>1</v>
      </c>
      <c r="AT432">
        <v>3</v>
      </c>
      <c r="AU432">
        <v>30</v>
      </c>
      <c r="AV432">
        <v>17</v>
      </c>
      <c r="AW432">
        <v>6</v>
      </c>
      <c r="AX432">
        <v>1188</v>
      </c>
    </row>
    <row r="433" spans="1:50" ht="18">
      <c r="A433" s="2">
        <v>645</v>
      </c>
      <c r="B433" s="5" t="s">
        <v>24</v>
      </c>
      <c r="C433" s="5" t="s">
        <v>32</v>
      </c>
      <c r="D433" s="4">
        <f t="shared" si="6"/>
        <v>0</v>
      </c>
      <c r="E433" s="5">
        <v>2</v>
      </c>
      <c r="F433" s="5">
        <v>39</v>
      </c>
      <c r="G433" s="5">
        <v>16</v>
      </c>
      <c r="H433" s="5">
        <v>12.5</v>
      </c>
      <c r="I433" s="7">
        <v>2295</v>
      </c>
      <c r="Z433">
        <v>519</v>
      </c>
      <c r="AA433" t="s">
        <v>24</v>
      </c>
      <c r="AB433" t="s">
        <v>12</v>
      </c>
      <c r="AC433">
        <v>1</v>
      </c>
      <c r="AD433">
        <v>2</v>
      </c>
      <c r="AE433">
        <v>31</v>
      </c>
      <c r="AF433">
        <v>17</v>
      </c>
      <c r="AG433">
        <v>6</v>
      </c>
      <c r="AH433">
        <v>1250.0999999999999</v>
      </c>
      <c r="AP433">
        <v>331</v>
      </c>
      <c r="AQ433" t="s">
        <v>24</v>
      </c>
      <c r="AR433" t="s">
        <v>10</v>
      </c>
      <c r="AS433">
        <v>0</v>
      </c>
      <c r="AT433">
        <v>3</v>
      </c>
      <c r="AU433">
        <v>46</v>
      </c>
      <c r="AV433">
        <v>34</v>
      </c>
      <c r="AW433">
        <v>6</v>
      </c>
      <c r="AX433">
        <v>1188</v>
      </c>
    </row>
    <row r="434" spans="1:50" ht="18">
      <c r="A434" s="2">
        <v>974</v>
      </c>
      <c r="B434" s="5" t="s">
        <v>24</v>
      </c>
      <c r="C434" s="5" t="s">
        <v>32</v>
      </c>
      <c r="D434" s="4">
        <f t="shared" si="6"/>
        <v>0</v>
      </c>
      <c r="E434" s="5">
        <v>2</v>
      </c>
      <c r="F434" s="5">
        <v>57.2</v>
      </c>
      <c r="G434" s="5">
        <v>42.1</v>
      </c>
      <c r="H434" s="5">
        <v>6</v>
      </c>
      <c r="I434" s="7">
        <v>2295</v>
      </c>
      <c r="Z434">
        <v>673</v>
      </c>
      <c r="AA434" t="s">
        <v>24</v>
      </c>
      <c r="AB434" t="s">
        <v>12</v>
      </c>
      <c r="AC434">
        <v>1</v>
      </c>
      <c r="AD434">
        <v>2</v>
      </c>
      <c r="AE434">
        <v>40</v>
      </c>
      <c r="AF434">
        <v>20</v>
      </c>
      <c r="AG434">
        <v>10</v>
      </c>
      <c r="AH434">
        <v>1250.0999999999999</v>
      </c>
      <c r="AP434">
        <v>504</v>
      </c>
      <c r="AQ434" t="s">
        <v>14</v>
      </c>
      <c r="AR434" t="s">
        <v>32</v>
      </c>
      <c r="AS434">
        <v>0</v>
      </c>
      <c r="AT434">
        <v>3</v>
      </c>
      <c r="AU434">
        <v>30</v>
      </c>
      <c r="AV434">
        <v>26</v>
      </c>
      <c r="AW434">
        <v>4</v>
      </c>
      <c r="AX434">
        <v>1174.5</v>
      </c>
    </row>
    <row r="435" spans="1:50" ht="18">
      <c r="A435" s="2">
        <v>1054</v>
      </c>
      <c r="B435" s="5" t="s">
        <v>24</v>
      </c>
      <c r="C435" s="5" t="s">
        <v>32</v>
      </c>
      <c r="D435" s="4">
        <f t="shared" si="6"/>
        <v>0</v>
      </c>
      <c r="E435" s="5">
        <v>2</v>
      </c>
      <c r="F435" s="5">
        <v>61</v>
      </c>
      <c r="G435" s="5">
        <v>40.5</v>
      </c>
      <c r="H435" s="5">
        <v>7.8</v>
      </c>
      <c r="I435" s="7">
        <v>2295</v>
      </c>
      <c r="Z435">
        <v>452</v>
      </c>
      <c r="AA435" t="s">
        <v>31</v>
      </c>
      <c r="AB435" t="s">
        <v>10</v>
      </c>
      <c r="AC435">
        <v>0</v>
      </c>
      <c r="AD435">
        <v>2</v>
      </c>
      <c r="AE435">
        <v>56</v>
      </c>
      <c r="AF435">
        <v>39</v>
      </c>
      <c r="AG435">
        <v>9</v>
      </c>
      <c r="AH435">
        <v>1250.0999999999999</v>
      </c>
      <c r="AP435">
        <v>648</v>
      </c>
      <c r="AQ435" t="s">
        <v>15</v>
      </c>
      <c r="AR435" t="s">
        <v>32</v>
      </c>
      <c r="AS435">
        <v>0</v>
      </c>
      <c r="AT435">
        <v>3</v>
      </c>
      <c r="AU435">
        <v>39</v>
      </c>
      <c r="AV435">
        <v>18</v>
      </c>
      <c r="AW435">
        <v>11</v>
      </c>
      <c r="AX435">
        <v>1174.5</v>
      </c>
    </row>
    <row r="436" spans="1:50" ht="18">
      <c r="A436" s="2">
        <v>1295</v>
      </c>
      <c r="B436" s="5" t="s">
        <v>11</v>
      </c>
      <c r="C436" s="5" t="s">
        <v>32</v>
      </c>
      <c r="D436" s="4">
        <f t="shared" si="6"/>
        <v>0</v>
      </c>
      <c r="E436" s="5">
        <v>1</v>
      </c>
      <c r="F436" s="5">
        <v>75</v>
      </c>
      <c r="G436" s="5">
        <v>42</v>
      </c>
      <c r="H436" s="5">
        <v>14</v>
      </c>
      <c r="I436" s="7">
        <v>2295</v>
      </c>
      <c r="Z436">
        <v>608</v>
      </c>
      <c r="AA436" t="s">
        <v>11</v>
      </c>
      <c r="AB436" t="s">
        <v>12</v>
      </c>
      <c r="AC436">
        <v>1</v>
      </c>
      <c r="AD436">
        <v>2</v>
      </c>
      <c r="AE436">
        <v>35</v>
      </c>
      <c r="AF436">
        <v>18</v>
      </c>
      <c r="AG436">
        <v>9</v>
      </c>
      <c r="AH436">
        <v>1242</v>
      </c>
      <c r="AP436">
        <v>806</v>
      </c>
      <c r="AQ436" t="s">
        <v>14</v>
      </c>
      <c r="AR436" t="s">
        <v>32</v>
      </c>
      <c r="AS436">
        <v>0</v>
      </c>
      <c r="AT436">
        <v>3</v>
      </c>
      <c r="AU436">
        <v>45.5</v>
      </c>
      <c r="AV436">
        <v>37.4</v>
      </c>
      <c r="AW436">
        <v>8.1</v>
      </c>
      <c r="AX436">
        <v>1174.5</v>
      </c>
    </row>
    <row r="437" spans="1:50" ht="18">
      <c r="A437" s="2">
        <v>1339</v>
      </c>
      <c r="B437" s="5" t="s">
        <v>23</v>
      </c>
      <c r="C437" s="5" t="s">
        <v>32</v>
      </c>
      <c r="D437" s="4">
        <f t="shared" si="6"/>
        <v>0</v>
      </c>
      <c r="E437" s="5">
        <v>1</v>
      </c>
      <c r="F437" s="5">
        <v>78</v>
      </c>
      <c r="G437" s="5">
        <v>54</v>
      </c>
      <c r="H437" s="5">
        <v>10</v>
      </c>
      <c r="I437" s="7">
        <v>2295</v>
      </c>
      <c r="Z437">
        <v>399</v>
      </c>
      <c r="AA437" t="s">
        <v>24</v>
      </c>
      <c r="AB437" t="s">
        <v>10</v>
      </c>
      <c r="AC437">
        <v>0</v>
      </c>
      <c r="AD437">
        <v>2</v>
      </c>
      <c r="AE437">
        <v>43</v>
      </c>
      <c r="AF437">
        <v>28</v>
      </c>
      <c r="AG437">
        <v>6</v>
      </c>
      <c r="AH437">
        <v>1242</v>
      </c>
      <c r="AP437">
        <v>597</v>
      </c>
      <c r="AQ437" t="s">
        <v>15</v>
      </c>
      <c r="AR437" t="s">
        <v>32</v>
      </c>
      <c r="AS437">
        <v>0</v>
      </c>
      <c r="AT437">
        <v>3</v>
      </c>
      <c r="AU437">
        <v>34</v>
      </c>
      <c r="AV437">
        <v>19</v>
      </c>
      <c r="AW437">
        <v>10</v>
      </c>
      <c r="AX437">
        <v>1161</v>
      </c>
    </row>
    <row r="438" spans="1:50" ht="18">
      <c r="A438" s="2">
        <v>1468</v>
      </c>
      <c r="B438" s="5" t="s">
        <v>24</v>
      </c>
      <c r="C438" s="5" t="s">
        <v>32</v>
      </c>
      <c r="D438" s="4">
        <f t="shared" si="6"/>
        <v>0</v>
      </c>
      <c r="E438" s="5">
        <v>2</v>
      </c>
      <c r="F438" s="5">
        <v>97</v>
      </c>
      <c r="G438" s="5">
        <v>41</v>
      </c>
      <c r="H438" s="5">
        <v>6</v>
      </c>
      <c r="I438" s="7">
        <v>2295</v>
      </c>
      <c r="Z438">
        <v>609</v>
      </c>
      <c r="AA438" t="s">
        <v>36</v>
      </c>
      <c r="AB438" t="s">
        <v>10</v>
      </c>
      <c r="AC438">
        <v>0</v>
      </c>
      <c r="AD438">
        <v>2</v>
      </c>
      <c r="AE438">
        <v>35</v>
      </c>
      <c r="AF438">
        <v>17</v>
      </c>
      <c r="AG438">
        <v>7</v>
      </c>
      <c r="AH438">
        <v>1215</v>
      </c>
      <c r="AP438">
        <v>481</v>
      </c>
      <c r="AQ438" t="s">
        <v>15</v>
      </c>
      <c r="AR438" t="s">
        <v>12</v>
      </c>
      <c r="AS438">
        <v>1</v>
      </c>
      <c r="AT438">
        <v>3</v>
      </c>
      <c r="AU438">
        <v>27.7</v>
      </c>
      <c r="AV438">
        <v>17.8</v>
      </c>
      <c r="AW438">
        <v>4.3</v>
      </c>
      <c r="AX438">
        <v>1161</v>
      </c>
    </row>
    <row r="439" spans="1:50" ht="18">
      <c r="A439" s="2">
        <v>1508</v>
      </c>
      <c r="B439" s="5" t="s">
        <v>37</v>
      </c>
      <c r="C439" s="5" t="s">
        <v>32</v>
      </c>
      <c r="D439" s="4">
        <f t="shared" si="6"/>
        <v>0</v>
      </c>
      <c r="E439" s="5">
        <v>4</v>
      </c>
      <c r="F439" s="5">
        <v>108</v>
      </c>
      <c r="G439" s="5">
        <v>63</v>
      </c>
      <c r="H439" s="5">
        <v>9</v>
      </c>
      <c r="I439" s="7">
        <v>2295</v>
      </c>
      <c r="Z439">
        <v>664</v>
      </c>
      <c r="AA439" t="s">
        <v>24</v>
      </c>
      <c r="AB439" t="s">
        <v>10</v>
      </c>
      <c r="AC439">
        <v>0</v>
      </c>
      <c r="AD439">
        <v>2</v>
      </c>
      <c r="AE439">
        <v>40</v>
      </c>
      <c r="AF439">
        <v>20</v>
      </c>
      <c r="AG439">
        <v>10</v>
      </c>
      <c r="AH439">
        <v>1215</v>
      </c>
      <c r="AP439">
        <v>532</v>
      </c>
      <c r="AQ439" t="s">
        <v>15</v>
      </c>
      <c r="AR439" t="s">
        <v>12</v>
      </c>
      <c r="AS439">
        <v>1</v>
      </c>
      <c r="AT439">
        <v>3</v>
      </c>
      <c r="AU439">
        <v>31</v>
      </c>
      <c r="AV439">
        <v>17</v>
      </c>
      <c r="AW439">
        <v>6</v>
      </c>
      <c r="AX439">
        <v>1150.2</v>
      </c>
    </row>
    <row r="440" spans="1:50" ht="18">
      <c r="A440" s="2">
        <v>696</v>
      </c>
      <c r="B440" s="5" t="s">
        <v>15</v>
      </c>
      <c r="C440" s="5" t="s">
        <v>12</v>
      </c>
      <c r="D440" s="4">
        <f t="shared" si="6"/>
        <v>1</v>
      </c>
      <c r="E440" s="5">
        <v>3</v>
      </c>
      <c r="F440" s="5">
        <v>40</v>
      </c>
      <c r="G440" s="5">
        <v>20</v>
      </c>
      <c r="H440" s="5">
        <v>10</v>
      </c>
      <c r="I440" s="7">
        <v>2295</v>
      </c>
      <c r="Z440">
        <v>495</v>
      </c>
      <c r="AA440" t="s">
        <v>24</v>
      </c>
      <c r="AB440" t="s">
        <v>32</v>
      </c>
      <c r="AC440">
        <v>0</v>
      </c>
      <c r="AD440">
        <v>2</v>
      </c>
      <c r="AE440">
        <v>30</v>
      </c>
      <c r="AF440">
        <v>17</v>
      </c>
      <c r="AG440">
        <v>6.5</v>
      </c>
      <c r="AH440">
        <v>1215</v>
      </c>
      <c r="AP440">
        <v>633</v>
      </c>
      <c r="AQ440" t="s">
        <v>14</v>
      </c>
      <c r="AR440" t="s">
        <v>10</v>
      </c>
      <c r="AS440">
        <v>0</v>
      </c>
      <c r="AT440">
        <v>3</v>
      </c>
      <c r="AU440">
        <v>37</v>
      </c>
      <c r="AV440">
        <v>19</v>
      </c>
      <c r="AW440">
        <v>10</v>
      </c>
      <c r="AX440">
        <v>1134</v>
      </c>
    </row>
    <row r="441" spans="1:50" ht="18">
      <c r="A441" s="2">
        <v>1055</v>
      </c>
      <c r="B441" s="5" t="s">
        <v>14</v>
      </c>
      <c r="C441" s="5" t="s">
        <v>12</v>
      </c>
      <c r="D441" s="4">
        <f t="shared" si="6"/>
        <v>1</v>
      </c>
      <c r="E441" s="5">
        <v>2</v>
      </c>
      <c r="F441" s="5">
        <v>61</v>
      </c>
      <c r="G441" s="5">
        <v>36</v>
      </c>
      <c r="H441" s="5">
        <v>10</v>
      </c>
      <c r="I441" s="7">
        <v>2295</v>
      </c>
      <c r="Z441">
        <v>637</v>
      </c>
      <c r="AA441" t="s">
        <v>24</v>
      </c>
      <c r="AB441" t="s">
        <v>12</v>
      </c>
      <c r="AC441">
        <v>1</v>
      </c>
      <c r="AD441">
        <v>2</v>
      </c>
      <c r="AE441">
        <v>38</v>
      </c>
      <c r="AF441">
        <v>18</v>
      </c>
      <c r="AG441">
        <v>11</v>
      </c>
      <c r="AH441">
        <v>1215</v>
      </c>
      <c r="AP441">
        <v>605</v>
      </c>
      <c r="AQ441" t="s">
        <v>14</v>
      </c>
      <c r="AR441" t="s">
        <v>32</v>
      </c>
      <c r="AS441">
        <v>0</v>
      </c>
      <c r="AT441">
        <v>3</v>
      </c>
      <c r="AU441">
        <v>34.299999999999997</v>
      </c>
      <c r="AV441">
        <v>25.7</v>
      </c>
      <c r="AW441">
        <v>8.5</v>
      </c>
      <c r="AX441">
        <v>1134</v>
      </c>
    </row>
    <row r="442" spans="1:50" ht="18">
      <c r="A442" s="2">
        <v>1208</v>
      </c>
      <c r="B442" s="5" t="s">
        <v>14</v>
      </c>
      <c r="C442" s="5" t="s">
        <v>12</v>
      </c>
      <c r="D442" s="4">
        <f t="shared" si="6"/>
        <v>1</v>
      </c>
      <c r="E442" s="5">
        <v>3</v>
      </c>
      <c r="F442" s="5">
        <v>70</v>
      </c>
      <c r="G442" s="5">
        <v>32</v>
      </c>
      <c r="H442" s="5">
        <v>15</v>
      </c>
      <c r="I442" s="7">
        <v>2295</v>
      </c>
      <c r="Z442">
        <v>319</v>
      </c>
      <c r="AA442" t="s">
        <v>24</v>
      </c>
      <c r="AB442" t="s">
        <v>10</v>
      </c>
      <c r="AC442">
        <v>0</v>
      </c>
      <c r="AD442">
        <v>2</v>
      </c>
      <c r="AE442">
        <v>41</v>
      </c>
      <c r="AF442">
        <v>26</v>
      </c>
      <c r="AG442">
        <v>6</v>
      </c>
      <c r="AH442">
        <v>1215</v>
      </c>
      <c r="AP442">
        <v>647</v>
      </c>
      <c r="AQ442" t="s">
        <v>14</v>
      </c>
      <c r="AR442" t="s">
        <v>32</v>
      </c>
      <c r="AS442">
        <v>0</v>
      </c>
      <c r="AT442">
        <v>3</v>
      </c>
      <c r="AU442">
        <v>39</v>
      </c>
      <c r="AV442">
        <v>24</v>
      </c>
      <c r="AW442">
        <v>11</v>
      </c>
      <c r="AX442">
        <v>1134</v>
      </c>
    </row>
    <row r="443" spans="1:50" ht="18">
      <c r="A443" s="2">
        <v>1260</v>
      </c>
      <c r="B443" s="5" t="s">
        <v>37</v>
      </c>
      <c r="C443" s="5" t="s">
        <v>12</v>
      </c>
      <c r="D443" s="4">
        <f t="shared" si="6"/>
        <v>1</v>
      </c>
      <c r="E443" s="5">
        <v>3</v>
      </c>
      <c r="F443" s="5">
        <v>72</v>
      </c>
      <c r="G443" s="5">
        <v>33</v>
      </c>
      <c r="H443" s="5">
        <v>16</v>
      </c>
      <c r="I443" s="7">
        <v>2295</v>
      </c>
      <c r="Z443">
        <v>442</v>
      </c>
      <c r="AA443" t="s">
        <v>31</v>
      </c>
      <c r="AB443" t="s">
        <v>10</v>
      </c>
      <c r="AC443">
        <v>0</v>
      </c>
      <c r="AD443">
        <v>2</v>
      </c>
      <c r="AE443">
        <v>48</v>
      </c>
      <c r="AF443">
        <v>30</v>
      </c>
      <c r="AG443">
        <v>6</v>
      </c>
      <c r="AH443">
        <v>1215</v>
      </c>
      <c r="AP443">
        <v>732</v>
      </c>
      <c r="AQ443" t="s">
        <v>14</v>
      </c>
      <c r="AR443" t="s">
        <v>32</v>
      </c>
      <c r="AS443">
        <v>0</v>
      </c>
      <c r="AT443">
        <v>3</v>
      </c>
      <c r="AU443">
        <v>42</v>
      </c>
      <c r="AV443">
        <v>37</v>
      </c>
      <c r="AW443">
        <v>4</v>
      </c>
      <c r="AX443">
        <v>1134</v>
      </c>
    </row>
    <row r="444" spans="1:50" ht="18">
      <c r="A444" s="2">
        <v>1312</v>
      </c>
      <c r="B444" s="5" t="s">
        <v>13</v>
      </c>
      <c r="C444" s="5" t="s">
        <v>12</v>
      </c>
      <c r="D444" s="4">
        <f t="shared" si="6"/>
        <v>1</v>
      </c>
      <c r="E444" s="5">
        <v>1</v>
      </c>
      <c r="F444" s="5">
        <v>76</v>
      </c>
      <c r="G444" s="5">
        <v>45</v>
      </c>
      <c r="H444" s="5">
        <v>12</v>
      </c>
      <c r="I444" s="7">
        <v>2295</v>
      </c>
      <c r="Z444">
        <v>515</v>
      </c>
      <c r="AA444" t="s">
        <v>24</v>
      </c>
      <c r="AB444" t="s">
        <v>32</v>
      </c>
      <c r="AC444">
        <v>0</v>
      </c>
      <c r="AD444">
        <v>2</v>
      </c>
      <c r="AE444">
        <v>31</v>
      </c>
      <c r="AF444">
        <v>17</v>
      </c>
      <c r="AG444">
        <v>7</v>
      </c>
      <c r="AH444">
        <v>1201.5</v>
      </c>
      <c r="AP444">
        <v>911</v>
      </c>
      <c r="AQ444" t="s">
        <v>14</v>
      </c>
      <c r="AR444" t="s">
        <v>32</v>
      </c>
      <c r="AS444">
        <v>0</v>
      </c>
      <c r="AT444">
        <v>3</v>
      </c>
      <c r="AU444">
        <v>52</v>
      </c>
      <c r="AV444">
        <v>49</v>
      </c>
      <c r="AW444">
        <v>4</v>
      </c>
      <c r="AX444">
        <v>1134</v>
      </c>
    </row>
    <row r="445" spans="1:50" ht="18">
      <c r="A445" s="2">
        <v>1329</v>
      </c>
      <c r="B445" s="5" t="s">
        <v>13</v>
      </c>
      <c r="C445" s="5" t="s">
        <v>12</v>
      </c>
      <c r="D445" s="4">
        <f t="shared" si="6"/>
        <v>1</v>
      </c>
      <c r="E445" s="5">
        <v>1</v>
      </c>
      <c r="F445" s="5">
        <v>77.400000000000006</v>
      </c>
      <c r="G445" s="5">
        <v>56</v>
      </c>
      <c r="H445" s="5">
        <v>11</v>
      </c>
      <c r="I445" s="7">
        <v>2295</v>
      </c>
      <c r="Z445">
        <v>522</v>
      </c>
      <c r="AA445" t="s">
        <v>14</v>
      </c>
      <c r="AB445" t="s">
        <v>12</v>
      </c>
      <c r="AC445">
        <v>1</v>
      </c>
      <c r="AD445">
        <v>2</v>
      </c>
      <c r="AE445">
        <v>31</v>
      </c>
      <c r="AF445">
        <v>17</v>
      </c>
      <c r="AG445">
        <v>7</v>
      </c>
      <c r="AH445">
        <v>1201.5</v>
      </c>
      <c r="AP445">
        <v>508</v>
      </c>
      <c r="AQ445" t="s">
        <v>14</v>
      </c>
      <c r="AR445" t="s">
        <v>10</v>
      </c>
      <c r="AS445">
        <v>0</v>
      </c>
      <c r="AT445">
        <v>3</v>
      </c>
      <c r="AU445">
        <v>30.5</v>
      </c>
      <c r="AV445">
        <v>16.399999999999999</v>
      </c>
      <c r="AW445">
        <v>6.4</v>
      </c>
      <c r="AX445">
        <v>1120.5</v>
      </c>
    </row>
    <row r="446" spans="1:50" ht="18">
      <c r="A446" s="2">
        <v>1428</v>
      </c>
      <c r="B446" s="5" t="s">
        <v>9</v>
      </c>
      <c r="C446" s="5" t="s">
        <v>12</v>
      </c>
      <c r="D446" s="4">
        <f t="shared" si="6"/>
        <v>1</v>
      </c>
      <c r="E446" s="5">
        <v>4</v>
      </c>
      <c r="F446" s="5">
        <v>87</v>
      </c>
      <c r="G446" s="5">
        <v>56</v>
      </c>
      <c r="H446" s="5">
        <v>10</v>
      </c>
      <c r="I446" s="7">
        <v>2295</v>
      </c>
      <c r="Z446">
        <v>438</v>
      </c>
      <c r="AA446" t="s">
        <v>31</v>
      </c>
      <c r="AB446" t="s">
        <v>10</v>
      </c>
      <c r="AC446">
        <v>0</v>
      </c>
      <c r="AD446">
        <v>2</v>
      </c>
      <c r="AE446">
        <v>51</v>
      </c>
      <c r="AF446">
        <v>31</v>
      </c>
      <c r="AG446">
        <v>7</v>
      </c>
      <c r="AH446">
        <v>1200.1500000000001</v>
      </c>
      <c r="AP446">
        <v>746</v>
      </c>
      <c r="AQ446" t="s">
        <v>14</v>
      </c>
      <c r="AR446" t="s">
        <v>10</v>
      </c>
      <c r="AS446">
        <v>0</v>
      </c>
      <c r="AT446">
        <v>3</v>
      </c>
      <c r="AU446">
        <v>43</v>
      </c>
      <c r="AV446">
        <v>18</v>
      </c>
      <c r="AW446">
        <v>14</v>
      </c>
      <c r="AX446">
        <v>1117.8</v>
      </c>
    </row>
    <row r="447" spans="1:50" ht="18">
      <c r="A447" s="2">
        <v>1429</v>
      </c>
      <c r="B447" s="5" t="s">
        <v>9</v>
      </c>
      <c r="C447" s="5" t="s">
        <v>12</v>
      </c>
      <c r="D447" s="4">
        <f t="shared" si="6"/>
        <v>1</v>
      </c>
      <c r="E447" s="5">
        <v>4</v>
      </c>
      <c r="F447" s="5">
        <v>87</v>
      </c>
      <c r="G447" s="5">
        <v>56</v>
      </c>
      <c r="H447" s="5">
        <v>10</v>
      </c>
      <c r="I447" s="7">
        <v>2295</v>
      </c>
      <c r="Z447">
        <v>256</v>
      </c>
      <c r="AA447" t="s">
        <v>30</v>
      </c>
      <c r="AB447" t="s">
        <v>12</v>
      </c>
      <c r="AC447">
        <v>1</v>
      </c>
      <c r="AD447">
        <v>2</v>
      </c>
      <c r="AE447">
        <v>51.3</v>
      </c>
      <c r="AF447">
        <v>31</v>
      </c>
      <c r="AG447">
        <v>7</v>
      </c>
      <c r="AH447">
        <v>1200</v>
      </c>
      <c r="AP447">
        <v>490</v>
      </c>
      <c r="AQ447" t="s">
        <v>14</v>
      </c>
      <c r="AR447" t="s">
        <v>12</v>
      </c>
      <c r="AS447">
        <v>1</v>
      </c>
      <c r="AT447">
        <v>3</v>
      </c>
      <c r="AU447">
        <v>29</v>
      </c>
      <c r="AV447">
        <v>16</v>
      </c>
      <c r="AW447">
        <v>6</v>
      </c>
      <c r="AX447">
        <v>1112.4000000000001</v>
      </c>
    </row>
    <row r="448" spans="1:50" ht="18">
      <c r="A448" s="2">
        <v>91</v>
      </c>
      <c r="B448" s="3" t="s">
        <v>13</v>
      </c>
      <c r="C448" s="4" t="s">
        <v>10</v>
      </c>
      <c r="D448" s="4">
        <f t="shared" si="6"/>
        <v>0</v>
      </c>
      <c r="E448" s="3">
        <v>3</v>
      </c>
      <c r="F448" s="3">
        <v>68</v>
      </c>
      <c r="G448" s="3">
        <v>43</v>
      </c>
      <c r="H448" s="3">
        <v>10</v>
      </c>
      <c r="I448" s="5">
        <v>2282</v>
      </c>
      <c r="Z448">
        <v>545</v>
      </c>
      <c r="AA448" t="s">
        <v>24</v>
      </c>
      <c r="AB448" t="s">
        <v>32</v>
      </c>
      <c r="AC448">
        <v>0</v>
      </c>
      <c r="AD448">
        <v>2</v>
      </c>
      <c r="AE448">
        <v>32</v>
      </c>
      <c r="AF448">
        <v>17</v>
      </c>
      <c r="AG448">
        <v>6</v>
      </c>
      <c r="AH448">
        <v>1198.8</v>
      </c>
      <c r="AP448">
        <v>487</v>
      </c>
      <c r="AQ448" t="s">
        <v>14</v>
      </c>
      <c r="AR448" t="s">
        <v>10</v>
      </c>
      <c r="AS448">
        <v>0</v>
      </c>
      <c r="AT448">
        <v>3</v>
      </c>
      <c r="AU448">
        <v>28.8</v>
      </c>
      <c r="AV448">
        <v>14.3</v>
      </c>
      <c r="AW448">
        <v>9.1999999999999993</v>
      </c>
      <c r="AX448">
        <v>1107</v>
      </c>
    </row>
    <row r="449" spans="1:50" ht="18">
      <c r="A449" s="2">
        <v>178</v>
      </c>
      <c r="B449" s="5" t="s">
        <v>23</v>
      </c>
      <c r="C449" s="4" t="s">
        <v>10</v>
      </c>
      <c r="D449" s="4">
        <f t="shared" si="6"/>
        <v>0</v>
      </c>
      <c r="E449" s="5">
        <v>4</v>
      </c>
      <c r="F449" s="5">
        <v>80.5</v>
      </c>
      <c r="G449" s="5">
        <v>52</v>
      </c>
      <c r="H449" s="5">
        <v>9</v>
      </c>
      <c r="I449" s="5">
        <v>2280</v>
      </c>
      <c r="Z449">
        <v>568</v>
      </c>
      <c r="AA449" t="s">
        <v>11</v>
      </c>
      <c r="AB449" t="s">
        <v>12</v>
      </c>
      <c r="AC449">
        <v>1</v>
      </c>
      <c r="AD449">
        <v>2</v>
      </c>
      <c r="AE449">
        <v>33</v>
      </c>
      <c r="AF449">
        <v>18</v>
      </c>
      <c r="AG449">
        <v>11</v>
      </c>
      <c r="AH449">
        <v>1198.8</v>
      </c>
      <c r="AP449">
        <v>954</v>
      </c>
      <c r="AQ449" t="s">
        <v>14</v>
      </c>
      <c r="AR449" t="s">
        <v>32</v>
      </c>
      <c r="AS449">
        <v>0</v>
      </c>
      <c r="AT449">
        <v>3</v>
      </c>
      <c r="AU449">
        <v>56</v>
      </c>
      <c r="AV449">
        <v>30</v>
      </c>
      <c r="AW449">
        <v>7</v>
      </c>
      <c r="AX449">
        <v>1107</v>
      </c>
    </row>
    <row r="450" spans="1:50" ht="18">
      <c r="A450" s="2">
        <v>1187</v>
      </c>
      <c r="B450" s="5" t="s">
        <v>35</v>
      </c>
      <c r="C450" s="5" t="s">
        <v>32</v>
      </c>
      <c r="D450" s="4">
        <f t="shared" si="6"/>
        <v>0</v>
      </c>
      <c r="E450" s="5">
        <v>1</v>
      </c>
      <c r="F450" s="5">
        <v>70</v>
      </c>
      <c r="G450" s="5">
        <v>36</v>
      </c>
      <c r="H450" s="5">
        <v>16</v>
      </c>
      <c r="I450" s="7">
        <v>2276.1</v>
      </c>
      <c r="Z450">
        <v>441</v>
      </c>
      <c r="AA450" t="s">
        <v>31</v>
      </c>
      <c r="AB450" t="s">
        <v>10</v>
      </c>
      <c r="AC450">
        <v>0</v>
      </c>
      <c r="AD450">
        <v>2</v>
      </c>
      <c r="AE450">
        <v>45</v>
      </c>
      <c r="AF450">
        <v>28</v>
      </c>
      <c r="AG450">
        <v>8</v>
      </c>
      <c r="AH450">
        <v>1198.8</v>
      </c>
      <c r="AP450">
        <v>523</v>
      </c>
      <c r="AQ450" t="s">
        <v>14</v>
      </c>
      <c r="AR450" t="s">
        <v>12</v>
      </c>
      <c r="AS450">
        <v>1</v>
      </c>
      <c r="AT450">
        <v>3</v>
      </c>
      <c r="AU450">
        <v>31</v>
      </c>
      <c r="AV450">
        <v>17</v>
      </c>
      <c r="AW450">
        <v>6</v>
      </c>
      <c r="AX450">
        <v>1107</v>
      </c>
    </row>
    <row r="451" spans="1:50" ht="18">
      <c r="A451" s="2">
        <v>1438</v>
      </c>
      <c r="B451" s="5" t="s">
        <v>34</v>
      </c>
      <c r="C451" s="4" t="s">
        <v>10</v>
      </c>
      <c r="D451" s="4">
        <f t="shared" si="6"/>
        <v>0</v>
      </c>
      <c r="E451" s="5">
        <v>1</v>
      </c>
      <c r="F451" s="5">
        <v>90</v>
      </c>
      <c r="G451" s="5">
        <v>45</v>
      </c>
      <c r="H451" s="5">
        <v>20</v>
      </c>
      <c r="I451" s="7">
        <v>2254.5</v>
      </c>
      <c r="Z451">
        <v>453</v>
      </c>
      <c r="AA451" t="s">
        <v>31</v>
      </c>
      <c r="AB451" t="s">
        <v>10</v>
      </c>
      <c r="AC451">
        <v>0</v>
      </c>
      <c r="AD451">
        <v>2</v>
      </c>
      <c r="AE451">
        <v>45</v>
      </c>
      <c r="AF451">
        <v>30</v>
      </c>
      <c r="AG451">
        <v>5</v>
      </c>
      <c r="AH451">
        <v>1198.8</v>
      </c>
      <c r="AP451">
        <v>492</v>
      </c>
      <c r="AQ451" t="s">
        <v>14</v>
      </c>
      <c r="AR451" t="s">
        <v>10</v>
      </c>
      <c r="AS451">
        <v>0</v>
      </c>
      <c r="AT451">
        <v>3</v>
      </c>
      <c r="AU451">
        <v>29</v>
      </c>
      <c r="AV451">
        <v>16</v>
      </c>
      <c r="AW451">
        <v>6</v>
      </c>
      <c r="AX451">
        <v>1101.5999999999999</v>
      </c>
    </row>
    <row r="452" spans="1:50" ht="18">
      <c r="A452" s="2">
        <v>904</v>
      </c>
      <c r="B452" s="5" t="s">
        <v>24</v>
      </c>
      <c r="C452" s="5" t="s">
        <v>12</v>
      </c>
      <c r="D452" s="4">
        <f t="shared" ref="D452:D515" si="7">IF(C452="кирпичный",1,0)</f>
        <v>1</v>
      </c>
      <c r="E452" s="5">
        <v>2</v>
      </c>
      <c r="F452" s="5">
        <v>52</v>
      </c>
      <c r="G452" s="5">
        <v>20</v>
      </c>
      <c r="H452" s="5">
        <v>12</v>
      </c>
      <c r="I452" s="7">
        <v>2251.8000000000002</v>
      </c>
      <c r="Z452">
        <v>783</v>
      </c>
      <c r="AA452" t="s">
        <v>24</v>
      </c>
      <c r="AB452" t="s">
        <v>32</v>
      </c>
      <c r="AC452">
        <v>0</v>
      </c>
      <c r="AD452">
        <v>2</v>
      </c>
      <c r="AE452">
        <v>45</v>
      </c>
      <c r="AF452">
        <v>32</v>
      </c>
      <c r="AG452">
        <v>6</v>
      </c>
      <c r="AH452">
        <v>1188</v>
      </c>
      <c r="AP452">
        <v>546</v>
      </c>
      <c r="AQ452" t="s">
        <v>14</v>
      </c>
      <c r="AR452" t="s">
        <v>12</v>
      </c>
      <c r="AS452">
        <v>1</v>
      </c>
      <c r="AT452">
        <v>3</v>
      </c>
      <c r="AU452">
        <v>32</v>
      </c>
      <c r="AV452">
        <v>16</v>
      </c>
      <c r="AW452">
        <v>10</v>
      </c>
      <c r="AX452">
        <v>1100.25</v>
      </c>
    </row>
    <row r="453" spans="1:50" ht="18">
      <c r="A453" s="2">
        <v>1158</v>
      </c>
      <c r="B453" s="5" t="s">
        <v>11</v>
      </c>
      <c r="C453" s="5" t="s">
        <v>12</v>
      </c>
      <c r="D453" s="4">
        <f t="shared" si="7"/>
        <v>1</v>
      </c>
      <c r="E453" s="5">
        <v>2</v>
      </c>
      <c r="F453" s="5">
        <v>68</v>
      </c>
      <c r="G453" s="5">
        <v>33</v>
      </c>
      <c r="H453" s="5">
        <v>16</v>
      </c>
      <c r="I453" s="7">
        <v>2249.1</v>
      </c>
      <c r="Z453">
        <v>313</v>
      </c>
      <c r="AA453" t="s">
        <v>24</v>
      </c>
      <c r="AB453" t="s">
        <v>10</v>
      </c>
      <c r="AC453">
        <v>0</v>
      </c>
      <c r="AD453">
        <v>2</v>
      </c>
      <c r="AE453">
        <v>45</v>
      </c>
      <c r="AF453">
        <v>32</v>
      </c>
      <c r="AG453">
        <v>6</v>
      </c>
      <c r="AH453">
        <v>1188</v>
      </c>
      <c r="AP453">
        <v>499</v>
      </c>
      <c r="AQ453" t="s">
        <v>14</v>
      </c>
      <c r="AR453" t="s">
        <v>12</v>
      </c>
      <c r="AS453">
        <v>1</v>
      </c>
      <c r="AT453">
        <v>3</v>
      </c>
      <c r="AU453">
        <v>30</v>
      </c>
      <c r="AV453">
        <v>19</v>
      </c>
      <c r="AW453">
        <v>6</v>
      </c>
      <c r="AX453">
        <v>1093.5</v>
      </c>
    </row>
    <row r="454" spans="1:50" ht="18">
      <c r="A454" s="2">
        <v>1076</v>
      </c>
      <c r="B454" s="5" t="s">
        <v>14</v>
      </c>
      <c r="C454" s="5" t="s">
        <v>32</v>
      </c>
      <c r="D454" s="4">
        <f t="shared" si="7"/>
        <v>0</v>
      </c>
      <c r="E454" s="5">
        <v>3</v>
      </c>
      <c r="F454" s="5">
        <v>62</v>
      </c>
      <c r="G454" s="5">
        <v>45</v>
      </c>
      <c r="H454" s="5">
        <v>6</v>
      </c>
      <c r="I454" s="7">
        <v>2241</v>
      </c>
      <c r="Z454">
        <v>310</v>
      </c>
      <c r="AA454" t="s">
        <v>24</v>
      </c>
      <c r="AB454" t="s">
        <v>10</v>
      </c>
      <c r="AC454">
        <v>0</v>
      </c>
      <c r="AD454">
        <v>2</v>
      </c>
      <c r="AE454">
        <v>45</v>
      </c>
      <c r="AF454">
        <v>32</v>
      </c>
      <c r="AG454">
        <v>6</v>
      </c>
      <c r="AH454">
        <v>1174.5</v>
      </c>
      <c r="AP454">
        <v>828</v>
      </c>
      <c r="AQ454" t="s">
        <v>14</v>
      </c>
      <c r="AR454" t="s">
        <v>32</v>
      </c>
      <c r="AS454">
        <v>0</v>
      </c>
      <c r="AT454">
        <v>3</v>
      </c>
      <c r="AU454">
        <v>47</v>
      </c>
      <c r="AV454">
        <v>32</v>
      </c>
      <c r="AW454">
        <v>8</v>
      </c>
      <c r="AX454">
        <v>1080</v>
      </c>
    </row>
    <row r="455" spans="1:50" ht="18">
      <c r="A455" s="2">
        <v>1086</v>
      </c>
      <c r="B455" s="5" t="s">
        <v>21</v>
      </c>
      <c r="C455" s="5" t="s">
        <v>32</v>
      </c>
      <c r="D455" s="4">
        <f t="shared" si="7"/>
        <v>0</v>
      </c>
      <c r="E455" s="5">
        <v>1</v>
      </c>
      <c r="F455" s="5">
        <v>63</v>
      </c>
      <c r="G455" s="5">
        <v>40</v>
      </c>
      <c r="H455" s="5">
        <v>8.5</v>
      </c>
      <c r="I455" s="7">
        <v>2241</v>
      </c>
      <c r="Z455">
        <v>670</v>
      </c>
      <c r="AA455" t="s">
        <v>24</v>
      </c>
      <c r="AB455" t="s">
        <v>12</v>
      </c>
      <c r="AC455">
        <v>1</v>
      </c>
      <c r="AD455">
        <v>2</v>
      </c>
      <c r="AE455">
        <v>40</v>
      </c>
      <c r="AF455">
        <v>20</v>
      </c>
      <c r="AG455">
        <v>10</v>
      </c>
      <c r="AH455">
        <v>1149.93</v>
      </c>
      <c r="AP455">
        <v>498</v>
      </c>
      <c r="AQ455" t="s">
        <v>14</v>
      </c>
      <c r="AR455" t="s">
        <v>12</v>
      </c>
      <c r="AS455">
        <v>1</v>
      </c>
      <c r="AT455">
        <v>3</v>
      </c>
      <c r="AU455">
        <v>30</v>
      </c>
      <c r="AV455">
        <v>21</v>
      </c>
      <c r="AW455">
        <v>0</v>
      </c>
      <c r="AX455">
        <v>1080</v>
      </c>
    </row>
    <row r="456" spans="1:50" ht="18">
      <c r="A456" s="2">
        <v>1170</v>
      </c>
      <c r="B456" s="5" t="s">
        <v>24</v>
      </c>
      <c r="C456" s="5" t="s">
        <v>32</v>
      </c>
      <c r="D456" s="4">
        <f t="shared" si="7"/>
        <v>0</v>
      </c>
      <c r="E456" s="5">
        <v>2</v>
      </c>
      <c r="F456" s="5">
        <v>69</v>
      </c>
      <c r="G456" s="5">
        <v>42.7</v>
      </c>
      <c r="H456" s="5">
        <v>9.5</v>
      </c>
      <c r="I456" s="7">
        <v>2241</v>
      </c>
      <c r="Z456">
        <v>589</v>
      </c>
      <c r="AA456" t="s">
        <v>11</v>
      </c>
      <c r="AB456" t="s">
        <v>12</v>
      </c>
      <c r="AC456">
        <v>1</v>
      </c>
      <c r="AD456">
        <v>2</v>
      </c>
      <c r="AE456">
        <v>34</v>
      </c>
      <c r="AF456">
        <v>19</v>
      </c>
      <c r="AG456">
        <v>6</v>
      </c>
      <c r="AH456">
        <v>1135.08</v>
      </c>
      <c r="AP456">
        <v>717</v>
      </c>
      <c r="AQ456" t="s">
        <v>15</v>
      </c>
      <c r="AR456" t="s">
        <v>12</v>
      </c>
      <c r="AS456">
        <v>1</v>
      </c>
      <c r="AT456">
        <v>3</v>
      </c>
      <c r="AU456">
        <v>41</v>
      </c>
      <c r="AV456">
        <v>21</v>
      </c>
      <c r="AW456">
        <v>9</v>
      </c>
      <c r="AX456">
        <v>1080</v>
      </c>
    </row>
    <row r="457" spans="1:50" ht="18">
      <c r="A457" s="2">
        <v>1280</v>
      </c>
      <c r="B457" s="5" t="s">
        <v>14</v>
      </c>
      <c r="C457" s="5" t="s">
        <v>32</v>
      </c>
      <c r="D457" s="4">
        <f t="shared" si="7"/>
        <v>0</v>
      </c>
      <c r="E457" s="5">
        <v>3</v>
      </c>
      <c r="F457" s="5">
        <v>73.400000000000006</v>
      </c>
      <c r="G457" s="5">
        <v>50.9</v>
      </c>
      <c r="H457" s="5">
        <v>8.4</v>
      </c>
      <c r="I457" s="7">
        <v>2241</v>
      </c>
      <c r="Z457">
        <v>665</v>
      </c>
      <c r="AA457" t="s">
        <v>24</v>
      </c>
      <c r="AB457" t="s">
        <v>12</v>
      </c>
      <c r="AC457">
        <v>1</v>
      </c>
      <c r="AD457">
        <v>2</v>
      </c>
      <c r="AE457">
        <v>40</v>
      </c>
      <c r="AF457">
        <v>20</v>
      </c>
      <c r="AG457">
        <v>10</v>
      </c>
      <c r="AH457">
        <v>1134</v>
      </c>
      <c r="AP457">
        <v>463</v>
      </c>
      <c r="AQ457" t="s">
        <v>31</v>
      </c>
      <c r="AR457" t="s">
        <v>10</v>
      </c>
      <c r="AS457">
        <v>0</v>
      </c>
      <c r="AT457">
        <v>3</v>
      </c>
      <c r="AU457">
        <v>62</v>
      </c>
      <c r="AV457">
        <v>44</v>
      </c>
      <c r="AW457">
        <v>6</v>
      </c>
      <c r="AX457">
        <v>1080</v>
      </c>
    </row>
    <row r="458" spans="1:50" ht="18">
      <c r="A458" s="2">
        <v>1309</v>
      </c>
      <c r="B458" s="5" t="s">
        <v>9</v>
      </c>
      <c r="C458" s="5" t="s">
        <v>32</v>
      </c>
      <c r="D458" s="4">
        <f t="shared" si="7"/>
        <v>0</v>
      </c>
      <c r="E458" s="5">
        <v>6</v>
      </c>
      <c r="F458" s="5">
        <v>75</v>
      </c>
      <c r="G458" s="5">
        <v>38</v>
      </c>
      <c r="H458" s="5">
        <v>11</v>
      </c>
      <c r="I458" s="7">
        <v>2241</v>
      </c>
      <c r="Z458">
        <v>401</v>
      </c>
      <c r="AA458" t="s">
        <v>24</v>
      </c>
      <c r="AB458" t="s">
        <v>10</v>
      </c>
      <c r="AC458">
        <v>0</v>
      </c>
      <c r="AD458">
        <v>2</v>
      </c>
      <c r="AE458">
        <v>46</v>
      </c>
      <c r="AF458">
        <v>32</v>
      </c>
      <c r="AG458">
        <v>6</v>
      </c>
      <c r="AH458">
        <v>1080</v>
      </c>
      <c r="AP458">
        <v>745</v>
      </c>
      <c r="AQ458" t="s">
        <v>14</v>
      </c>
      <c r="AR458" t="s">
        <v>10</v>
      </c>
      <c r="AS458">
        <v>0</v>
      </c>
      <c r="AT458">
        <v>3</v>
      </c>
      <c r="AU458">
        <v>43</v>
      </c>
      <c r="AV458">
        <v>27</v>
      </c>
      <c r="AW458">
        <v>6</v>
      </c>
      <c r="AX458">
        <v>1053</v>
      </c>
    </row>
    <row r="459" spans="1:50" ht="18">
      <c r="A459" s="2">
        <v>1354</v>
      </c>
      <c r="B459" s="5" t="s">
        <v>9</v>
      </c>
      <c r="C459" s="5" t="s">
        <v>32</v>
      </c>
      <c r="D459" s="4">
        <f t="shared" si="7"/>
        <v>0</v>
      </c>
      <c r="E459" s="5">
        <v>6</v>
      </c>
      <c r="F459" s="5">
        <v>78</v>
      </c>
      <c r="G459" s="5">
        <v>52</v>
      </c>
      <c r="H459" s="5">
        <v>10</v>
      </c>
      <c r="I459" s="7">
        <v>2241</v>
      </c>
      <c r="Z459">
        <v>312</v>
      </c>
      <c r="AA459" t="s">
        <v>24</v>
      </c>
      <c r="AB459" t="s">
        <v>10</v>
      </c>
      <c r="AC459">
        <v>0</v>
      </c>
      <c r="AD459">
        <v>2</v>
      </c>
      <c r="AE459">
        <v>46</v>
      </c>
      <c r="AF459">
        <v>32</v>
      </c>
      <c r="AG459">
        <v>6</v>
      </c>
      <c r="AH459">
        <v>1066.5</v>
      </c>
      <c r="AP459">
        <v>488</v>
      </c>
      <c r="AQ459" t="s">
        <v>14</v>
      </c>
      <c r="AR459" t="s">
        <v>32</v>
      </c>
      <c r="AS459">
        <v>0</v>
      </c>
      <c r="AT459">
        <v>3</v>
      </c>
      <c r="AU459">
        <v>28.8</v>
      </c>
      <c r="AV459">
        <v>19.7</v>
      </c>
      <c r="AW459">
        <v>5.7</v>
      </c>
      <c r="AX459">
        <v>1053</v>
      </c>
    </row>
    <row r="460" spans="1:50" ht="18">
      <c r="A460" s="2">
        <v>882</v>
      </c>
      <c r="B460" s="5" t="s">
        <v>14</v>
      </c>
      <c r="C460" s="5" t="s">
        <v>12</v>
      </c>
      <c r="D460" s="4">
        <f t="shared" si="7"/>
        <v>1</v>
      </c>
      <c r="E460" s="5">
        <v>3</v>
      </c>
      <c r="F460" s="5">
        <v>50</v>
      </c>
      <c r="G460" s="5">
        <v>33</v>
      </c>
      <c r="H460" s="5">
        <v>6</v>
      </c>
      <c r="I460" s="7">
        <v>2241</v>
      </c>
      <c r="Z460">
        <v>627</v>
      </c>
      <c r="AA460" t="s">
        <v>11</v>
      </c>
      <c r="AB460" t="s">
        <v>10</v>
      </c>
      <c r="AC460">
        <v>0</v>
      </c>
      <c r="AD460">
        <v>2</v>
      </c>
      <c r="AE460">
        <v>36.6</v>
      </c>
      <c r="AF460">
        <v>24.1</v>
      </c>
      <c r="AG460">
        <v>7.1</v>
      </c>
      <c r="AH460">
        <v>1039.5</v>
      </c>
      <c r="AP460">
        <v>910</v>
      </c>
      <c r="AQ460" t="s">
        <v>14</v>
      </c>
      <c r="AR460" t="s">
        <v>32</v>
      </c>
      <c r="AS460">
        <v>0</v>
      </c>
      <c r="AT460">
        <v>3</v>
      </c>
      <c r="AU460">
        <v>52</v>
      </c>
      <c r="AV460">
        <v>46</v>
      </c>
      <c r="AW460">
        <v>6</v>
      </c>
      <c r="AX460">
        <v>1039.5</v>
      </c>
    </row>
    <row r="461" spans="1:50" ht="18">
      <c r="A461" s="2">
        <v>1217</v>
      </c>
      <c r="B461" s="5" t="s">
        <v>37</v>
      </c>
      <c r="C461" s="5" t="s">
        <v>12</v>
      </c>
      <c r="D461" s="4">
        <f t="shared" si="7"/>
        <v>1</v>
      </c>
      <c r="E461" s="5">
        <v>3</v>
      </c>
      <c r="F461" s="5">
        <v>70</v>
      </c>
      <c r="G461" s="5">
        <v>33</v>
      </c>
      <c r="H461" s="5">
        <v>16</v>
      </c>
      <c r="I461" s="7">
        <v>2241</v>
      </c>
      <c r="Z461">
        <v>514</v>
      </c>
      <c r="AA461" t="s">
        <v>24</v>
      </c>
      <c r="AB461" t="s">
        <v>32</v>
      </c>
      <c r="AC461">
        <v>0</v>
      </c>
      <c r="AD461">
        <v>2</v>
      </c>
      <c r="AE461">
        <v>31</v>
      </c>
      <c r="AF461">
        <v>17</v>
      </c>
      <c r="AG461">
        <v>7</v>
      </c>
      <c r="AH461">
        <v>999</v>
      </c>
      <c r="AP461">
        <v>525</v>
      </c>
      <c r="AQ461" t="s">
        <v>14</v>
      </c>
      <c r="AR461" t="s">
        <v>32</v>
      </c>
      <c r="AS461">
        <v>0</v>
      </c>
      <c r="AT461">
        <v>3</v>
      </c>
      <c r="AU461">
        <v>31</v>
      </c>
      <c r="AV461">
        <v>23.3</v>
      </c>
      <c r="AW461">
        <v>4.5</v>
      </c>
      <c r="AX461">
        <v>1026</v>
      </c>
    </row>
    <row r="462" spans="1:50" ht="18">
      <c r="A462" s="2">
        <v>1446</v>
      </c>
      <c r="B462" s="5" t="s">
        <v>14</v>
      </c>
      <c r="C462" s="5" t="s">
        <v>12</v>
      </c>
      <c r="D462" s="4">
        <f t="shared" si="7"/>
        <v>1</v>
      </c>
      <c r="E462" s="5">
        <v>2</v>
      </c>
      <c r="F462" s="5">
        <v>93</v>
      </c>
      <c r="G462" s="5">
        <v>52</v>
      </c>
      <c r="H462" s="5">
        <v>11</v>
      </c>
      <c r="I462" s="7">
        <v>2241</v>
      </c>
      <c r="Z462">
        <v>391</v>
      </c>
      <c r="AA462" t="s">
        <v>24</v>
      </c>
      <c r="AB462" t="s">
        <v>10</v>
      </c>
      <c r="AC462">
        <v>0</v>
      </c>
      <c r="AD462">
        <v>2</v>
      </c>
      <c r="AE462">
        <v>40</v>
      </c>
      <c r="AF462">
        <v>26</v>
      </c>
      <c r="AG462">
        <v>6</v>
      </c>
      <c r="AH462">
        <v>972</v>
      </c>
      <c r="AP462">
        <v>592</v>
      </c>
      <c r="AQ462" t="s">
        <v>14</v>
      </c>
      <c r="AR462" t="s">
        <v>32</v>
      </c>
      <c r="AS462">
        <v>0</v>
      </c>
      <c r="AT462">
        <v>3</v>
      </c>
      <c r="AU462">
        <v>34</v>
      </c>
      <c r="AV462">
        <v>18</v>
      </c>
      <c r="AW462">
        <v>7</v>
      </c>
      <c r="AX462">
        <v>1026</v>
      </c>
    </row>
    <row r="463" spans="1:50" ht="18">
      <c r="A463" s="2">
        <v>26</v>
      </c>
      <c r="B463" s="3" t="s">
        <v>11</v>
      </c>
      <c r="C463" s="4" t="s">
        <v>10</v>
      </c>
      <c r="D463" s="4">
        <f t="shared" si="7"/>
        <v>0</v>
      </c>
      <c r="E463" s="3">
        <v>4</v>
      </c>
      <c r="F463" s="3">
        <v>78</v>
      </c>
      <c r="G463" s="3">
        <v>56</v>
      </c>
      <c r="H463" s="3">
        <v>10</v>
      </c>
      <c r="I463" s="5">
        <v>2240</v>
      </c>
      <c r="Z463">
        <v>449</v>
      </c>
      <c r="AA463" t="s">
        <v>31</v>
      </c>
      <c r="AB463" t="s">
        <v>10</v>
      </c>
      <c r="AC463">
        <v>0</v>
      </c>
      <c r="AD463">
        <v>2</v>
      </c>
      <c r="AE463">
        <v>42</v>
      </c>
      <c r="AF463">
        <v>27</v>
      </c>
      <c r="AG463">
        <v>6</v>
      </c>
      <c r="AH463">
        <v>945</v>
      </c>
      <c r="AP463">
        <v>692</v>
      </c>
      <c r="AQ463" t="s">
        <v>15</v>
      </c>
      <c r="AR463" t="s">
        <v>32</v>
      </c>
      <c r="AS463">
        <v>0</v>
      </c>
      <c r="AT463">
        <v>3</v>
      </c>
      <c r="AU463">
        <v>40</v>
      </c>
      <c r="AV463">
        <v>20</v>
      </c>
      <c r="AW463">
        <v>10</v>
      </c>
      <c r="AX463">
        <v>1001.7</v>
      </c>
    </row>
    <row r="464" spans="1:50" ht="18">
      <c r="A464" s="2">
        <v>64</v>
      </c>
      <c r="B464" s="3" t="s">
        <v>14</v>
      </c>
      <c r="C464" s="4" t="s">
        <v>10</v>
      </c>
      <c r="D464" s="4">
        <f t="shared" si="7"/>
        <v>0</v>
      </c>
      <c r="E464" s="3">
        <v>4</v>
      </c>
      <c r="F464" s="3">
        <v>80</v>
      </c>
      <c r="G464" s="3">
        <v>55</v>
      </c>
      <c r="H464" s="3">
        <v>14</v>
      </c>
      <c r="I464" s="5">
        <v>2240</v>
      </c>
      <c r="Z464">
        <v>455</v>
      </c>
      <c r="AA464" t="s">
        <v>31</v>
      </c>
      <c r="AB464" t="s">
        <v>10</v>
      </c>
      <c r="AC464">
        <v>0</v>
      </c>
      <c r="AD464">
        <v>2</v>
      </c>
      <c r="AE464">
        <v>38</v>
      </c>
      <c r="AF464">
        <v>21</v>
      </c>
      <c r="AG464">
        <v>8</v>
      </c>
      <c r="AH464">
        <v>928.8</v>
      </c>
      <c r="AP464">
        <v>491</v>
      </c>
      <c r="AQ464" t="s">
        <v>14</v>
      </c>
      <c r="AR464" t="s">
        <v>32</v>
      </c>
      <c r="AS464">
        <v>0</v>
      </c>
      <c r="AT464">
        <v>3</v>
      </c>
      <c r="AU464">
        <v>29</v>
      </c>
      <c r="AV464">
        <v>17</v>
      </c>
      <c r="AW464">
        <v>8</v>
      </c>
      <c r="AX464">
        <v>999</v>
      </c>
    </row>
    <row r="465" spans="1:50" ht="18">
      <c r="A465" s="2">
        <v>222</v>
      </c>
      <c r="B465" s="5" t="s">
        <v>21</v>
      </c>
      <c r="C465" s="4" t="s">
        <v>10</v>
      </c>
      <c r="D465" s="4">
        <f t="shared" si="7"/>
        <v>0</v>
      </c>
      <c r="E465" s="5">
        <v>2</v>
      </c>
      <c r="F465" s="5">
        <v>70</v>
      </c>
      <c r="G465" s="5">
        <v>33</v>
      </c>
      <c r="H465" s="5">
        <v>15.6</v>
      </c>
      <c r="I465" s="5">
        <v>2240</v>
      </c>
      <c r="Z465">
        <v>544</v>
      </c>
      <c r="AA465" t="s">
        <v>24</v>
      </c>
      <c r="AB465" t="s">
        <v>32</v>
      </c>
      <c r="AC465">
        <v>0</v>
      </c>
      <c r="AD465">
        <v>2</v>
      </c>
      <c r="AE465">
        <v>32</v>
      </c>
      <c r="AF465">
        <v>18</v>
      </c>
      <c r="AG465">
        <v>6</v>
      </c>
      <c r="AH465">
        <v>874.8</v>
      </c>
      <c r="AP465">
        <v>711</v>
      </c>
      <c r="AQ465" t="s">
        <v>15</v>
      </c>
      <c r="AR465" t="s">
        <v>12</v>
      </c>
      <c r="AS465">
        <v>1</v>
      </c>
      <c r="AT465">
        <v>3</v>
      </c>
      <c r="AU465">
        <v>40.299999999999997</v>
      </c>
      <c r="AV465">
        <v>30.7</v>
      </c>
      <c r="AW465">
        <v>9.6</v>
      </c>
      <c r="AX465">
        <v>999</v>
      </c>
    </row>
    <row r="466" spans="1:50" ht="18">
      <c r="A466" s="2">
        <v>227</v>
      </c>
      <c r="B466" s="5" t="s">
        <v>16</v>
      </c>
      <c r="C466" s="4" t="s">
        <v>10</v>
      </c>
      <c r="D466" s="4">
        <f t="shared" si="7"/>
        <v>0</v>
      </c>
      <c r="E466" s="5">
        <v>2</v>
      </c>
      <c r="F466" s="5">
        <v>70</v>
      </c>
      <c r="G466" s="5">
        <v>33</v>
      </c>
      <c r="H466" s="5">
        <v>16</v>
      </c>
      <c r="I466" s="5">
        <v>2240</v>
      </c>
      <c r="Z466">
        <v>451</v>
      </c>
      <c r="AA466" t="s">
        <v>31</v>
      </c>
      <c r="AB466" t="s">
        <v>10</v>
      </c>
      <c r="AC466">
        <v>0</v>
      </c>
      <c r="AD466">
        <v>2</v>
      </c>
      <c r="AE466">
        <v>46</v>
      </c>
      <c r="AF466">
        <v>31</v>
      </c>
      <c r="AG466">
        <v>6</v>
      </c>
      <c r="AH466">
        <v>864</v>
      </c>
      <c r="AP466">
        <v>594</v>
      </c>
      <c r="AQ466" t="s">
        <v>15</v>
      </c>
      <c r="AR466" t="s">
        <v>12</v>
      </c>
      <c r="AS466">
        <v>1</v>
      </c>
      <c r="AT466">
        <v>3</v>
      </c>
      <c r="AU466">
        <v>34</v>
      </c>
      <c r="AV466">
        <v>16</v>
      </c>
      <c r="AW466">
        <v>10</v>
      </c>
      <c r="AX466">
        <v>950.4</v>
      </c>
    </row>
    <row r="467" spans="1:50" ht="18">
      <c r="A467" s="2">
        <v>185</v>
      </c>
      <c r="B467" s="5" t="s">
        <v>24</v>
      </c>
      <c r="C467" s="4" t="s">
        <v>10</v>
      </c>
      <c r="D467" s="4">
        <f t="shared" si="7"/>
        <v>0</v>
      </c>
      <c r="E467" s="5">
        <v>4</v>
      </c>
      <c r="F467" s="5">
        <v>62</v>
      </c>
      <c r="G467" s="5">
        <v>45</v>
      </c>
      <c r="H467" s="5">
        <v>6.5</v>
      </c>
      <c r="I467" s="5">
        <v>2240</v>
      </c>
      <c r="Z467">
        <v>440</v>
      </c>
      <c r="AA467" t="s">
        <v>31</v>
      </c>
      <c r="AB467" t="s">
        <v>10</v>
      </c>
      <c r="AC467">
        <v>0</v>
      </c>
      <c r="AD467">
        <v>2</v>
      </c>
      <c r="AE467">
        <v>34</v>
      </c>
      <c r="AF467">
        <v>26</v>
      </c>
      <c r="AG467">
        <v>15</v>
      </c>
      <c r="AH467">
        <v>810</v>
      </c>
      <c r="AP467">
        <v>478</v>
      </c>
      <c r="AQ467" t="s">
        <v>15</v>
      </c>
      <c r="AR467" t="s">
        <v>10</v>
      </c>
      <c r="AS467">
        <v>0</v>
      </c>
      <c r="AT467">
        <v>3</v>
      </c>
      <c r="AU467">
        <v>27</v>
      </c>
      <c r="AV467">
        <v>21</v>
      </c>
      <c r="AW467">
        <v>6</v>
      </c>
      <c r="AX467">
        <v>945</v>
      </c>
    </row>
    <row r="468" spans="1:50" ht="18">
      <c r="A468" s="2">
        <v>45</v>
      </c>
      <c r="B468" s="3" t="s">
        <v>11</v>
      </c>
      <c r="C468" s="4" t="s">
        <v>12</v>
      </c>
      <c r="D468" s="4">
        <f t="shared" si="7"/>
        <v>1</v>
      </c>
      <c r="E468" s="3">
        <v>2</v>
      </c>
      <c r="F468" s="3">
        <v>45</v>
      </c>
      <c r="G468" s="3">
        <v>21</v>
      </c>
      <c r="H468" s="3">
        <v>12</v>
      </c>
      <c r="I468" s="5">
        <v>2240</v>
      </c>
      <c r="Z468">
        <v>454</v>
      </c>
      <c r="AA468" t="s">
        <v>31</v>
      </c>
      <c r="AB468" t="s">
        <v>10</v>
      </c>
      <c r="AC468">
        <v>0</v>
      </c>
      <c r="AD468">
        <v>2</v>
      </c>
      <c r="AE468">
        <v>30</v>
      </c>
      <c r="AF468">
        <v>27</v>
      </c>
      <c r="AG468">
        <v>3</v>
      </c>
      <c r="AH468">
        <v>580.5</v>
      </c>
      <c r="AP468">
        <v>716</v>
      </c>
      <c r="AQ468" t="s">
        <v>14</v>
      </c>
      <c r="AR468" t="s">
        <v>32</v>
      </c>
      <c r="AS468">
        <v>0</v>
      </c>
      <c r="AT468">
        <v>3</v>
      </c>
      <c r="AU468">
        <v>41</v>
      </c>
      <c r="AV468">
        <v>22</v>
      </c>
      <c r="AW468">
        <v>6</v>
      </c>
      <c r="AX468">
        <v>945</v>
      </c>
    </row>
    <row r="469" spans="1:50" ht="18">
      <c r="A469" s="2">
        <v>1213</v>
      </c>
      <c r="B469" s="5" t="s">
        <v>14</v>
      </c>
      <c r="C469" s="5" t="s">
        <v>32</v>
      </c>
      <c r="D469" s="4">
        <f t="shared" si="7"/>
        <v>0</v>
      </c>
      <c r="E469" s="5">
        <v>3</v>
      </c>
      <c r="F469" s="5">
        <v>70</v>
      </c>
      <c r="G469" s="5">
        <v>29</v>
      </c>
      <c r="H469" s="5">
        <v>15</v>
      </c>
      <c r="I469" s="7">
        <v>2239.92</v>
      </c>
      <c r="Z469">
        <v>891</v>
      </c>
      <c r="AA469" t="s">
        <v>24</v>
      </c>
      <c r="AB469" t="s">
        <v>12</v>
      </c>
      <c r="AC469">
        <v>1</v>
      </c>
      <c r="AD469">
        <v>2</v>
      </c>
      <c r="AE469">
        <v>51</v>
      </c>
      <c r="AF469">
        <v>20</v>
      </c>
      <c r="AG469">
        <v>11</v>
      </c>
      <c r="AH469">
        <v>561.6</v>
      </c>
      <c r="AP469">
        <v>563</v>
      </c>
      <c r="AQ469" t="s">
        <v>15</v>
      </c>
      <c r="AR469" t="s">
        <v>12</v>
      </c>
      <c r="AS469">
        <v>1</v>
      </c>
      <c r="AT469">
        <v>3</v>
      </c>
      <c r="AU469">
        <v>32.5</v>
      </c>
      <c r="AV469">
        <v>16.5</v>
      </c>
      <c r="AW469">
        <v>8.8000000000000007</v>
      </c>
      <c r="AX469">
        <v>945</v>
      </c>
    </row>
    <row r="470" spans="1:50" ht="18">
      <c r="A470" s="2">
        <v>395</v>
      </c>
      <c r="B470" s="6" t="s">
        <v>24</v>
      </c>
      <c r="C470" s="4" t="s">
        <v>10</v>
      </c>
      <c r="D470" s="4">
        <f t="shared" si="7"/>
        <v>0</v>
      </c>
      <c r="E470" s="6">
        <v>2</v>
      </c>
      <c r="F470" s="6">
        <v>70</v>
      </c>
      <c r="G470" s="6">
        <v>40</v>
      </c>
      <c r="H470" s="6">
        <v>12</v>
      </c>
      <c r="I470" s="7">
        <v>2239.92</v>
      </c>
      <c r="Z470">
        <v>443</v>
      </c>
      <c r="AA470" t="s">
        <v>31</v>
      </c>
      <c r="AB470" t="s">
        <v>10</v>
      </c>
      <c r="AC470">
        <v>0</v>
      </c>
      <c r="AD470">
        <v>2</v>
      </c>
      <c r="AE470">
        <v>41</v>
      </c>
      <c r="AF470">
        <v>30</v>
      </c>
      <c r="AG470">
        <v>5</v>
      </c>
      <c r="AH470">
        <v>418.5</v>
      </c>
      <c r="AP470">
        <v>576</v>
      </c>
      <c r="AQ470" t="s">
        <v>15</v>
      </c>
      <c r="AR470" t="s">
        <v>32</v>
      </c>
      <c r="AS470">
        <v>0</v>
      </c>
      <c r="AT470">
        <v>3</v>
      </c>
      <c r="AU470">
        <v>33</v>
      </c>
      <c r="AV470">
        <v>17</v>
      </c>
      <c r="AW470">
        <v>11</v>
      </c>
      <c r="AX470">
        <v>900.18</v>
      </c>
    </row>
    <row r="471" spans="1:50" ht="18">
      <c r="A471" s="2">
        <v>1160</v>
      </c>
      <c r="B471" s="5" t="s">
        <v>24</v>
      </c>
      <c r="C471" s="4" t="s">
        <v>10</v>
      </c>
      <c r="D471" s="4">
        <f t="shared" si="7"/>
        <v>0</v>
      </c>
      <c r="E471" s="5">
        <v>2</v>
      </c>
      <c r="F471" s="5">
        <v>68</v>
      </c>
      <c r="G471" s="5">
        <v>34</v>
      </c>
      <c r="H471" s="5">
        <v>16</v>
      </c>
      <c r="I471" s="7">
        <v>2235.6</v>
      </c>
      <c r="Z471">
        <v>448</v>
      </c>
      <c r="AA471" t="s">
        <v>31</v>
      </c>
      <c r="AB471" t="s">
        <v>10</v>
      </c>
      <c r="AC471">
        <v>0</v>
      </c>
      <c r="AD471">
        <v>2</v>
      </c>
      <c r="AE471">
        <v>36</v>
      </c>
      <c r="AF471">
        <v>26</v>
      </c>
      <c r="AG471">
        <v>6</v>
      </c>
      <c r="AH471">
        <v>270</v>
      </c>
      <c r="AP471">
        <v>471</v>
      </c>
      <c r="AQ471" t="s">
        <v>14</v>
      </c>
      <c r="AR471" t="s">
        <v>10</v>
      </c>
      <c r="AS471">
        <v>0</v>
      </c>
      <c r="AT471">
        <v>3</v>
      </c>
      <c r="AU471">
        <v>21</v>
      </c>
      <c r="AV471">
        <v>13</v>
      </c>
      <c r="AW471">
        <v>6</v>
      </c>
      <c r="AX471">
        <v>877.5</v>
      </c>
    </row>
    <row r="472" spans="1:50" ht="18">
      <c r="A472" s="2">
        <v>935</v>
      </c>
      <c r="B472" s="5" t="s">
        <v>9</v>
      </c>
      <c r="C472" s="5" t="s">
        <v>12</v>
      </c>
      <c r="D472" s="4">
        <f t="shared" si="7"/>
        <v>1</v>
      </c>
      <c r="E472" s="5">
        <v>4</v>
      </c>
      <c r="F472" s="5">
        <v>54</v>
      </c>
      <c r="G472" s="5">
        <v>32</v>
      </c>
      <c r="H472" s="5">
        <v>10</v>
      </c>
      <c r="I472" s="7">
        <v>2224.8000000000002</v>
      </c>
      <c r="AP472">
        <v>622</v>
      </c>
      <c r="AQ472" t="s">
        <v>15</v>
      </c>
      <c r="AR472" t="s">
        <v>32</v>
      </c>
      <c r="AS472">
        <v>0</v>
      </c>
      <c r="AT472">
        <v>3</v>
      </c>
      <c r="AU472">
        <v>36</v>
      </c>
      <c r="AV472">
        <v>15</v>
      </c>
      <c r="AW472">
        <v>10</v>
      </c>
      <c r="AX472">
        <v>865.08</v>
      </c>
    </row>
    <row r="473" spans="1:50" ht="18">
      <c r="A473" s="2">
        <v>1052</v>
      </c>
      <c r="B473" s="5" t="s">
        <v>11</v>
      </c>
      <c r="C473" s="5" t="s">
        <v>32</v>
      </c>
      <c r="D473" s="4">
        <f t="shared" si="7"/>
        <v>0</v>
      </c>
      <c r="E473" s="5">
        <v>1</v>
      </c>
      <c r="F473" s="5">
        <v>61</v>
      </c>
      <c r="G473" s="5">
        <v>45</v>
      </c>
      <c r="H473" s="5">
        <v>6</v>
      </c>
      <c r="I473" s="7">
        <v>2214</v>
      </c>
      <c r="AP473">
        <v>560</v>
      </c>
      <c r="AQ473" t="s">
        <v>15</v>
      </c>
      <c r="AR473" t="s">
        <v>12</v>
      </c>
      <c r="AS473">
        <v>1</v>
      </c>
      <c r="AT473">
        <v>3</v>
      </c>
      <c r="AU473">
        <v>32</v>
      </c>
      <c r="AV473">
        <v>16</v>
      </c>
      <c r="AW473">
        <v>9</v>
      </c>
      <c r="AX473">
        <v>864</v>
      </c>
    </row>
    <row r="474" spans="1:50" ht="18">
      <c r="A474" s="2">
        <v>1097</v>
      </c>
      <c r="B474" s="5" t="s">
        <v>23</v>
      </c>
      <c r="C474" s="5" t="s">
        <v>32</v>
      </c>
      <c r="D474" s="4">
        <f t="shared" si="7"/>
        <v>0</v>
      </c>
      <c r="E474" s="5">
        <v>1</v>
      </c>
      <c r="F474" s="5">
        <v>64</v>
      </c>
      <c r="G474" s="5">
        <v>38</v>
      </c>
      <c r="H474" s="5">
        <v>8</v>
      </c>
      <c r="I474" s="7">
        <v>2214</v>
      </c>
      <c r="AP474">
        <v>470</v>
      </c>
      <c r="AQ474" t="s">
        <v>14</v>
      </c>
      <c r="AR474" t="s">
        <v>12</v>
      </c>
      <c r="AS474">
        <v>1</v>
      </c>
      <c r="AT474">
        <v>3</v>
      </c>
      <c r="AU474">
        <v>21</v>
      </c>
      <c r="AV474">
        <v>13</v>
      </c>
      <c r="AW474">
        <v>5</v>
      </c>
      <c r="AX474">
        <v>850.5</v>
      </c>
    </row>
    <row r="475" spans="1:50" ht="18">
      <c r="A475" s="2">
        <v>1311</v>
      </c>
      <c r="B475" s="5" t="s">
        <v>13</v>
      </c>
      <c r="C475" s="5" t="s">
        <v>32</v>
      </c>
      <c r="D475" s="4">
        <f t="shared" si="7"/>
        <v>0</v>
      </c>
      <c r="E475" s="5">
        <v>1</v>
      </c>
      <c r="F475" s="5">
        <v>76</v>
      </c>
      <c r="G475" s="5">
        <v>45</v>
      </c>
      <c r="H475" s="5">
        <v>10</v>
      </c>
      <c r="I475" s="7">
        <v>2214</v>
      </c>
      <c r="AP475">
        <v>476</v>
      </c>
      <c r="AQ475" t="s">
        <v>14</v>
      </c>
      <c r="AR475" t="s">
        <v>12</v>
      </c>
      <c r="AS475">
        <v>1</v>
      </c>
      <c r="AT475">
        <v>3</v>
      </c>
      <c r="AU475">
        <v>26</v>
      </c>
      <c r="AV475">
        <v>16</v>
      </c>
      <c r="AW475">
        <v>6</v>
      </c>
      <c r="AX475">
        <v>850.5</v>
      </c>
    </row>
    <row r="476" spans="1:50" ht="18">
      <c r="A476" s="2">
        <v>1396</v>
      </c>
      <c r="B476" s="5" t="s">
        <v>11</v>
      </c>
      <c r="C476" s="5" t="s">
        <v>32</v>
      </c>
      <c r="D476" s="4">
        <f t="shared" si="7"/>
        <v>0</v>
      </c>
      <c r="E476" s="5">
        <v>1</v>
      </c>
      <c r="F476" s="5">
        <v>82</v>
      </c>
      <c r="G476" s="5">
        <v>45</v>
      </c>
      <c r="H476" s="5">
        <v>20</v>
      </c>
      <c r="I476" s="7">
        <v>2214</v>
      </c>
      <c r="AP476">
        <v>462</v>
      </c>
      <c r="AQ476" t="s">
        <v>31</v>
      </c>
      <c r="AR476" t="s">
        <v>10</v>
      </c>
      <c r="AS476">
        <v>0</v>
      </c>
      <c r="AT476">
        <v>3</v>
      </c>
      <c r="AU476">
        <v>64</v>
      </c>
      <c r="AV476">
        <v>38</v>
      </c>
      <c r="AW476">
        <v>9</v>
      </c>
      <c r="AX476">
        <v>850.5</v>
      </c>
    </row>
    <row r="477" spans="1:50" ht="18">
      <c r="A477" s="2">
        <v>1411</v>
      </c>
      <c r="B477" s="5" t="s">
        <v>23</v>
      </c>
      <c r="C477" s="5" t="s">
        <v>32</v>
      </c>
      <c r="D477" s="4">
        <f t="shared" si="7"/>
        <v>0</v>
      </c>
      <c r="E477" s="5">
        <v>1</v>
      </c>
      <c r="F477" s="5">
        <v>84</v>
      </c>
      <c r="G477" s="5">
        <v>52</v>
      </c>
      <c r="H477" s="5">
        <v>9</v>
      </c>
      <c r="I477" s="7">
        <v>2214</v>
      </c>
      <c r="AP477">
        <v>596</v>
      </c>
      <c r="AQ477" t="s">
        <v>15</v>
      </c>
      <c r="AR477" t="s">
        <v>32</v>
      </c>
      <c r="AS477">
        <v>0</v>
      </c>
      <c r="AT477">
        <v>3</v>
      </c>
      <c r="AU477">
        <v>34</v>
      </c>
      <c r="AV477">
        <v>18</v>
      </c>
      <c r="AW477">
        <v>11</v>
      </c>
      <c r="AX477">
        <v>842.4</v>
      </c>
    </row>
    <row r="478" spans="1:50" ht="18">
      <c r="A478" s="2">
        <v>1340</v>
      </c>
      <c r="B478" s="5" t="s">
        <v>23</v>
      </c>
      <c r="C478" s="5" t="s">
        <v>12</v>
      </c>
      <c r="D478" s="4">
        <f t="shared" si="7"/>
        <v>1</v>
      </c>
      <c r="E478" s="5">
        <v>1</v>
      </c>
      <c r="F478" s="5">
        <v>78</v>
      </c>
      <c r="G478" s="5">
        <v>52</v>
      </c>
      <c r="H478" s="5">
        <v>9</v>
      </c>
      <c r="I478" s="7">
        <v>2214</v>
      </c>
      <c r="AP478">
        <v>549</v>
      </c>
      <c r="AQ478" t="s">
        <v>15</v>
      </c>
      <c r="AR478" t="s">
        <v>32</v>
      </c>
      <c r="AS478">
        <v>0</v>
      </c>
      <c r="AT478">
        <v>3</v>
      </c>
      <c r="AU478">
        <v>32</v>
      </c>
      <c r="AV478">
        <v>16</v>
      </c>
      <c r="AW478">
        <v>9</v>
      </c>
      <c r="AX478">
        <v>837</v>
      </c>
    </row>
    <row r="479" spans="1:50" ht="18">
      <c r="A479" s="2">
        <v>1143</v>
      </c>
      <c r="B479" s="5" t="s">
        <v>24</v>
      </c>
      <c r="C479" s="4" t="s">
        <v>10</v>
      </c>
      <c r="D479" s="4">
        <f t="shared" si="7"/>
        <v>0</v>
      </c>
      <c r="E479" s="5">
        <v>2</v>
      </c>
      <c r="F479" s="5">
        <v>67</v>
      </c>
      <c r="G479" s="5">
        <v>33</v>
      </c>
      <c r="H479" s="5">
        <v>16</v>
      </c>
      <c r="I479" s="7">
        <v>2200.5</v>
      </c>
      <c r="AP479">
        <v>1382</v>
      </c>
      <c r="AQ479" t="s">
        <v>14</v>
      </c>
      <c r="AR479" t="s">
        <v>10</v>
      </c>
      <c r="AS479">
        <v>0</v>
      </c>
      <c r="AT479">
        <v>3</v>
      </c>
      <c r="AU479">
        <v>80</v>
      </c>
      <c r="AV479">
        <v>23.2</v>
      </c>
      <c r="AW479">
        <v>7.8</v>
      </c>
      <c r="AX479">
        <v>810</v>
      </c>
    </row>
    <row r="480" spans="1:50" ht="18">
      <c r="A480" s="2">
        <v>1358</v>
      </c>
      <c r="B480" s="5" t="s">
        <v>23</v>
      </c>
      <c r="C480" s="4" t="s">
        <v>10</v>
      </c>
      <c r="D480" s="4">
        <f t="shared" si="7"/>
        <v>0</v>
      </c>
      <c r="E480" s="5">
        <v>1</v>
      </c>
      <c r="F480" s="5">
        <v>79</v>
      </c>
      <c r="G480" s="5">
        <v>52</v>
      </c>
      <c r="H480" s="5">
        <v>9</v>
      </c>
      <c r="I480" s="7">
        <v>2200.5</v>
      </c>
      <c r="AP480">
        <v>628</v>
      </c>
      <c r="AQ480" t="s">
        <v>14</v>
      </c>
      <c r="AR480" t="s">
        <v>32</v>
      </c>
      <c r="AS480">
        <v>0</v>
      </c>
      <c r="AT480">
        <v>3</v>
      </c>
      <c r="AU480">
        <v>36.6</v>
      </c>
      <c r="AV480">
        <v>23</v>
      </c>
      <c r="AW480">
        <v>8</v>
      </c>
      <c r="AX480">
        <v>810</v>
      </c>
    </row>
    <row r="481" spans="1:50" ht="18">
      <c r="A481" s="2">
        <v>1363</v>
      </c>
      <c r="B481" s="5" t="s">
        <v>9</v>
      </c>
      <c r="C481" s="4" t="s">
        <v>10</v>
      </c>
      <c r="D481" s="4">
        <f t="shared" si="7"/>
        <v>0</v>
      </c>
      <c r="E481" s="5">
        <v>4</v>
      </c>
      <c r="F481" s="5">
        <v>79</v>
      </c>
      <c r="G481" s="5">
        <v>49</v>
      </c>
      <c r="H481" s="5">
        <v>9</v>
      </c>
      <c r="I481" s="7">
        <v>2200.5</v>
      </c>
      <c r="AP481">
        <v>581</v>
      </c>
      <c r="AQ481" t="s">
        <v>15</v>
      </c>
      <c r="AR481" t="s">
        <v>12</v>
      </c>
      <c r="AS481">
        <v>1</v>
      </c>
      <c r="AT481">
        <v>3</v>
      </c>
      <c r="AU481">
        <v>33.6</v>
      </c>
      <c r="AV481">
        <v>16</v>
      </c>
      <c r="AW481">
        <v>17.600000000000001</v>
      </c>
      <c r="AX481">
        <v>810</v>
      </c>
    </row>
    <row r="482" spans="1:50" ht="18">
      <c r="A482" s="2">
        <v>1125</v>
      </c>
      <c r="B482" s="5" t="s">
        <v>13</v>
      </c>
      <c r="C482" s="5" t="s">
        <v>32</v>
      </c>
      <c r="D482" s="4">
        <f t="shared" si="7"/>
        <v>0</v>
      </c>
      <c r="E482" s="5">
        <v>1</v>
      </c>
      <c r="F482" s="5">
        <v>66</v>
      </c>
      <c r="G482" s="5">
        <v>42</v>
      </c>
      <c r="H482" s="5">
        <v>6</v>
      </c>
      <c r="I482" s="7">
        <v>2200.5</v>
      </c>
      <c r="AP482">
        <v>623</v>
      </c>
      <c r="AQ482" t="s">
        <v>15</v>
      </c>
      <c r="AR482" t="s">
        <v>12</v>
      </c>
      <c r="AS482">
        <v>1</v>
      </c>
      <c r="AT482">
        <v>3</v>
      </c>
      <c r="AU482">
        <v>36</v>
      </c>
      <c r="AV482">
        <v>18</v>
      </c>
      <c r="AW482">
        <v>10</v>
      </c>
      <c r="AX482">
        <v>810</v>
      </c>
    </row>
    <row r="483" spans="1:50" ht="18">
      <c r="A483" s="2">
        <v>1334</v>
      </c>
      <c r="B483" s="5" t="s">
        <v>13</v>
      </c>
      <c r="C483" s="5" t="s">
        <v>32</v>
      </c>
      <c r="D483" s="4">
        <f t="shared" si="7"/>
        <v>0</v>
      </c>
      <c r="E483" s="5">
        <v>1</v>
      </c>
      <c r="F483" s="5">
        <v>78</v>
      </c>
      <c r="G483" s="5">
        <v>52</v>
      </c>
      <c r="H483" s="5">
        <v>9</v>
      </c>
      <c r="I483" s="7">
        <v>2200.5</v>
      </c>
      <c r="AP483">
        <v>485</v>
      </c>
      <c r="AQ483" t="s">
        <v>14</v>
      </c>
      <c r="AR483" t="s">
        <v>10</v>
      </c>
      <c r="AS483">
        <v>0</v>
      </c>
      <c r="AT483">
        <v>3</v>
      </c>
      <c r="AU483">
        <v>28.3</v>
      </c>
      <c r="AV483">
        <v>18.7</v>
      </c>
      <c r="AW483">
        <v>4</v>
      </c>
      <c r="AX483">
        <v>796.5</v>
      </c>
    </row>
    <row r="484" spans="1:50" ht="18">
      <c r="A484" s="2">
        <v>1362</v>
      </c>
      <c r="B484" s="5" t="s">
        <v>9</v>
      </c>
      <c r="C484" s="5" t="s">
        <v>32</v>
      </c>
      <c r="D484" s="4">
        <f t="shared" si="7"/>
        <v>0</v>
      </c>
      <c r="E484" s="5">
        <v>4</v>
      </c>
      <c r="F484" s="5">
        <v>79</v>
      </c>
      <c r="G484" s="5">
        <v>49</v>
      </c>
      <c r="H484" s="5">
        <v>9</v>
      </c>
      <c r="I484" s="7">
        <v>2200.5</v>
      </c>
      <c r="AP484">
        <v>575</v>
      </c>
      <c r="AQ484" t="s">
        <v>15</v>
      </c>
      <c r="AR484" t="s">
        <v>12</v>
      </c>
      <c r="AS484">
        <v>1</v>
      </c>
      <c r="AT484">
        <v>3</v>
      </c>
      <c r="AU484">
        <v>33</v>
      </c>
      <c r="AV484">
        <v>16</v>
      </c>
      <c r="AW484">
        <v>7</v>
      </c>
      <c r="AX484">
        <v>783</v>
      </c>
    </row>
    <row r="485" spans="1:50" ht="18">
      <c r="A485" s="2">
        <v>1371</v>
      </c>
      <c r="B485" s="5" t="s">
        <v>35</v>
      </c>
      <c r="C485" s="5" t="s">
        <v>32</v>
      </c>
      <c r="D485" s="4">
        <f t="shared" si="7"/>
        <v>0</v>
      </c>
      <c r="E485" s="5">
        <v>1</v>
      </c>
      <c r="F485" s="5">
        <v>80</v>
      </c>
      <c r="G485" s="5">
        <v>42</v>
      </c>
      <c r="H485" s="5">
        <v>14</v>
      </c>
      <c r="I485" s="7">
        <v>2200.5</v>
      </c>
      <c r="AP485">
        <v>479</v>
      </c>
      <c r="AQ485" t="s">
        <v>15</v>
      </c>
      <c r="AR485" t="s">
        <v>12</v>
      </c>
      <c r="AS485">
        <v>1</v>
      </c>
      <c r="AT485">
        <v>3</v>
      </c>
      <c r="AU485">
        <v>27</v>
      </c>
      <c r="AV485">
        <v>14</v>
      </c>
      <c r="AW485">
        <v>6</v>
      </c>
      <c r="AX485">
        <v>661.5</v>
      </c>
    </row>
    <row r="486" spans="1:50" ht="18">
      <c r="A486" s="2">
        <v>1349</v>
      </c>
      <c r="B486" s="5" t="s">
        <v>15</v>
      </c>
      <c r="C486" s="5" t="s">
        <v>12</v>
      </c>
      <c r="D486" s="4">
        <f t="shared" si="7"/>
        <v>1</v>
      </c>
      <c r="E486" s="5">
        <v>3</v>
      </c>
      <c r="F486" s="5">
        <v>78</v>
      </c>
      <c r="G486" s="5">
        <v>56</v>
      </c>
      <c r="H486" s="5">
        <v>12</v>
      </c>
      <c r="I486" s="7">
        <v>2200.5</v>
      </c>
      <c r="AP486">
        <v>484</v>
      </c>
      <c r="AQ486" t="s">
        <v>15</v>
      </c>
      <c r="AR486" t="s">
        <v>32</v>
      </c>
      <c r="AS486">
        <v>0</v>
      </c>
      <c r="AT486">
        <v>3</v>
      </c>
      <c r="AU486">
        <v>28</v>
      </c>
      <c r="AV486">
        <v>16</v>
      </c>
      <c r="AW486">
        <v>6</v>
      </c>
      <c r="AX486">
        <v>657.99</v>
      </c>
    </row>
    <row r="487" spans="1:50" ht="18">
      <c r="A487" s="2">
        <v>137</v>
      </c>
      <c r="B487" s="5" t="s">
        <v>23</v>
      </c>
      <c r="C487" s="4" t="s">
        <v>10</v>
      </c>
      <c r="D487" s="4">
        <f t="shared" si="7"/>
        <v>0</v>
      </c>
      <c r="E487" s="5">
        <v>2</v>
      </c>
      <c r="F487" s="5">
        <v>70</v>
      </c>
      <c r="G487" s="5">
        <v>38</v>
      </c>
      <c r="H487" s="5">
        <v>15</v>
      </c>
      <c r="I487" s="5">
        <v>2200</v>
      </c>
      <c r="AP487">
        <v>480</v>
      </c>
      <c r="AQ487" t="s">
        <v>15</v>
      </c>
      <c r="AR487" t="s">
        <v>12</v>
      </c>
      <c r="AS487">
        <v>1</v>
      </c>
      <c r="AT487">
        <v>3</v>
      </c>
      <c r="AU487">
        <v>27</v>
      </c>
      <c r="AV487">
        <v>16.399999999999999</v>
      </c>
      <c r="AW487">
        <v>5</v>
      </c>
      <c r="AX487">
        <v>569.70000000000005</v>
      </c>
    </row>
    <row r="488" spans="1:50" ht="18">
      <c r="A488" s="2">
        <v>140</v>
      </c>
      <c r="B488" s="5" t="s">
        <v>25</v>
      </c>
      <c r="C488" s="4" t="s">
        <v>10</v>
      </c>
      <c r="D488" s="4">
        <f t="shared" si="7"/>
        <v>0</v>
      </c>
      <c r="E488" s="5">
        <v>2</v>
      </c>
      <c r="F488" s="5">
        <v>76</v>
      </c>
      <c r="G488" s="5">
        <v>28</v>
      </c>
      <c r="H488" s="5">
        <v>26</v>
      </c>
      <c r="I488" s="5">
        <v>2200</v>
      </c>
      <c r="AP488">
        <v>464</v>
      </c>
      <c r="AQ488" t="s">
        <v>31</v>
      </c>
      <c r="AR488" t="s">
        <v>10</v>
      </c>
      <c r="AS488">
        <v>0</v>
      </c>
      <c r="AT488">
        <v>3</v>
      </c>
      <c r="AU488">
        <v>150</v>
      </c>
      <c r="AV488">
        <v>120</v>
      </c>
      <c r="AW488">
        <v>6</v>
      </c>
      <c r="AX488">
        <v>499.5</v>
      </c>
    </row>
    <row r="489" spans="1:50" ht="18">
      <c r="A489" s="2">
        <v>172</v>
      </c>
      <c r="B489" s="5" t="s">
        <v>9</v>
      </c>
      <c r="C489" s="5" t="s">
        <v>12</v>
      </c>
      <c r="D489" s="4">
        <f t="shared" si="7"/>
        <v>1</v>
      </c>
      <c r="E489" s="5">
        <v>3</v>
      </c>
      <c r="F489" s="5">
        <v>80</v>
      </c>
      <c r="G489" s="5">
        <v>49</v>
      </c>
      <c r="H489" s="5">
        <v>9</v>
      </c>
      <c r="I489" s="5">
        <v>2200</v>
      </c>
    </row>
    <row r="490" spans="1:50" ht="18">
      <c r="A490" s="2">
        <v>144</v>
      </c>
      <c r="B490" s="5" t="s">
        <v>24</v>
      </c>
      <c r="C490" s="5" t="s">
        <v>20</v>
      </c>
      <c r="D490" s="4">
        <f t="shared" si="7"/>
        <v>0</v>
      </c>
      <c r="E490" s="5">
        <v>2</v>
      </c>
      <c r="F490" s="5">
        <v>70</v>
      </c>
      <c r="G490" s="5">
        <v>34</v>
      </c>
      <c r="H490" s="5">
        <v>15</v>
      </c>
      <c r="I490" s="5">
        <v>2200</v>
      </c>
    </row>
    <row r="491" spans="1:50" ht="18">
      <c r="A491" s="2">
        <v>1007</v>
      </c>
      <c r="B491" s="5" t="s">
        <v>23</v>
      </c>
      <c r="C491" s="4" t="s">
        <v>10</v>
      </c>
      <c r="D491" s="4">
        <f t="shared" si="7"/>
        <v>0</v>
      </c>
      <c r="E491" s="5">
        <v>1</v>
      </c>
      <c r="F491" s="5">
        <v>60</v>
      </c>
      <c r="G491" s="5">
        <v>44</v>
      </c>
      <c r="H491" s="5">
        <v>7</v>
      </c>
      <c r="I491" s="7">
        <v>2199.96</v>
      </c>
    </row>
    <row r="492" spans="1:50" ht="18">
      <c r="A492" s="2">
        <v>1016</v>
      </c>
      <c r="B492" s="5" t="s">
        <v>24</v>
      </c>
      <c r="C492" s="4" t="s">
        <v>10</v>
      </c>
      <c r="D492" s="4">
        <f t="shared" si="7"/>
        <v>0</v>
      </c>
      <c r="E492" s="5">
        <v>2</v>
      </c>
      <c r="F492" s="5">
        <v>60</v>
      </c>
      <c r="G492" s="5">
        <v>45</v>
      </c>
      <c r="H492" s="5">
        <v>6</v>
      </c>
      <c r="I492" s="7">
        <v>2199.96</v>
      </c>
    </row>
    <row r="493" spans="1:50" ht="18">
      <c r="A493" s="2">
        <v>1047</v>
      </c>
      <c r="B493" s="5" t="s">
        <v>23</v>
      </c>
      <c r="C493" s="4" t="s">
        <v>10</v>
      </c>
      <c r="D493" s="4">
        <f t="shared" si="7"/>
        <v>0</v>
      </c>
      <c r="E493" s="5">
        <v>1</v>
      </c>
      <c r="F493" s="5">
        <v>61</v>
      </c>
      <c r="G493" s="5">
        <v>34</v>
      </c>
      <c r="H493" s="5">
        <v>10</v>
      </c>
      <c r="I493" s="7">
        <v>2199.96</v>
      </c>
    </row>
    <row r="494" spans="1:50" ht="18">
      <c r="A494" s="2">
        <v>1144</v>
      </c>
      <c r="B494" s="5" t="s">
        <v>24</v>
      </c>
      <c r="C494" s="4" t="s">
        <v>10</v>
      </c>
      <c r="D494" s="4">
        <f t="shared" si="7"/>
        <v>0</v>
      </c>
      <c r="E494" s="5">
        <v>2</v>
      </c>
      <c r="F494" s="5">
        <v>67</v>
      </c>
      <c r="G494" s="5">
        <v>33</v>
      </c>
      <c r="H494" s="5">
        <v>16</v>
      </c>
      <c r="I494" s="7">
        <v>2199.96</v>
      </c>
    </row>
    <row r="495" spans="1:50" ht="18">
      <c r="A495" s="2">
        <v>1161</v>
      </c>
      <c r="B495" s="5" t="s">
        <v>24</v>
      </c>
      <c r="C495" s="4" t="s">
        <v>10</v>
      </c>
      <c r="D495" s="4">
        <f t="shared" si="7"/>
        <v>0</v>
      </c>
      <c r="E495" s="5">
        <v>2</v>
      </c>
      <c r="F495" s="5">
        <v>68</v>
      </c>
      <c r="G495" s="5">
        <v>34</v>
      </c>
      <c r="H495" s="5">
        <v>16</v>
      </c>
      <c r="I495" s="7">
        <v>2199.96</v>
      </c>
    </row>
    <row r="496" spans="1:50" ht="18">
      <c r="A496" s="2">
        <v>1337</v>
      </c>
      <c r="B496" s="5" t="s">
        <v>23</v>
      </c>
      <c r="C496" s="4" t="s">
        <v>10</v>
      </c>
      <c r="D496" s="4">
        <f t="shared" si="7"/>
        <v>0</v>
      </c>
      <c r="E496" s="5">
        <v>1</v>
      </c>
      <c r="F496" s="5">
        <v>78</v>
      </c>
      <c r="G496" s="5">
        <v>52</v>
      </c>
      <c r="H496" s="5">
        <v>9</v>
      </c>
      <c r="I496" s="7">
        <v>2199.96</v>
      </c>
    </row>
    <row r="497" spans="1:9" ht="18">
      <c r="A497" s="2">
        <v>976</v>
      </c>
      <c r="B497" s="5" t="s">
        <v>24</v>
      </c>
      <c r="C497" s="5" t="s">
        <v>32</v>
      </c>
      <c r="D497" s="4">
        <f t="shared" si="7"/>
        <v>0</v>
      </c>
      <c r="E497" s="5">
        <v>2</v>
      </c>
      <c r="F497" s="5">
        <v>58</v>
      </c>
      <c r="G497" s="5">
        <v>41</v>
      </c>
      <c r="H497" s="5">
        <v>8</v>
      </c>
      <c r="I497" s="7">
        <v>2199.96</v>
      </c>
    </row>
    <row r="498" spans="1:9" ht="18">
      <c r="A498" s="2">
        <v>1134</v>
      </c>
      <c r="B498" s="5" t="s">
        <v>13</v>
      </c>
      <c r="C498" s="5" t="s">
        <v>32</v>
      </c>
      <c r="D498" s="4">
        <f t="shared" si="7"/>
        <v>0</v>
      </c>
      <c r="E498" s="5">
        <v>1</v>
      </c>
      <c r="F498" s="5">
        <v>67</v>
      </c>
      <c r="G498" s="5">
        <v>39</v>
      </c>
      <c r="H498" s="5">
        <v>8</v>
      </c>
      <c r="I498" s="7">
        <v>2199.96</v>
      </c>
    </row>
    <row r="499" spans="1:9" ht="18">
      <c r="A499" s="2">
        <v>1058</v>
      </c>
      <c r="B499" s="5" t="s">
        <v>9</v>
      </c>
      <c r="C499" s="5" t="s">
        <v>12</v>
      </c>
      <c r="D499" s="4">
        <f t="shared" si="7"/>
        <v>1</v>
      </c>
      <c r="E499" s="5">
        <v>4</v>
      </c>
      <c r="F499" s="5">
        <v>61</v>
      </c>
      <c r="G499" s="5">
        <v>31</v>
      </c>
      <c r="H499" s="5">
        <v>10</v>
      </c>
      <c r="I499" s="7">
        <v>2199.96</v>
      </c>
    </row>
    <row r="500" spans="1:9" ht="18">
      <c r="A500" s="2">
        <v>1219</v>
      </c>
      <c r="B500" s="5" t="s">
        <v>37</v>
      </c>
      <c r="C500" s="5" t="s">
        <v>12</v>
      </c>
      <c r="D500" s="4">
        <f t="shared" si="7"/>
        <v>1</v>
      </c>
      <c r="E500" s="5">
        <v>3</v>
      </c>
      <c r="F500" s="5">
        <v>70</v>
      </c>
      <c r="G500" s="5">
        <v>35</v>
      </c>
      <c r="H500" s="5">
        <v>15</v>
      </c>
      <c r="I500" s="7">
        <v>2199.96</v>
      </c>
    </row>
    <row r="501" spans="1:9" ht="18">
      <c r="A501" s="2">
        <v>1048</v>
      </c>
      <c r="B501" s="5" t="s">
        <v>23</v>
      </c>
      <c r="C501" s="4" t="s">
        <v>10</v>
      </c>
      <c r="D501" s="4">
        <f t="shared" si="7"/>
        <v>0</v>
      </c>
      <c r="E501" s="5">
        <v>1</v>
      </c>
      <c r="F501" s="5">
        <v>61</v>
      </c>
      <c r="G501" s="5">
        <v>34</v>
      </c>
      <c r="H501" s="5">
        <v>10</v>
      </c>
      <c r="I501" s="7">
        <v>2187</v>
      </c>
    </row>
    <row r="502" spans="1:9" ht="18">
      <c r="A502" s="2">
        <v>1186</v>
      </c>
      <c r="B502" s="5" t="s">
        <v>35</v>
      </c>
      <c r="C502" s="5" t="s">
        <v>32</v>
      </c>
      <c r="D502" s="4">
        <f t="shared" si="7"/>
        <v>0</v>
      </c>
      <c r="E502" s="5">
        <v>1</v>
      </c>
      <c r="F502" s="5">
        <v>70</v>
      </c>
      <c r="G502" s="5">
        <v>34</v>
      </c>
      <c r="H502" s="5">
        <v>19</v>
      </c>
      <c r="I502" s="7">
        <v>2187</v>
      </c>
    </row>
    <row r="503" spans="1:9" ht="18">
      <c r="A503" s="2">
        <v>1343</v>
      </c>
      <c r="B503" s="5" t="s">
        <v>23</v>
      </c>
      <c r="C503" s="5" t="s">
        <v>32</v>
      </c>
      <c r="D503" s="4">
        <f t="shared" si="7"/>
        <v>0</v>
      </c>
      <c r="E503" s="5">
        <v>1</v>
      </c>
      <c r="F503" s="5">
        <v>78</v>
      </c>
      <c r="G503" s="5">
        <v>52</v>
      </c>
      <c r="H503" s="5">
        <v>9</v>
      </c>
      <c r="I503" s="7">
        <v>2187</v>
      </c>
    </row>
    <row r="504" spans="1:9" ht="18">
      <c r="A504" s="2">
        <v>1353</v>
      </c>
      <c r="B504" s="5" t="s">
        <v>9</v>
      </c>
      <c r="C504" s="5" t="s">
        <v>32</v>
      </c>
      <c r="D504" s="4">
        <f t="shared" si="7"/>
        <v>0</v>
      </c>
      <c r="E504" s="5">
        <v>6</v>
      </c>
      <c r="F504" s="5">
        <v>78</v>
      </c>
      <c r="G504" s="5">
        <v>42.3</v>
      </c>
      <c r="H504" s="5">
        <v>14</v>
      </c>
      <c r="I504" s="7">
        <v>2187</v>
      </c>
    </row>
    <row r="505" spans="1:9" ht="18">
      <c r="A505" s="2">
        <v>1074</v>
      </c>
      <c r="B505" s="5" t="s">
        <v>14</v>
      </c>
      <c r="C505" s="5" t="s">
        <v>12</v>
      </c>
      <c r="D505" s="4">
        <f t="shared" si="7"/>
        <v>1</v>
      </c>
      <c r="E505" s="5">
        <v>3</v>
      </c>
      <c r="F505" s="5">
        <v>62</v>
      </c>
      <c r="G505" s="5">
        <v>35</v>
      </c>
      <c r="H505" s="5">
        <v>9</v>
      </c>
      <c r="I505" s="7">
        <v>2187</v>
      </c>
    </row>
    <row r="506" spans="1:9" ht="18">
      <c r="A506" s="2">
        <v>1195</v>
      </c>
      <c r="B506" s="5" t="s">
        <v>24</v>
      </c>
      <c r="C506" s="5" t="s">
        <v>12</v>
      </c>
      <c r="D506" s="4">
        <f t="shared" si="7"/>
        <v>1</v>
      </c>
      <c r="E506" s="5">
        <v>2</v>
      </c>
      <c r="F506" s="5">
        <v>70</v>
      </c>
      <c r="G506" s="5">
        <v>34</v>
      </c>
      <c r="H506" s="5">
        <v>14</v>
      </c>
      <c r="I506" s="7">
        <v>2187</v>
      </c>
    </row>
    <row r="507" spans="1:9" ht="18">
      <c r="A507" s="2">
        <v>370</v>
      </c>
      <c r="B507" s="6" t="s">
        <v>24</v>
      </c>
      <c r="C507" s="4" t="s">
        <v>10</v>
      </c>
      <c r="D507" s="4">
        <f t="shared" si="7"/>
        <v>0</v>
      </c>
      <c r="E507" s="6">
        <v>2</v>
      </c>
      <c r="F507" s="6">
        <v>73</v>
      </c>
      <c r="G507" s="6">
        <v>35</v>
      </c>
      <c r="H507" s="6">
        <v>16</v>
      </c>
      <c r="I507" s="7">
        <v>2187</v>
      </c>
    </row>
    <row r="508" spans="1:9" ht="18">
      <c r="A508" s="2">
        <v>394</v>
      </c>
      <c r="B508" s="6" t="s">
        <v>24</v>
      </c>
      <c r="C508" s="4" t="s">
        <v>10</v>
      </c>
      <c r="D508" s="4">
        <f t="shared" si="7"/>
        <v>0</v>
      </c>
      <c r="E508" s="6">
        <v>2</v>
      </c>
      <c r="F508" s="6">
        <v>70</v>
      </c>
      <c r="G508" s="6">
        <v>34</v>
      </c>
      <c r="H508" s="6">
        <v>14</v>
      </c>
      <c r="I508" s="7">
        <v>2187</v>
      </c>
    </row>
    <row r="509" spans="1:9" ht="18">
      <c r="A509" s="2">
        <v>164</v>
      </c>
      <c r="B509" s="5" t="s">
        <v>15</v>
      </c>
      <c r="C509" s="4" t="s">
        <v>10</v>
      </c>
      <c r="D509" s="4">
        <f t="shared" si="7"/>
        <v>0</v>
      </c>
      <c r="E509" s="5">
        <v>3</v>
      </c>
      <c r="F509" s="5">
        <v>72</v>
      </c>
      <c r="G509" s="5">
        <v>43</v>
      </c>
      <c r="H509" s="5">
        <v>9</v>
      </c>
      <c r="I509" s="5">
        <v>2184</v>
      </c>
    </row>
    <row r="510" spans="1:9" ht="18">
      <c r="A510" s="2">
        <v>151</v>
      </c>
      <c r="B510" s="5" t="s">
        <v>16</v>
      </c>
      <c r="C510" s="4" t="s">
        <v>10</v>
      </c>
      <c r="D510" s="4">
        <f t="shared" si="7"/>
        <v>0</v>
      </c>
      <c r="E510" s="5">
        <v>3</v>
      </c>
      <c r="F510" s="5">
        <v>85</v>
      </c>
      <c r="G510" s="5">
        <v>43</v>
      </c>
      <c r="H510" s="5">
        <v>20</v>
      </c>
      <c r="I510" s="5">
        <v>2180</v>
      </c>
    </row>
    <row r="511" spans="1:9" ht="18">
      <c r="A511" s="2">
        <v>13</v>
      </c>
      <c r="B511" s="3" t="s">
        <v>9</v>
      </c>
      <c r="C511" s="4" t="s">
        <v>10</v>
      </c>
      <c r="D511" s="4">
        <f t="shared" si="7"/>
        <v>0</v>
      </c>
      <c r="E511" s="3">
        <v>3</v>
      </c>
      <c r="F511" s="3">
        <v>72</v>
      </c>
      <c r="G511" s="3">
        <v>42</v>
      </c>
      <c r="H511" s="3">
        <v>9</v>
      </c>
      <c r="I511" s="5">
        <v>2178.4</v>
      </c>
    </row>
    <row r="512" spans="1:9" ht="18">
      <c r="A512" s="2">
        <v>1075</v>
      </c>
      <c r="B512" s="5" t="s">
        <v>14</v>
      </c>
      <c r="C512" s="5" t="s">
        <v>32</v>
      </c>
      <c r="D512" s="4">
        <f t="shared" si="7"/>
        <v>0</v>
      </c>
      <c r="E512" s="5">
        <v>3</v>
      </c>
      <c r="F512" s="5">
        <v>62</v>
      </c>
      <c r="G512" s="5">
        <v>37</v>
      </c>
      <c r="H512" s="5">
        <v>10</v>
      </c>
      <c r="I512" s="7">
        <v>2173.5</v>
      </c>
    </row>
    <row r="513" spans="1:9" ht="18">
      <c r="A513" s="2">
        <v>254</v>
      </c>
      <c r="B513" s="5" t="s">
        <v>16</v>
      </c>
      <c r="C513" s="4" t="s">
        <v>10</v>
      </c>
      <c r="D513" s="4">
        <f t="shared" si="7"/>
        <v>0</v>
      </c>
      <c r="E513" s="5">
        <v>2</v>
      </c>
      <c r="F513" s="5">
        <v>70</v>
      </c>
      <c r="G513" s="5">
        <v>33</v>
      </c>
      <c r="H513" s="5">
        <v>16</v>
      </c>
      <c r="I513" s="5">
        <v>2170</v>
      </c>
    </row>
    <row r="514" spans="1:9" ht="18">
      <c r="A514" s="2">
        <v>202</v>
      </c>
      <c r="B514" s="5" t="s">
        <v>21</v>
      </c>
      <c r="C514" s="5" t="s">
        <v>12</v>
      </c>
      <c r="D514" s="4">
        <f t="shared" si="7"/>
        <v>1</v>
      </c>
      <c r="E514" s="5">
        <v>2</v>
      </c>
      <c r="F514" s="5">
        <v>71.400000000000006</v>
      </c>
      <c r="G514" s="5">
        <v>32.6</v>
      </c>
      <c r="H514" s="5">
        <v>16</v>
      </c>
      <c r="I514" s="5">
        <v>2170</v>
      </c>
    </row>
    <row r="515" spans="1:9" ht="18">
      <c r="A515" s="2">
        <v>1190</v>
      </c>
      <c r="B515" s="5" t="s">
        <v>11</v>
      </c>
      <c r="C515" s="5" t="s">
        <v>12</v>
      </c>
      <c r="D515" s="4">
        <f t="shared" si="7"/>
        <v>1</v>
      </c>
      <c r="E515" s="5">
        <v>2</v>
      </c>
      <c r="F515" s="5">
        <v>70</v>
      </c>
      <c r="G515" s="5">
        <v>34</v>
      </c>
      <c r="H515" s="5">
        <v>16</v>
      </c>
      <c r="I515" s="7">
        <v>2169.9899999999998</v>
      </c>
    </row>
    <row r="516" spans="1:9" ht="18">
      <c r="A516" s="2">
        <v>1147</v>
      </c>
      <c r="B516" s="5" t="s">
        <v>14</v>
      </c>
      <c r="C516" s="5" t="s">
        <v>12</v>
      </c>
      <c r="D516" s="4">
        <f t="shared" ref="D516:D579" si="8">IF(C516="кирпичный",1,0)</f>
        <v>1</v>
      </c>
      <c r="E516" s="5">
        <v>3</v>
      </c>
      <c r="F516" s="5">
        <v>67</v>
      </c>
      <c r="G516" s="5">
        <v>33</v>
      </c>
      <c r="H516" s="5">
        <v>12</v>
      </c>
      <c r="I516" s="7">
        <v>2168.1</v>
      </c>
    </row>
    <row r="517" spans="1:9" ht="18">
      <c r="A517" s="2">
        <v>188</v>
      </c>
      <c r="B517" s="5" t="s">
        <v>11</v>
      </c>
      <c r="C517" s="4" t="s">
        <v>10</v>
      </c>
      <c r="D517" s="4">
        <f t="shared" si="8"/>
        <v>0</v>
      </c>
      <c r="E517" s="5">
        <v>2</v>
      </c>
      <c r="F517" s="5">
        <v>69</v>
      </c>
      <c r="G517" s="5">
        <v>33</v>
      </c>
      <c r="H517" s="5">
        <v>16</v>
      </c>
      <c r="I517" s="5">
        <v>2160</v>
      </c>
    </row>
    <row r="518" spans="1:9" ht="18">
      <c r="A518" s="2">
        <v>827</v>
      </c>
      <c r="B518" s="5" t="s">
        <v>14</v>
      </c>
      <c r="C518" s="4" t="s">
        <v>10</v>
      </c>
      <c r="D518" s="4">
        <f t="shared" si="8"/>
        <v>0</v>
      </c>
      <c r="E518" s="5">
        <v>3</v>
      </c>
      <c r="F518" s="5">
        <v>47</v>
      </c>
      <c r="G518" s="5">
        <v>27</v>
      </c>
      <c r="H518" s="5">
        <v>9</v>
      </c>
      <c r="I518" s="7">
        <v>2160</v>
      </c>
    </row>
    <row r="519" spans="1:9" ht="18">
      <c r="A519" s="2">
        <v>881</v>
      </c>
      <c r="B519" s="5" t="s">
        <v>14</v>
      </c>
      <c r="C519" s="4" t="s">
        <v>10</v>
      </c>
      <c r="D519" s="4">
        <f t="shared" si="8"/>
        <v>0</v>
      </c>
      <c r="E519" s="5">
        <v>3</v>
      </c>
      <c r="F519" s="5">
        <v>50</v>
      </c>
      <c r="G519" s="5">
        <v>37</v>
      </c>
      <c r="H519" s="5">
        <v>7</v>
      </c>
      <c r="I519" s="7">
        <v>2160</v>
      </c>
    </row>
    <row r="520" spans="1:9" ht="18">
      <c r="A520" s="2">
        <v>1157</v>
      </c>
      <c r="B520" s="5" t="s">
        <v>23</v>
      </c>
      <c r="C520" s="4" t="s">
        <v>10</v>
      </c>
      <c r="D520" s="4">
        <f t="shared" si="8"/>
        <v>0</v>
      </c>
      <c r="E520" s="5">
        <v>1</v>
      </c>
      <c r="F520" s="5">
        <v>68</v>
      </c>
      <c r="G520" s="5">
        <v>38</v>
      </c>
      <c r="H520" s="5">
        <v>7</v>
      </c>
      <c r="I520" s="7">
        <v>2160</v>
      </c>
    </row>
    <row r="521" spans="1:9" ht="18">
      <c r="A521" s="2">
        <v>1162</v>
      </c>
      <c r="B521" s="5" t="s">
        <v>14</v>
      </c>
      <c r="C521" s="4" t="s">
        <v>10</v>
      </c>
      <c r="D521" s="4">
        <f t="shared" si="8"/>
        <v>0</v>
      </c>
      <c r="E521" s="5">
        <v>2</v>
      </c>
      <c r="F521" s="5">
        <v>68</v>
      </c>
      <c r="G521" s="5">
        <v>38</v>
      </c>
      <c r="H521" s="5">
        <v>11</v>
      </c>
      <c r="I521" s="7">
        <v>2160</v>
      </c>
    </row>
    <row r="522" spans="1:9" ht="18">
      <c r="A522" s="2">
        <v>1171</v>
      </c>
      <c r="B522" s="5" t="s">
        <v>14</v>
      </c>
      <c r="C522" s="4" t="s">
        <v>10</v>
      </c>
      <c r="D522" s="4">
        <f t="shared" si="8"/>
        <v>0</v>
      </c>
      <c r="E522" s="5">
        <v>2</v>
      </c>
      <c r="F522" s="5">
        <v>69</v>
      </c>
      <c r="G522" s="5">
        <v>46</v>
      </c>
      <c r="H522" s="5">
        <v>6</v>
      </c>
      <c r="I522" s="7">
        <v>2160</v>
      </c>
    </row>
    <row r="523" spans="1:9" ht="18">
      <c r="A523" s="2">
        <v>1277</v>
      </c>
      <c r="B523" s="5" t="s">
        <v>14</v>
      </c>
      <c r="C523" s="4" t="s">
        <v>10</v>
      </c>
      <c r="D523" s="4">
        <f t="shared" si="8"/>
        <v>0</v>
      </c>
      <c r="E523" s="5">
        <v>3</v>
      </c>
      <c r="F523" s="5">
        <v>73</v>
      </c>
      <c r="G523" s="5">
        <v>54</v>
      </c>
      <c r="H523" s="5">
        <v>6</v>
      </c>
      <c r="I523" s="7">
        <v>2160</v>
      </c>
    </row>
    <row r="524" spans="1:9" ht="18">
      <c r="A524" s="2">
        <v>1310</v>
      </c>
      <c r="B524" s="5" t="s">
        <v>23</v>
      </c>
      <c r="C524" s="4" t="s">
        <v>10</v>
      </c>
      <c r="D524" s="4">
        <f t="shared" si="8"/>
        <v>0</v>
      </c>
      <c r="E524" s="5">
        <v>1</v>
      </c>
      <c r="F524" s="5">
        <v>75.2</v>
      </c>
      <c r="G524" s="5">
        <v>51.8</v>
      </c>
      <c r="H524" s="5">
        <v>9</v>
      </c>
      <c r="I524" s="7">
        <v>2160</v>
      </c>
    </row>
    <row r="525" spans="1:9" ht="18">
      <c r="A525" s="2">
        <v>1346</v>
      </c>
      <c r="B525" s="5" t="s">
        <v>36</v>
      </c>
      <c r="C525" s="4" t="s">
        <v>10</v>
      </c>
      <c r="D525" s="4">
        <f t="shared" si="8"/>
        <v>0</v>
      </c>
      <c r="E525" s="5">
        <v>2</v>
      </c>
      <c r="F525" s="5">
        <v>78</v>
      </c>
      <c r="G525" s="5">
        <v>48</v>
      </c>
      <c r="H525" s="5">
        <v>9</v>
      </c>
      <c r="I525" s="7">
        <v>2160</v>
      </c>
    </row>
    <row r="526" spans="1:9" ht="18">
      <c r="A526" s="2">
        <v>843</v>
      </c>
      <c r="B526" s="5" t="s">
        <v>24</v>
      </c>
      <c r="C526" s="5" t="s">
        <v>32</v>
      </c>
      <c r="D526" s="4">
        <f t="shared" si="8"/>
        <v>0</v>
      </c>
      <c r="E526" s="5">
        <v>2</v>
      </c>
      <c r="F526" s="5">
        <v>48</v>
      </c>
      <c r="G526" s="5">
        <v>20</v>
      </c>
      <c r="H526" s="5">
        <v>11</v>
      </c>
      <c r="I526" s="7">
        <v>2160</v>
      </c>
    </row>
    <row r="527" spans="1:9" ht="18">
      <c r="A527" s="2">
        <v>1149</v>
      </c>
      <c r="B527" s="5" t="s">
        <v>9</v>
      </c>
      <c r="C527" s="5" t="s">
        <v>32</v>
      </c>
      <c r="D527" s="4">
        <f t="shared" si="8"/>
        <v>0</v>
      </c>
      <c r="E527" s="5">
        <v>6</v>
      </c>
      <c r="F527" s="5">
        <v>67</v>
      </c>
      <c r="G527" s="5">
        <v>41</v>
      </c>
      <c r="H527" s="5">
        <v>9</v>
      </c>
      <c r="I527" s="7">
        <v>2160</v>
      </c>
    </row>
    <row r="528" spans="1:9" ht="18">
      <c r="A528" s="2">
        <v>1152</v>
      </c>
      <c r="B528" s="5" t="s">
        <v>13</v>
      </c>
      <c r="C528" s="5" t="s">
        <v>32</v>
      </c>
      <c r="D528" s="4">
        <f t="shared" si="8"/>
        <v>0</v>
      </c>
      <c r="E528" s="5">
        <v>1</v>
      </c>
      <c r="F528" s="5">
        <v>68</v>
      </c>
      <c r="G528" s="5">
        <v>44</v>
      </c>
      <c r="H528" s="5">
        <v>13</v>
      </c>
      <c r="I528" s="7">
        <v>2160</v>
      </c>
    </row>
    <row r="529" spans="1:9" ht="18">
      <c r="A529" s="2">
        <v>1237</v>
      </c>
      <c r="B529" s="5" t="s">
        <v>24</v>
      </c>
      <c r="C529" s="5" t="s">
        <v>32</v>
      </c>
      <c r="D529" s="4">
        <f t="shared" si="8"/>
        <v>0</v>
      </c>
      <c r="E529" s="5">
        <v>2</v>
      </c>
      <c r="F529" s="5">
        <v>71</v>
      </c>
      <c r="G529" s="5">
        <v>41</v>
      </c>
      <c r="H529" s="5">
        <v>13</v>
      </c>
      <c r="I529" s="7">
        <v>2160</v>
      </c>
    </row>
    <row r="530" spans="1:9" ht="18">
      <c r="A530" s="2">
        <v>1333</v>
      </c>
      <c r="B530" s="5" t="s">
        <v>13</v>
      </c>
      <c r="C530" s="5" t="s">
        <v>32</v>
      </c>
      <c r="D530" s="4">
        <f t="shared" si="8"/>
        <v>0</v>
      </c>
      <c r="E530" s="5">
        <v>1</v>
      </c>
      <c r="F530" s="5">
        <v>78</v>
      </c>
      <c r="G530" s="5">
        <v>52</v>
      </c>
      <c r="H530" s="5">
        <v>9</v>
      </c>
      <c r="I530" s="7">
        <v>2160</v>
      </c>
    </row>
    <row r="531" spans="1:9" ht="18">
      <c r="A531" s="2">
        <v>1342</v>
      </c>
      <c r="B531" s="5" t="s">
        <v>23</v>
      </c>
      <c r="C531" s="5" t="s">
        <v>32</v>
      </c>
      <c r="D531" s="4">
        <f t="shared" si="8"/>
        <v>0</v>
      </c>
      <c r="E531" s="5">
        <v>1</v>
      </c>
      <c r="F531" s="5">
        <v>78</v>
      </c>
      <c r="G531" s="5">
        <v>52</v>
      </c>
      <c r="H531" s="5">
        <v>9</v>
      </c>
      <c r="I531" s="7">
        <v>2160</v>
      </c>
    </row>
    <row r="532" spans="1:9" ht="18">
      <c r="A532" s="2">
        <v>1341</v>
      </c>
      <c r="B532" s="5" t="s">
        <v>23</v>
      </c>
      <c r="C532" s="5" t="s">
        <v>12</v>
      </c>
      <c r="D532" s="4">
        <f t="shared" si="8"/>
        <v>1</v>
      </c>
      <c r="E532" s="5">
        <v>1</v>
      </c>
      <c r="F532" s="5">
        <v>78</v>
      </c>
      <c r="G532" s="5">
        <v>52</v>
      </c>
      <c r="H532" s="5">
        <v>10</v>
      </c>
      <c r="I532" s="7">
        <v>2160</v>
      </c>
    </row>
    <row r="533" spans="1:9" ht="18">
      <c r="A533" s="2">
        <v>1352</v>
      </c>
      <c r="B533" s="5" t="s">
        <v>9</v>
      </c>
      <c r="C533" s="5" t="s">
        <v>12</v>
      </c>
      <c r="D533" s="4">
        <f t="shared" si="8"/>
        <v>1</v>
      </c>
      <c r="E533" s="5">
        <v>4</v>
      </c>
      <c r="F533" s="5">
        <v>78</v>
      </c>
      <c r="G533" s="5">
        <v>56</v>
      </c>
      <c r="H533" s="5">
        <v>10</v>
      </c>
      <c r="I533" s="7">
        <v>2160</v>
      </c>
    </row>
    <row r="534" spans="1:9" ht="18">
      <c r="A534" s="2">
        <v>1376</v>
      </c>
      <c r="B534" s="5" t="s">
        <v>14</v>
      </c>
      <c r="C534" s="5" t="s">
        <v>12</v>
      </c>
      <c r="D534" s="4">
        <f t="shared" si="8"/>
        <v>1</v>
      </c>
      <c r="E534" s="5">
        <v>2</v>
      </c>
      <c r="F534" s="5">
        <v>80</v>
      </c>
      <c r="G534" s="5">
        <v>55</v>
      </c>
      <c r="H534" s="5">
        <v>14</v>
      </c>
      <c r="I534" s="7">
        <v>2160</v>
      </c>
    </row>
    <row r="535" spans="1:9" ht="18">
      <c r="A535" s="2">
        <v>1386</v>
      </c>
      <c r="B535" s="5" t="s">
        <v>15</v>
      </c>
      <c r="C535" s="5" t="s">
        <v>12</v>
      </c>
      <c r="D535" s="4">
        <f t="shared" si="8"/>
        <v>1</v>
      </c>
      <c r="E535" s="5">
        <v>3</v>
      </c>
      <c r="F535" s="5">
        <v>80</v>
      </c>
      <c r="G535" s="5">
        <v>32</v>
      </c>
      <c r="H535" s="5">
        <v>10</v>
      </c>
      <c r="I535" s="7">
        <v>2160</v>
      </c>
    </row>
    <row r="536" spans="1:9" ht="18">
      <c r="A536" s="2">
        <v>376</v>
      </c>
      <c r="B536" s="6" t="s">
        <v>24</v>
      </c>
      <c r="C536" s="4" t="s">
        <v>10</v>
      </c>
      <c r="D536" s="4">
        <f t="shared" si="8"/>
        <v>0</v>
      </c>
      <c r="E536" s="6">
        <v>3</v>
      </c>
      <c r="F536" s="6">
        <v>60</v>
      </c>
      <c r="G536" s="6">
        <v>46</v>
      </c>
      <c r="H536" s="6">
        <v>6</v>
      </c>
      <c r="I536" s="7">
        <v>2160</v>
      </c>
    </row>
    <row r="537" spans="1:9" ht="18">
      <c r="A537" s="2">
        <v>381</v>
      </c>
      <c r="B537" s="6" t="s">
        <v>24</v>
      </c>
      <c r="C537" s="4" t="s">
        <v>10</v>
      </c>
      <c r="D537" s="4">
        <f t="shared" si="8"/>
        <v>0</v>
      </c>
      <c r="E537" s="6">
        <v>3</v>
      </c>
      <c r="F537" s="6">
        <v>60</v>
      </c>
      <c r="G537" s="6">
        <v>40</v>
      </c>
      <c r="H537" s="6">
        <v>15</v>
      </c>
      <c r="I537" s="7">
        <v>2160</v>
      </c>
    </row>
    <row r="538" spans="1:9" ht="18">
      <c r="A538" s="2">
        <v>382</v>
      </c>
      <c r="B538" s="6" t="s">
        <v>24</v>
      </c>
      <c r="C538" s="4" t="s">
        <v>10</v>
      </c>
      <c r="D538" s="4">
        <f t="shared" si="8"/>
        <v>0</v>
      </c>
      <c r="E538" s="6">
        <v>3</v>
      </c>
      <c r="F538" s="6">
        <v>60</v>
      </c>
      <c r="G538" s="6">
        <v>45</v>
      </c>
      <c r="H538" s="6">
        <v>6</v>
      </c>
      <c r="I538" s="7">
        <v>2160</v>
      </c>
    </row>
    <row r="539" spans="1:9" ht="18">
      <c r="A539" s="2">
        <v>392</v>
      </c>
      <c r="B539" s="6" t="s">
        <v>24</v>
      </c>
      <c r="C539" s="4" t="s">
        <v>10</v>
      </c>
      <c r="D539" s="4">
        <f t="shared" si="8"/>
        <v>0</v>
      </c>
      <c r="E539" s="6">
        <v>2</v>
      </c>
      <c r="F539" s="6">
        <v>70</v>
      </c>
      <c r="G539" s="6">
        <v>34</v>
      </c>
      <c r="H539" s="6">
        <v>14</v>
      </c>
      <c r="I539" s="7">
        <v>2160</v>
      </c>
    </row>
    <row r="540" spans="1:9" ht="18">
      <c r="A540" s="2">
        <v>5</v>
      </c>
      <c r="B540" s="3" t="s">
        <v>9</v>
      </c>
      <c r="C540" s="4" t="s">
        <v>10</v>
      </c>
      <c r="D540" s="4">
        <f t="shared" si="8"/>
        <v>0</v>
      </c>
      <c r="E540" s="3">
        <v>3</v>
      </c>
      <c r="F540" s="3">
        <v>70</v>
      </c>
      <c r="G540" s="3">
        <v>44</v>
      </c>
      <c r="H540" s="3">
        <v>10</v>
      </c>
      <c r="I540" s="5">
        <v>2156</v>
      </c>
    </row>
    <row r="541" spans="1:9" ht="18">
      <c r="A541" s="2">
        <v>10</v>
      </c>
      <c r="B541" s="3" t="s">
        <v>11</v>
      </c>
      <c r="C541" s="4" t="s">
        <v>12</v>
      </c>
      <c r="D541" s="4">
        <f t="shared" si="8"/>
        <v>1</v>
      </c>
      <c r="E541" s="3">
        <v>3</v>
      </c>
      <c r="F541" s="3">
        <v>72</v>
      </c>
      <c r="G541" s="3">
        <v>42</v>
      </c>
      <c r="H541" s="3">
        <v>9</v>
      </c>
      <c r="I541" s="5">
        <v>2156</v>
      </c>
    </row>
    <row r="542" spans="1:9" ht="18">
      <c r="A542" s="2">
        <v>1094</v>
      </c>
      <c r="B542" s="5" t="s">
        <v>23</v>
      </c>
      <c r="C542" s="5" t="s">
        <v>12</v>
      </c>
      <c r="D542" s="4">
        <f t="shared" si="8"/>
        <v>1</v>
      </c>
      <c r="E542" s="5">
        <v>1</v>
      </c>
      <c r="F542" s="5">
        <v>64</v>
      </c>
      <c r="G542" s="5">
        <v>37</v>
      </c>
      <c r="H542" s="5">
        <v>10</v>
      </c>
      <c r="I542" s="7">
        <v>2150.0100000000002</v>
      </c>
    </row>
    <row r="543" spans="1:9" ht="18">
      <c r="A543" s="2">
        <v>155</v>
      </c>
      <c r="B543" s="5" t="s">
        <v>21</v>
      </c>
      <c r="C543" s="5" t="s">
        <v>12</v>
      </c>
      <c r="D543" s="4">
        <f t="shared" si="8"/>
        <v>1</v>
      </c>
      <c r="E543" s="5">
        <v>3</v>
      </c>
      <c r="F543" s="5">
        <v>61</v>
      </c>
      <c r="G543" s="5">
        <v>35</v>
      </c>
      <c r="H543" s="5">
        <v>8</v>
      </c>
      <c r="I543" s="5">
        <v>2150</v>
      </c>
    </row>
    <row r="544" spans="1:9" ht="18">
      <c r="A544" s="2">
        <v>1119</v>
      </c>
      <c r="B544" s="5" t="s">
        <v>14</v>
      </c>
      <c r="C544" s="4" t="s">
        <v>10</v>
      </c>
      <c r="D544" s="4">
        <f t="shared" si="8"/>
        <v>0</v>
      </c>
      <c r="E544" s="5">
        <v>2</v>
      </c>
      <c r="F544" s="5">
        <v>65</v>
      </c>
      <c r="G544" s="5">
        <v>40</v>
      </c>
      <c r="H544" s="5">
        <v>7</v>
      </c>
      <c r="I544" s="7">
        <v>2149.1999999999998</v>
      </c>
    </row>
    <row r="545" spans="1:9" ht="18">
      <c r="A545" s="2">
        <v>1198</v>
      </c>
      <c r="B545" s="5" t="s">
        <v>24</v>
      </c>
      <c r="C545" s="4" t="s">
        <v>10</v>
      </c>
      <c r="D545" s="4">
        <f t="shared" si="8"/>
        <v>0</v>
      </c>
      <c r="E545" s="5">
        <v>2</v>
      </c>
      <c r="F545" s="5">
        <v>70</v>
      </c>
      <c r="G545" s="5">
        <v>33</v>
      </c>
      <c r="H545" s="5">
        <v>15</v>
      </c>
      <c r="I545" s="7">
        <v>2149.1999999999998</v>
      </c>
    </row>
    <row r="546" spans="1:9" ht="18">
      <c r="A546" s="2">
        <v>1199</v>
      </c>
      <c r="B546" s="5" t="s">
        <v>24</v>
      </c>
      <c r="C546" s="4" t="s">
        <v>10</v>
      </c>
      <c r="D546" s="4">
        <f t="shared" si="8"/>
        <v>0</v>
      </c>
      <c r="E546" s="5">
        <v>2</v>
      </c>
      <c r="F546" s="5">
        <v>70</v>
      </c>
      <c r="G546" s="5">
        <v>33</v>
      </c>
      <c r="H546" s="5">
        <v>15</v>
      </c>
      <c r="I546" s="7">
        <v>2149.1999999999998</v>
      </c>
    </row>
    <row r="547" spans="1:9" ht="18">
      <c r="A547" s="2">
        <v>1331</v>
      </c>
      <c r="B547" s="5" t="s">
        <v>13</v>
      </c>
      <c r="C547" s="5" t="s">
        <v>32</v>
      </c>
      <c r="D547" s="4">
        <f t="shared" si="8"/>
        <v>0</v>
      </c>
      <c r="E547" s="5">
        <v>1</v>
      </c>
      <c r="F547" s="5">
        <v>78</v>
      </c>
      <c r="G547" s="5">
        <v>45</v>
      </c>
      <c r="H547" s="5">
        <v>12</v>
      </c>
      <c r="I547" s="7">
        <v>2149.1999999999998</v>
      </c>
    </row>
    <row r="548" spans="1:9" ht="18">
      <c r="A548" s="2">
        <v>1422</v>
      </c>
      <c r="B548" s="5" t="s">
        <v>14</v>
      </c>
      <c r="C548" s="5" t="s">
        <v>32</v>
      </c>
      <c r="D548" s="4">
        <f t="shared" si="8"/>
        <v>0</v>
      </c>
      <c r="E548" s="5">
        <v>3</v>
      </c>
      <c r="F548" s="5">
        <v>86</v>
      </c>
      <c r="G548" s="5">
        <v>45</v>
      </c>
      <c r="H548" s="5">
        <v>14</v>
      </c>
      <c r="I548" s="7">
        <v>2149.1999999999998</v>
      </c>
    </row>
    <row r="549" spans="1:9" ht="18">
      <c r="A549" s="2">
        <v>1230</v>
      </c>
      <c r="B549" s="5" t="s">
        <v>9</v>
      </c>
      <c r="C549" s="5" t="s">
        <v>12</v>
      </c>
      <c r="D549" s="4">
        <f t="shared" si="8"/>
        <v>1</v>
      </c>
      <c r="E549" s="5">
        <v>4</v>
      </c>
      <c r="F549" s="5">
        <v>70</v>
      </c>
      <c r="G549" s="5">
        <v>37</v>
      </c>
      <c r="H549" s="5">
        <v>14</v>
      </c>
      <c r="I549" s="7">
        <v>2149.1999999999998</v>
      </c>
    </row>
    <row r="550" spans="1:9" ht="18">
      <c r="A550" s="2">
        <v>1271</v>
      </c>
      <c r="B550" s="5" t="s">
        <v>9</v>
      </c>
      <c r="C550" s="5" t="s">
        <v>12</v>
      </c>
      <c r="D550" s="4">
        <f t="shared" si="8"/>
        <v>1</v>
      </c>
      <c r="E550" s="5">
        <v>4</v>
      </c>
      <c r="F550" s="5">
        <v>72</v>
      </c>
      <c r="G550" s="5">
        <v>33</v>
      </c>
      <c r="H550" s="5">
        <v>15</v>
      </c>
      <c r="I550" s="7">
        <v>2149.1999999999998</v>
      </c>
    </row>
    <row r="551" spans="1:9" ht="18">
      <c r="A551" s="2">
        <v>195</v>
      </c>
      <c r="B551" s="5" t="s">
        <v>11</v>
      </c>
      <c r="C551" s="4" t="s">
        <v>10</v>
      </c>
      <c r="D551" s="4">
        <f t="shared" si="8"/>
        <v>0</v>
      </c>
      <c r="E551" s="5">
        <v>2</v>
      </c>
      <c r="F551" s="5">
        <v>69</v>
      </c>
      <c r="G551" s="5">
        <v>33</v>
      </c>
      <c r="H551" s="5">
        <v>16</v>
      </c>
      <c r="I551" s="5">
        <v>2138.6799999999998</v>
      </c>
    </row>
    <row r="552" spans="1:9" ht="18">
      <c r="A552" s="2">
        <v>1063</v>
      </c>
      <c r="B552" s="5" t="s">
        <v>23</v>
      </c>
      <c r="C552" s="5" t="s">
        <v>32</v>
      </c>
      <c r="D552" s="4">
        <f t="shared" si="8"/>
        <v>0</v>
      </c>
      <c r="E552" s="5">
        <v>1</v>
      </c>
      <c r="F552" s="5">
        <v>62</v>
      </c>
      <c r="G552" s="5">
        <v>38</v>
      </c>
      <c r="H552" s="5">
        <v>10</v>
      </c>
      <c r="I552" s="7">
        <v>2133</v>
      </c>
    </row>
    <row r="553" spans="1:9" ht="18">
      <c r="A553" s="2">
        <v>1089</v>
      </c>
      <c r="B553" s="5" t="s">
        <v>24</v>
      </c>
      <c r="C553" s="5" t="s">
        <v>32</v>
      </c>
      <c r="D553" s="4">
        <f t="shared" si="8"/>
        <v>0</v>
      </c>
      <c r="E553" s="5">
        <v>2</v>
      </c>
      <c r="F553" s="5">
        <v>63</v>
      </c>
      <c r="G553" s="5">
        <v>46</v>
      </c>
      <c r="H553" s="5">
        <v>6.7</v>
      </c>
      <c r="I553" s="7">
        <v>2133</v>
      </c>
    </row>
    <row r="554" spans="1:9" ht="18">
      <c r="A554" s="2">
        <v>1351</v>
      </c>
      <c r="B554" s="5" t="s">
        <v>9</v>
      </c>
      <c r="C554" s="5" t="s">
        <v>32</v>
      </c>
      <c r="D554" s="4">
        <f t="shared" si="8"/>
        <v>0</v>
      </c>
      <c r="E554" s="5">
        <v>4</v>
      </c>
      <c r="F554" s="5">
        <v>78</v>
      </c>
      <c r="G554" s="5">
        <v>49</v>
      </c>
      <c r="H554" s="5">
        <v>9</v>
      </c>
      <c r="I554" s="7">
        <v>2133</v>
      </c>
    </row>
    <row r="555" spans="1:9" ht="18">
      <c r="A555" s="2">
        <v>290</v>
      </c>
      <c r="B555" s="5" t="s">
        <v>16</v>
      </c>
      <c r="C555" s="5" t="s">
        <v>12</v>
      </c>
      <c r="D555" s="4">
        <f t="shared" si="8"/>
        <v>1</v>
      </c>
      <c r="E555" s="5">
        <v>1</v>
      </c>
      <c r="F555" s="5">
        <v>78</v>
      </c>
      <c r="G555" s="5">
        <v>26</v>
      </c>
      <c r="H555" s="5">
        <v>24</v>
      </c>
      <c r="I555" s="5">
        <v>2133</v>
      </c>
    </row>
    <row r="556" spans="1:9" ht="18">
      <c r="A556" s="2">
        <v>18</v>
      </c>
      <c r="B556" s="3" t="s">
        <v>9</v>
      </c>
      <c r="C556" s="4" t="s">
        <v>10</v>
      </c>
      <c r="D556" s="4">
        <f t="shared" si="8"/>
        <v>0</v>
      </c>
      <c r="E556" s="3">
        <v>3</v>
      </c>
      <c r="F556" s="3">
        <v>70</v>
      </c>
      <c r="G556" s="3">
        <v>44</v>
      </c>
      <c r="H556" s="3">
        <v>9</v>
      </c>
      <c r="I556" s="5">
        <v>2128</v>
      </c>
    </row>
    <row r="557" spans="1:9" ht="18">
      <c r="A557" s="2">
        <v>1417</v>
      </c>
      <c r="B557" s="5" t="s">
        <v>14</v>
      </c>
      <c r="C557" s="5" t="s">
        <v>32</v>
      </c>
      <c r="D557" s="4">
        <f t="shared" si="8"/>
        <v>0</v>
      </c>
      <c r="E557" s="5">
        <v>3</v>
      </c>
      <c r="F557" s="5">
        <v>85</v>
      </c>
      <c r="G557" s="5">
        <v>50</v>
      </c>
      <c r="H557" s="5">
        <v>13</v>
      </c>
      <c r="I557" s="7">
        <v>2124.9</v>
      </c>
    </row>
    <row r="558" spans="1:9" ht="18">
      <c r="A558" s="2">
        <v>1368</v>
      </c>
      <c r="B558" s="5" t="s">
        <v>35</v>
      </c>
      <c r="C558" s="5" t="s">
        <v>32</v>
      </c>
      <c r="D558" s="4">
        <f t="shared" si="8"/>
        <v>0</v>
      </c>
      <c r="E558" s="5">
        <v>1</v>
      </c>
      <c r="F558" s="5">
        <v>80</v>
      </c>
      <c r="G558" s="5">
        <v>42</v>
      </c>
      <c r="H558" s="5">
        <v>14</v>
      </c>
      <c r="I558" s="7">
        <v>2119.5</v>
      </c>
    </row>
    <row r="559" spans="1:9" ht="18">
      <c r="A559" s="2">
        <v>929</v>
      </c>
      <c r="B559" s="5" t="s">
        <v>14</v>
      </c>
      <c r="C559" s="4" t="s">
        <v>10</v>
      </c>
      <c r="D559" s="4">
        <f t="shared" si="8"/>
        <v>0</v>
      </c>
      <c r="E559" s="5">
        <v>2</v>
      </c>
      <c r="F559" s="5">
        <v>54</v>
      </c>
      <c r="G559" s="5">
        <v>40</v>
      </c>
      <c r="H559" s="5">
        <v>6</v>
      </c>
      <c r="I559" s="7">
        <v>2106</v>
      </c>
    </row>
    <row r="560" spans="1:9" ht="18">
      <c r="A560" s="2">
        <v>1145</v>
      </c>
      <c r="B560" s="5" t="s">
        <v>24</v>
      </c>
      <c r="C560" s="4" t="s">
        <v>10</v>
      </c>
      <c r="D560" s="4">
        <f t="shared" si="8"/>
        <v>0</v>
      </c>
      <c r="E560" s="5">
        <v>2</v>
      </c>
      <c r="F560" s="5">
        <v>67</v>
      </c>
      <c r="G560" s="5">
        <v>33</v>
      </c>
      <c r="H560" s="5">
        <v>16</v>
      </c>
      <c r="I560" s="7">
        <v>2106</v>
      </c>
    </row>
    <row r="561" spans="1:9" ht="18">
      <c r="A561" s="2">
        <v>1231</v>
      </c>
      <c r="B561" s="5" t="s">
        <v>9</v>
      </c>
      <c r="C561" s="4" t="s">
        <v>10</v>
      </c>
      <c r="D561" s="4">
        <f t="shared" si="8"/>
        <v>0</v>
      </c>
      <c r="E561" s="5">
        <v>4</v>
      </c>
      <c r="F561" s="5">
        <v>70</v>
      </c>
      <c r="G561" s="5">
        <v>33</v>
      </c>
      <c r="H561" s="5">
        <v>16</v>
      </c>
      <c r="I561" s="7">
        <v>2106</v>
      </c>
    </row>
    <row r="562" spans="1:9" ht="18">
      <c r="A562" s="2">
        <v>1255</v>
      </c>
      <c r="B562" s="5" t="s">
        <v>23</v>
      </c>
      <c r="C562" s="4" t="s">
        <v>10</v>
      </c>
      <c r="D562" s="4">
        <f t="shared" si="8"/>
        <v>0</v>
      </c>
      <c r="E562" s="5">
        <v>1</v>
      </c>
      <c r="F562" s="5">
        <v>72</v>
      </c>
      <c r="G562" s="5">
        <v>42</v>
      </c>
      <c r="H562" s="5">
        <v>9</v>
      </c>
      <c r="I562" s="7">
        <v>2106</v>
      </c>
    </row>
    <row r="563" spans="1:9" ht="18">
      <c r="A563" s="2">
        <v>1338</v>
      </c>
      <c r="B563" s="5" t="s">
        <v>23</v>
      </c>
      <c r="C563" s="4" t="s">
        <v>10</v>
      </c>
      <c r="D563" s="4">
        <f t="shared" si="8"/>
        <v>0</v>
      </c>
      <c r="E563" s="5">
        <v>1</v>
      </c>
      <c r="F563" s="5">
        <v>78</v>
      </c>
      <c r="G563" s="5">
        <v>52</v>
      </c>
      <c r="H563" s="5">
        <v>9</v>
      </c>
      <c r="I563" s="7">
        <v>2106</v>
      </c>
    </row>
    <row r="564" spans="1:9" ht="18">
      <c r="A564" s="2">
        <v>1538</v>
      </c>
      <c r="B564" s="5" t="s">
        <v>35</v>
      </c>
      <c r="C564" s="5" t="s">
        <v>32</v>
      </c>
      <c r="D564" s="4">
        <f t="shared" si="8"/>
        <v>0</v>
      </c>
      <c r="E564" s="5">
        <v>1</v>
      </c>
      <c r="F564" s="5">
        <v>125</v>
      </c>
      <c r="G564" s="5">
        <v>80</v>
      </c>
      <c r="H564" s="5">
        <v>20</v>
      </c>
      <c r="I564" s="7">
        <v>2106</v>
      </c>
    </row>
    <row r="565" spans="1:9" ht="18">
      <c r="A565" s="2">
        <v>1216</v>
      </c>
      <c r="B565" s="5" t="s">
        <v>37</v>
      </c>
      <c r="C565" s="5" t="s">
        <v>12</v>
      </c>
      <c r="D565" s="4">
        <f t="shared" si="8"/>
        <v>1</v>
      </c>
      <c r="E565" s="5">
        <v>3</v>
      </c>
      <c r="F565" s="5">
        <v>70</v>
      </c>
      <c r="G565" s="5">
        <v>35</v>
      </c>
      <c r="H565" s="5">
        <v>15</v>
      </c>
      <c r="I565" s="7">
        <v>2106</v>
      </c>
    </row>
    <row r="566" spans="1:9" ht="18">
      <c r="A566" s="2">
        <v>987</v>
      </c>
      <c r="B566" s="5" t="s">
        <v>23</v>
      </c>
      <c r="C566" s="4" t="s">
        <v>10</v>
      </c>
      <c r="D566" s="4">
        <f t="shared" si="8"/>
        <v>0</v>
      </c>
      <c r="E566" s="5">
        <v>1</v>
      </c>
      <c r="F566" s="5">
        <v>59</v>
      </c>
      <c r="G566" s="5">
        <v>44</v>
      </c>
      <c r="H566" s="5">
        <v>9</v>
      </c>
      <c r="I566" s="7">
        <v>2100.6</v>
      </c>
    </row>
    <row r="567" spans="1:9" ht="18">
      <c r="A567" s="2">
        <v>1053</v>
      </c>
      <c r="B567" s="5" t="s">
        <v>24</v>
      </c>
      <c r="C567" s="4" t="s">
        <v>10</v>
      </c>
      <c r="D567" s="4">
        <f t="shared" si="8"/>
        <v>0</v>
      </c>
      <c r="E567" s="5">
        <v>2</v>
      </c>
      <c r="F567" s="5">
        <v>61</v>
      </c>
      <c r="G567" s="5">
        <v>39</v>
      </c>
      <c r="H567" s="5">
        <v>8</v>
      </c>
      <c r="I567" s="7">
        <v>2100.6</v>
      </c>
    </row>
    <row r="568" spans="1:9" ht="18">
      <c r="A568" s="2">
        <v>1200</v>
      </c>
      <c r="B568" s="5" t="s">
        <v>24</v>
      </c>
      <c r="C568" s="4" t="s">
        <v>10</v>
      </c>
      <c r="D568" s="4">
        <f t="shared" si="8"/>
        <v>0</v>
      </c>
      <c r="E568" s="5">
        <v>2</v>
      </c>
      <c r="F568" s="5">
        <v>70</v>
      </c>
      <c r="G568" s="5">
        <v>33</v>
      </c>
      <c r="H568" s="5">
        <v>16</v>
      </c>
      <c r="I568" s="7">
        <v>2100.6</v>
      </c>
    </row>
    <row r="569" spans="1:9" ht="18">
      <c r="A569" s="2">
        <v>1206</v>
      </c>
      <c r="B569" s="5" t="s">
        <v>14</v>
      </c>
      <c r="C569" s="4" t="s">
        <v>10</v>
      </c>
      <c r="D569" s="4">
        <f t="shared" si="8"/>
        <v>0</v>
      </c>
      <c r="E569" s="5">
        <v>2</v>
      </c>
      <c r="F569" s="5">
        <v>70</v>
      </c>
      <c r="G569" s="5">
        <v>40</v>
      </c>
      <c r="H569" s="5">
        <v>10</v>
      </c>
      <c r="I569" s="7">
        <v>2100.6</v>
      </c>
    </row>
    <row r="570" spans="1:9" ht="18">
      <c r="A570" s="2">
        <v>1264</v>
      </c>
      <c r="B570" s="5" t="s">
        <v>9</v>
      </c>
      <c r="C570" s="4" t="s">
        <v>10</v>
      </c>
      <c r="D570" s="4">
        <f t="shared" si="8"/>
        <v>0</v>
      </c>
      <c r="E570" s="5">
        <v>4</v>
      </c>
      <c r="F570" s="5">
        <v>72</v>
      </c>
      <c r="G570" s="5">
        <v>42</v>
      </c>
      <c r="H570" s="5">
        <v>9</v>
      </c>
      <c r="I570" s="7">
        <v>2100.6</v>
      </c>
    </row>
    <row r="571" spans="1:9" ht="18">
      <c r="A571" s="2">
        <v>1317</v>
      </c>
      <c r="B571" s="5" t="s">
        <v>9</v>
      </c>
      <c r="C571" s="4" t="s">
        <v>10</v>
      </c>
      <c r="D571" s="4">
        <f t="shared" si="8"/>
        <v>0</v>
      </c>
      <c r="E571" s="5">
        <v>4</v>
      </c>
      <c r="F571" s="5">
        <v>76</v>
      </c>
      <c r="G571" s="5">
        <v>36</v>
      </c>
      <c r="H571" s="5">
        <v>14</v>
      </c>
      <c r="I571" s="7">
        <v>2100.6</v>
      </c>
    </row>
    <row r="572" spans="1:9" ht="18">
      <c r="A572" s="2">
        <v>1029</v>
      </c>
      <c r="B572" s="5" t="s">
        <v>14</v>
      </c>
      <c r="C572" s="5" t="s">
        <v>32</v>
      </c>
      <c r="D572" s="4">
        <f t="shared" si="8"/>
        <v>0</v>
      </c>
      <c r="E572" s="5">
        <v>3</v>
      </c>
      <c r="F572" s="5">
        <v>60</v>
      </c>
      <c r="G572" s="5">
        <v>33</v>
      </c>
      <c r="H572" s="5">
        <v>12</v>
      </c>
      <c r="I572" s="7">
        <v>2100.6</v>
      </c>
    </row>
    <row r="573" spans="1:9" ht="18">
      <c r="A573" s="2">
        <v>1167</v>
      </c>
      <c r="B573" s="5" t="s">
        <v>23</v>
      </c>
      <c r="C573" s="5" t="s">
        <v>32</v>
      </c>
      <c r="D573" s="4">
        <f t="shared" si="8"/>
        <v>0</v>
      </c>
      <c r="E573" s="5">
        <v>1</v>
      </c>
      <c r="F573" s="5">
        <v>69</v>
      </c>
      <c r="G573" s="5">
        <v>43</v>
      </c>
      <c r="H573" s="5">
        <v>12</v>
      </c>
      <c r="I573" s="7">
        <v>2100.6</v>
      </c>
    </row>
    <row r="574" spans="1:9" ht="18">
      <c r="A574" s="2">
        <v>1236</v>
      </c>
      <c r="B574" s="5" t="s">
        <v>24</v>
      </c>
      <c r="C574" s="5" t="s">
        <v>32</v>
      </c>
      <c r="D574" s="4">
        <f t="shared" si="8"/>
        <v>0</v>
      </c>
      <c r="E574" s="5">
        <v>2</v>
      </c>
      <c r="F574" s="5">
        <v>71</v>
      </c>
      <c r="G574" s="5">
        <v>33</v>
      </c>
      <c r="H574" s="5">
        <v>15</v>
      </c>
      <c r="I574" s="7">
        <v>2100.6</v>
      </c>
    </row>
    <row r="575" spans="1:9" ht="18">
      <c r="A575" s="2">
        <v>1141</v>
      </c>
      <c r="B575" s="5" t="s">
        <v>24</v>
      </c>
      <c r="C575" s="5" t="s">
        <v>12</v>
      </c>
      <c r="D575" s="4">
        <f t="shared" si="8"/>
        <v>1</v>
      </c>
      <c r="E575" s="5">
        <v>2</v>
      </c>
      <c r="F575" s="5">
        <v>67</v>
      </c>
      <c r="G575" s="5">
        <v>33</v>
      </c>
      <c r="H575" s="5">
        <v>16</v>
      </c>
      <c r="I575" s="7">
        <v>2100.6</v>
      </c>
    </row>
    <row r="576" spans="1:9" ht="18">
      <c r="A576" s="2">
        <v>1142</v>
      </c>
      <c r="B576" s="5" t="s">
        <v>24</v>
      </c>
      <c r="C576" s="5" t="s">
        <v>12</v>
      </c>
      <c r="D576" s="4">
        <f t="shared" si="8"/>
        <v>1</v>
      </c>
      <c r="E576" s="5">
        <v>2</v>
      </c>
      <c r="F576" s="5">
        <v>67</v>
      </c>
      <c r="G576" s="5">
        <v>33</v>
      </c>
      <c r="H576" s="5">
        <v>16</v>
      </c>
      <c r="I576" s="7">
        <v>2100.6</v>
      </c>
    </row>
    <row r="577" spans="1:9" ht="18">
      <c r="A577" s="2">
        <v>1218</v>
      </c>
      <c r="B577" s="5" t="s">
        <v>37</v>
      </c>
      <c r="C577" s="5" t="s">
        <v>12</v>
      </c>
      <c r="D577" s="4">
        <f t="shared" si="8"/>
        <v>1</v>
      </c>
      <c r="E577" s="5">
        <v>3</v>
      </c>
      <c r="F577" s="5">
        <v>70</v>
      </c>
      <c r="G577" s="5">
        <v>35</v>
      </c>
      <c r="H577" s="5">
        <v>15</v>
      </c>
      <c r="I577" s="7">
        <v>2100.6</v>
      </c>
    </row>
    <row r="578" spans="1:9" ht="18">
      <c r="A578" s="2">
        <v>398</v>
      </c>
      <c r="B578" s="6" t="s">
        <v>24</v>
      </c>
      <c r="C578" s="4" t="s">
        <v>10</v>
      </c>
      <c r="D578" s="4">
        <f t="shared" si="8"/>
        <v>0</v>
      </c>
      <c r="E578" s="6">
        <v>2</v>
      </c>
      <c r="F578" s="6">
        <v>70</v>
      </c>
      <c r="G578" s="6">
        <v>36</v>
      </c>
      <c r="H578" s="6">
        <v>16</v>
      </c>
      <c r="I578" s="7">
        <v>2100.6</v>
      </c>
    </row>
    <row r="579" spans="1:9" ht="18">
      <c r="A579" s="2">
        <v>43</v>
      </c>
      <c r="B579" s="3" t="s">
        <v>14</v>
      </c>
      <c r="C579" s="4" t="s">
        <v>10</v>
      </c>
      <c r="D579" s="4">
        <f t="shared" si="8"/>
        <v>0</v>
      </c>
      <c r="E579" s="3">
        <v>2</v>
      </c>
      <c r="F579" s="3">
        <v>45</v>
      </c>
      <c r="G579" s="3">
        <v>26</v>
      </c>
      <c r="H579" s="3">
        <v>8</v>
      </c>
      <c r="I579" s="5">
        <v>2100</v>
      </c>
    </row>
    <row r="580" spans="1:9" ht="18">
      <c r="A580" s="2">
        <v>228</v>
      </c>
      <c r="B580" s="5" t="s">
        <v>16</v>
      </c>
      <c r="C580" s="4" t="s">
        <v>10</v>
      </c>
      <c r="D580" s="4">
        <f t="shared" ref="D580:D643" si="9">IF(C580="кирпичный",1,0)</f>
        <v>0</v>
      </c>
      <c r="E580" s="5">
        <v>2</v>
      </c>
      <c r="F580" s="5">
        <v>70</v>
      </c>
      <c r="G580" s="5">
        <v>36</v>
      </c>
      <c r="H580" s="5">
        <v>15</v>
      </c>
      <c r="I580" s="5">
        <v>2100</v>
      </c>
    </row>
    <row r="581" spans="1:9" ht="18">
      <c r="A581" s="2">
        <v>253</v>
      </c>
      <c r="B581" s="5" t="s">
        <v>16</v>
      </c>
      <c r="C581" s="4" t="s">
        <v>10</v>
      </c>
      <c r="D581" s="4">
        <f t="shared" si="9"/>
        <v>0</v>
      </c>
      <c r="E581" s="5">
        <v>2</v>
      </c>
      <c r="F581" s="5">
        <v>70</v>
      </c>
      <c r="G581" s="5">
        <v>35</v>
      </c>
      <c r="H581" s="5">
        <v>15</v>
      </c>
      <c r="I581" s="5">
        <v>2100</v>
      </c>
    </row>
    <row r="582" spans="1:9" ht="18">
      <c r="A582" s="2">
        <v>142</v>
      </c>
      <c r="B582" s="5" t="s">
        <v>28</v>
      </c>
      <c r="C582" s="4" t="s">
        <v>10</v>
      </c>
      <c r="D582" s="4">
        <f t="shared" si="9"/>
        <v>0</v>
      </c>
      <c r="E582" s="5">
        <v>2</v>
      </c>
      <c r="F582" s="5">
        <v>70</v>
      </c>
      <c r="G582" s="5">
        <v>33</v>
      </c>
      <c r="H582" s="5">
        <v>15</v>
      </c>
      <c r="I582" s="5">
        <v>2100</v>
      </c>
    </row>
    <row r="583" spans="1:9" ht="18">
      <c r="A583" s="2">
        <v>1370</v>
      </c>
      <c r="B583" s="5" t="s">
        <v>35</v>
      </c>
      <c r="C583" s="5" t="s">
        <v>32</v>
      </c>
      <c r="D583" s="4">
        <f t="shared" si="9"/>
        <v>0</v>
      </c>
      <c r="E583" s="5">
        <v>1</v>
      </c>
      <c r="F583" s="5">
        <v>80</v>
      </c>
      <c r="G583" s="5">
        <v>42</v>
      </c>
      <c r="H583" s="5">
        <v>14</v>
      </c>
      <c r="I583" s="7">
        <v>2099.79</v>
      </c>
    </row>
    <row r="584" spans="1:9" ht="18">
      <c r="A584" s="2">
        <v>1420</v>
      </c>
      <c r="B584" s="5" t="s">
        <v>13</v>
      </c>
      <c r="C584" s="5" t="s">
        <v>32</v>
      </c>
      <c r="D584" s="4">
        <f t="shared" si="9"/>
        <v>0</v>
      </c>
      <c r="E584" s="5">
        <v>1</v>
      </c>
      <c r="F584" s="5">
        <v>86</v>
      </c>
      <c r="G584" s="5">
        <v>56</v>
      </c>
      <c r="H584" s="5">
        <v>12</v>
      </c>
      <c r="I584" s="7">
        <v>2097.9</v>
      </c>
    </row>
    <row r="585" spans="1:9" ht="18">
      <c r="A585" s="2">
        <v>403</v>
      </c>
      <c r="B585" s="6" t="s">
        <v>24</v>
      </c>
      <c r="C585" s="4" t="s">
        <v>10</v>
      </c>
      <c r="D585" s="4">
        <f t="shared" si="9"/>
        <v>0</v>
      </c>
      <c r="E585" s="6">
        <v>2</v>
      </c>
      <c r="F585" s="6">
        <v>67</v>
      </c>
      <c r="G585" s="6">
        <v>33</v>
      </c>
      <c r="H585" s="6">
        <v>16</v>
      </c>
      <c r="I585" s="7">
        <v>2097.9</v>
      </c>
    </row>
    <row r="586" spans="1:9" ht="18">
      <c r="A586" s="2">
        <v>1175</v>
      </c>
      <c r="B586" s="5" t="s">
        <v>14</v>
      </c>
      <c r="C586" s="4" t="s">
        <v>10</v>
      </c>
      <c r="D586" s="4">
        <f t="shared" si="9"/>
        <v>0</v>
      </c>
      <c r="E586" s="5">
        <v>3</v>
      </c>
      <c r="F586" s="5">
        <v>69.8</v>
      </c>
      <c r="G586" s="5">
        <v>30.1</v>
      </c>
      <c r="H586" s="5">
        <v>15</v>
      </c>
      <c r="I586" s="7">
        <v>2079</v>
      </c>
    </row>
    <row r="587" spans="1:9" ht="18">
      <c r="A587" s="2">
        <v>1263</v>
      </c>
      <c r="B587" s="5" t="s">
        <v>9</v>
      </c>
      <c r="C587" s="4" t="s">
        <v>10</v>
      </c>
      <c r="D587" s="4">
        <f t="shared" si="9"/>
        <v>0</v>
      </c>
      <c r="E587" s="5">
        <v>4</v>
      </c>
      <c r="F587" s="5">
        <v>72</v>
      </c>
      <c r="G587" s="5">
        <v>42</v>
      </c>
      <c r="H587" s="5">
        <v>9</v>
      </c>
      <c r="I587" s="7">
        <v>2079</v>
      </c>
    </row>
    <row r="588" spans="1:9" ht="18">
      <c r="A588" s="2">
        <v>1402</v>
      </c>
      <c r="B588" s="5" t="s">
        <v>15</v>
      </c>
      <c r="C588" s="4" t="s">
        <v>10</v>
      </c>
      <c r="D588" s="4">
        <f t="shared" si="9"/>
        <v>0</v>
      </c>
      <c r="E588" s="5">
        <v>3</v>
      </c>
      <c r="F588" s="5">
        <v>82</v>
      </c>
      <c r="G588" s="5">
        <v>45.5</v>
      </c>
      <c r="H588" s="5">
        <v>16</v>
      </c>
      <c r="I588" s="7">
        <v>2079</v>
      </c>
    </row>
    <row r="589" spans="1:9" ht="18">
      <c r="A589" s="2">
        <v>1022</v>
      </c>
      <c r="B589" s="5" t="s">
        <v>24</v>
      </c>
      <c r="C589" s="5" t="s">
        <v>32</v>
      </c>
      <c r="D589" s="4">
        <f t="shared" si="9"/>
        <v>0</v>
      </c>
      <c r="E589" s="5">
        <v>2</v>
      </c>
      <c r="F589" s="5">
        <v>60</v>
      </c>
      <c r="G589" s="5">
        <v>38</v>
      </c>
      <c r="H589" s="5">
        <v>7</v>
      </c>
      <c r="I589" s="7">
        <v>2079</v>
      </c>
    </row>
    <row r="590" spans="1:9" ht="18">
      <c r="A590" s="2">
        <v>1221</v>
      </c>
      <c r="B590" s="5" t="s">
        <v>9</v>
      </c>
      <c r="C590" s="5" t="s">
        <v>32</v>
      </c>
      <c r="D590" s="4">
        <f t="shared" si="9"/>
        <v>0</v>
      </c>
      <c r="E590" s="5">
        <v>4</v>
      </c>
      <c r="F590" s="5">
        <v>70</v>
      </c>
      <c r="G590" s="5">
        <v>44</v>
      </c>
      <c r="H590" s="5">
        <v>10</v>
      </c>
      <c r="I590" s="7">
        <v>2079</v>
      </c>
    </row>
    <row r="591" spans="1:9" ht="18">
      <c r="A591" s="2">
        <v>1275</v>
      </c>
      <c r="B591" s="5" t="s">
        <v>24</v>
      </c>
      <c r="C591" s="5" t="s">
        <v>32</v>
      </c>
      <c r="D591" s="4">
        <f t="shared" si="9"/>
        <v>0</v>
      </c>
      <c r="E591" s="5">
        <v>2</v>
      </c>
      <c r="F591" s="5">
        <v>73</v>
      </c>
      <c r="G591" s="5">
        <v>47</v>
      </c>
      <c r="H591" s="5">
        <v>15</v>
      </c>
      <c r="I591" s="7">
        <v>2079</v>
      </c>
    </row>
    <row r="592" spans="1:9" ht="18">
      <c r="A592" s="2">
        <v>1321</v>
      </c>
      <c r="B592" s="5" t="s">
        <v>11</v>
      </c>
      <c r="C592" s="5" t="s">
        <v>32</v>
      </c>
      <c r="D592" s="4">
        <f t="shared" si="9"/>
        <v>0</v>
      </c>
      <c r="E592" s="5">
        <v>1</v>
      </c>
      <c r="F592" s="5">
        <v>77</v>
      </c>
      <c r="G592" s="5">
        <v>48</v>
      </c>
      <c r="H592" s="5">
        <v>12</v>
      </c>
      <c r="I592" s="7">
        <v>2079</v>
      </c>
    </row>
    <row r="593" spans="1:9" ht="18">
      <c r="A593" s="2">
        <v>1181</v>
      </c>
      <c r="B593" s="5" t="s">
        <v>23</v>
      </c>
      <c r="C593" s="5" t="s">
        <v>12</v>
      </c>
      <c r="D593" s="4">
        <f t="shared" si="9"/>
        <v>1</v>
      </c>
      <c r="E593" s="5">
        <v>1</v>
      </c>
      <c r="F593" s="5">
        <v>70</v>
      </c>
      <c r="G593" s="5">
        <v>42</v>
      </c>
      <c r="H593" s="5">
        <v>11</v>
      </c>
      <c r="I593" s="7">
        <v>2079</v>
      </c>
    </row>
    <row r="594" spans="1:9" ht="18">
      <c r="A594" s="2">
        <v>1318</v>
      </c>
      <c r="B594" s="5" t="s">
        <v>14</v>
      </c>
      <c r="C594" s="5" t="s">
        <v>12</v>
      </c>
      <c r="D594" s="4">
        <f t="shared" si="9"/>
        <v>1</v>
      </c>
      <c r="E594" s="5">
        <v>3</v>
      </c>
      <c r="F594" s="5">
        <v>76.7</v>
      </c>
      <c r="G594" s="5">
        <v>55.8</v>
      </c>
      <c r="H594" s="5">
        <v>18</v>
      </c>
      <c r="I594" s="7">
        <v>2079</v>
      </c>
    </row>
    <row r="595" spans="1:9" ht="18">
      <c r="A595" s="2">
        <v>4</v>
      </c>
      <c r="B595" s="3" t="s">
        <v>9</v>
      </c>
      <c r="C595" s="4" t="s">
        <v>10</v>
      </c>
      <c r="D595" s="4">
        <f t="shared" si="9"/>
        <v>0</v>
      </c>
      <c r="E595" s="3">
        <v>3</v>
      </c>
      <c r="F595" s="3">
        <v>66</v>
      </c>
      <c r="G595" s="3">
        <v>42</v>
      </c>
      <c r="H595" s="3">
        <v>9</v>
      </c>
      <c r="I595" s="5">
        <v>2074.8000000000002</v>
      </c>
    </row>
    <row r="596" spans="1:9" ht="18">
      <c r="A596" s="2">
        <v>409</v>
      </c>
      <c r="B596" s="6" t="s">
        <v>24</v>
      </c>
      <c r="C596" s="4" t="s">
        <v>10</v>
      </c>
      <c r="D596" s="4">
        <f t="shared" si="9"/>
        <v>0</v>
      </c>
      <c r="E596" s="6">
        <v>3</v>
      </c>
      <c r="F596" s="6">
        <v>79</v>
      </c>
      <c r="G596" s="6">
        <v>44</v>
      </c>
      <c r="H596" s="6">
        <v>9</v>
      </c>
      <c r="I596" s="7">
        <v>2073.6</v>
      </c>
    </row>
    <row r="597" spans="1:9" ht="18">
      <c r="A597" s="2">
        <v>83</v>
      </c>
      <c r="B597" s="3" t="s">
        <v>15</v>
      </c>
      <c r="C597" s="4" t="s">
        <v>10</v>
      </c>
      <c r="D597" s="4">
        <f t="shared" si="9"/>
        <v>0</v>
      </c>
      <c r="E597" s="3">
        <v>2</v>
      </c>
      <c r="F597" s="3">
        <v>66</v>
      </c>
      <c r="G597" s="3">
        <v>34</v>
      </c>
      <c r="H597" s="3">
        <v>10</v>
      </c>
      <c r="I597" s="5">
        <v>2072</v>
      </c>
    </row>
    <row r="598" spans="1:9" ht="18">
      <c r="A598" s="2">
        <v>84</v>
      </c>
      <c r="B598" s="3" t="s">
        <v>15</v>
      </c>
      <c r="C598" s="4" t="s">
        <v>10</v>
      </c>
      <c r="D598" s="4">
        <f t="shared" si="9"/>
        <v>0</v>
      </c>
      <c r="E598" s="3">
        <v>3</v>
      </c>
      <c r="F598" s="3">
        <v>60</v>
      </c>
      <c r="G598" s="3">
        <v>45</v>
      </c>
      <c r="H598" s="3">
        <v>6</v>
      </c>
      <c r="I598" s="5">
        <v>2072</v>
      </c>
    </row>
    <row r="599" spans="1:9" ht="18">
      <c r="A599" s="2">
        <v>1098</v>
      </c>
      <c r="B599" s="5" t="s">
        <v>36</v>
      </c>
      <c r="C599" s="4" t="s">
        <v>10</v>
      </c>
      <c r="D599" s="4">
        <f t="shared" si="9"/>
        <v>0</v>
      </c>
      <c r="E599" s="5">
        <v>2</v>
      </c>
      <c r="F599" s="5">
        <v>64</v>
      </c>
      <c r="G599" s="5">
        <v>38</v>
      </c>
      <c r="H599" s="5">
        <v>9</v>
      </c>
      <c r="I599" s="7">
        <v>2070.9</v>
      </c>
    </row>
    <row r="600" spans="1:9" ht="18">
      <c r="A600" s="2">
        <v>1151</v>
      </c>
      <c r="B600" s="5" t="s">
        <v>13</v>
      </c>
      <c r="C600" s="5" t="s">
        <v>32</v>
      </c>
      <c r="D600" s="4">
        <f t="shared" si="9"/>
        <v>0</v>
      </c>
      <c r="E600" s="5">
        <v>1</v>
      </c>
      <c r="F600" s="5">
        <v>68</v>
      </c>
      <c r="G600" s="5">
        <v>46</v>
      </c>
      <c r="H600" s="5">
        <v>15</v>
      </c>
      <c r="I600" s="7">
        <v>2052</v>
      </c>
    </row>
    <row r="601" spans="1:9" ht="18">
      <c r="A601" s="2">
        <v>1088</v>
      </c>
      <c r="B601" s="5" t="s">
        <v>11</v>
      </c>
      <c r="C601" s="5" t="s">
        <v>12</v>
      </c>
      <c r="D601" s="4">
        <f t="shared" si="9"/>
        <v>1</v>
      </c>
      <c r="E601" s="5">
        <v>2</v>
      </c>
      <c r="F601" s="5">
        <v>63</v>
      </c>
      <c r="G601" s="5">
        <v>46</v>
      </c>
      <c r="H601" s="5">
        <v>10</v>
      </c>
      <c r="I601" s="7">
        <v>2052</v>
      </c>
    </row>
    <row r="602" spans="1:9" ht="18">
      <c r="A602" s="2">
        <v>1116</v>
      </c>
      <c r="B602" s="5" t="s">
        <v>11</v>
      </c>
      <c r="C602" s="5" t="s">
        <v>12</v>
      </c>
      <c r="D602" s="4">
        <f t="shared" si="9"/>
        <v>1</v>
      </c>
      <c r="E602" s="5">
        <v>2</v>
      </c>
      <c r="F602" s="5">
        <v>65</v>
      </c>
      <c r="G602" s="5">
        <v>31</v>
      </c>
      <c r="H602" s="5">
        <v>15</v>
      </c>
      <c r="I602" s="7">
        <v>2052</v>
      </c>
    </row>
    <row r="603" spans="1:9" ht="18">
      <c r="A603" s="2">
        <v>1226</v>
      </c>
      <c r="B603" s="5" t="s">
        <v>9</v>
      </c>
      <c r="C603" s="5" t="s">
        <v>12</v>
      </c>
      <c r="D603" s="4">
        <f t="shared" si="9"/>
        <v>1</v>
      </c>
      <c r="E603" s="5">
        <v>4</v>
      </c>
      <c r="F603" s="5">
        <v>70</v>
      </c>
      <c r="G603" s="5">
        <v>44</v>
      </c>
      <c r="H603" s="5">
        <v>9</v>
      </c>
      <c r="I603" s="7">
        <v>2052</v>
      </c>
    </row>
    <row r="604" spans="1:9" ht="18">
      <c r="A604" s="2">
        <v>160</v>
      </c>
      <c r="B604" s="5" t="s">
        <v>24</v>
      </c>
      <c r="C604" s="4" t="s">
        <v>10</v>
      </c>
      <c r="D604" s="4">
        <f t="shared" si="9"/>
        <v>0</v>
      </c>
      <c r="E604" s="5">
        <v>3</v>
      </c>
      <c r="F604" s="5">
        <v>85</v>
      </c>
      <c r="G604" s="5">
        <v>41.5</v>
      </c>
      <c r="H604" s="5">
        <v>20</v>
      </c>
      <c r="I604" s="5">
        <v>2040</v>
      </c>
    </row>
    <row r="605" spans="1:9" ht="18">
      <c r="A605" s="2">
        <v>952</v>
      </c>
      <c r="B605" s="5" t="s">
        <v>14</v>
      </c>
      <c r="C605" s="4" t="s">
        <v>10</v>
      </c>
      <c r="D605" s="4">
        <f t="shared" si="9"/>
        <v>0</v>
      </c>
      <c r="E605" s="5">
        <v>3</v>
      </c>
      <c r="F605" s="5">
        <v>56</v>
      </c>
      <c r="G605" s="5">
        <v>34</v>
      </c>
      <c r="H605" s="5">
        <v>6</v>
      </c>
      <c r="I605" s="7">
        <v>2025</v>
      </c>
    </row>
    <row r="606" spans="1:9" ht="18">
      <c r="A606" s="2">
        <v>1006</v>
      </c>
      <c r="B606" s="5" t="s">
        <v>23</v>
      </c>
      <c r="C606" s="4" t="s">
        <v>10</v>
      </c>
      <c r="D606" s="4">
        <f t="shared" si="9"/>
        <v>0</v>
      </c>
      <c r="E606" s="5">
        <v>1</v>
      </c>
      <c r="F606" s="5">
        <v>60</v>
      </c>
      <c r="G606" s="5">
        <v>32</v>
      </c>
      <c r="H606" s="5">
        <v>11</v>
      </c>
      <c r="I606" s="7">
        <v>2025</v>
      </c>
    </row>
    <row r="607" spans="1:9" ht="18">
      <c r="A607" s="2">
        <v>1019</v>
      </c>
      <c r="B607" s="5" t="s">
        <v>24</v>
      </c>
      <c r="C607" s="4" t="s">
        <v>10</v>
      </c>
      <c r="D607" s="4">
        <f t="shared" si="9"/>
        <v>0</v>
      </c>
      <c r="E607" s="5">
        <v>2</v>
      </c>
      <c r="F607" s="5">
        <v>60</v>
      </c>
      <c r="G607" s="5">
        <v>42</v>
      </c>
      <c r="H607" s="5">
        <v>7</v>
      </c>
      <c r="I607" s="7">
        <v>2025</v>
      </c>
    </row>
    <row r="608" spans="1:9" ht="18">
      <c r="A608" s="2">
        <v>1156</v>
      </c>
      <c r="B608" s="5" t="s">
        <v>23</v>
      </c>
      <c r="C608" s="4" t="s">
        <v>10</v>
      </c>
      <c r="D608" s="4">
        <f t="shared" si="9"/>
        <v>0</v>
      </c>
      <c r="E608" s="5">
        <v>1</v>
      </c>
      <c r="F608" s="5">
        <v>68</v>
      </c>
      <c r="G608" s="5">
        <v>40</v>
      </c>
      <c r="H608" s="5">
        <v>7.5</v>
      </c>
      <c r="I608" s="7">
        <v>2025</v>
      </c>
    </row>
    <row r="609" spans="1:9" ht="18">
      <c r="A609" s="2">
        <v>1433</v>
      </c>
      <c r="B609" s="5" t="s">
        <v>23</v>
      </c>
      <c r="C609" s="4" t="s">
        <v>10</v>
      </c>
      <c r="D609" s="4">
        <f t="shared" si="9"/>
        <v>0</v>
      </c>
      <c r="E609" s="5">
        <v>1</v>
      </c>
      <c r="F609" s="5">
        <v>88</v>
      </c>
      <c r="G609" s="5">
        <v>52</v>
      </c>
      <c r="H609" s="5">
        <v>9</v>
      </c>
      <c r="I609" s="7">
        <v>2025</v>
      </c>
    </row>
    <row r="610" spans="1:9" ht="18">
      <c r="A610" s="2">
        <v>951</v>
      </c>
      <c r="B610" s="5" t="s">
        <v>14</v>
      </c>
      <c r="C610" s="5" t="s">
        <v>32</v>
      </c>
      <c r="D610" s="4">
        <f t="shared" si="9"/>
        <v>0</v>
      </c>
      <c r="E610" s="5">
        <v>3</v>
      </c>
      <c r="F610" s="5">
        <v>56</v>
      </c>
      <c r="G610" s="5">
        <v>30</v>
      </c>
      <c r="H610" s="5">
        <v>9</v>
      </c>
      <c r="I610" s="7">
        <v>2025</v>
      </c>
    </row>
    <row r="611" spans="1:9" ht="18">
      <c r="A611" s="2">
        <v>999</v>
      </c>
      <c r="B611" s="5" t="s">
        <v>13</v>
      </c>
      <c r="C611" s="5" t="s">
        <v>32</v>
      </c>
      <c r="D611" s="4">
        <f t="shared" si="9"/>
        <v>0</v>
      </c>
      <c r="E611" s="5">
        <v>1</v>
      </c>
      <c r="F611" s="5">
        <v>60</v>
      </c>
      <c r="G611" s="5">
        <v>42</v>
      </c>
      <c r="H611" s="5">
        <v>7</v>
      </c>
      <c r="I611" s="7">
        <v>2025</v>
      </c>
    </row>
    <row r="612" spans="1:9" ht="18">
      <c r="A612" s="2">
        <v>1032</v>
      </c>
      <c r="B612" s="5" t="s">
        <v>14</v>
      </c>
      <c r="C612" s="5" t="s">
        <v>32</v>
      </c>
      <c r="D612" s="4">
        <f t="shared" si="9"/>
        <v>0</v>
      </c>
      <c r="E612" s="5">
        <v>3</v>
      </c>
      <c r="F612" s="5">
        <v>60</v>
      </c>
      <c r="G612" s="5">
        <v>45</v>
      </c>
      <c r="H612" s="5">
        <v>6</v>
      </c>
      <c r="I612" s="7">
        <v>2025</v>
      </c>
    </row>
    <row r="613" spans="1:9" ht="18">
      <c r="A613" s="2">
        <v>1238</v>
      </c>
      <c r="B613" s="5" t="s">
        <v>14</v>
      </c>
      <c r="C613" s="5" t="s">
        <v>32</v>
      </c>
      <c r="D613" s="4">
        <f t="shared" si="9"/>
        <v>0</v>
      </c>
      <c r="E613" s="5">
        <v>3</v>
      </c>
      <c r="F613" s="5">
        <v>71</v>
      </c>
      <c r="G613" s="5">
        <v>46</v>
      </c>
      <c r="H613" s="5">
        <v>8</v>
      </c>
      <c r="I613" s="7">
        <v>2025</v>
      </c>
    </row>
    <row r="614" spans="1:9" ht="18">
      <c r="A614" s="2">
        <v>1545</v>
      </c>
      <c r="B614" s="5" t="s">
        <v>24</v>
      </c>
      <c r="C614" s="5" t="s">
        <v>32</v>
      </c>
      <c r="D614" s="4">
        <f t="shared" si="9"/>
        <v>0</v>
      </c>
      <c r="E614" s="5">
        <v>2</v>
      </c>
      <c r="F614" s="5">
        <v>132</v>
      </c>
      <c r="G614" s="5">
        <v>80</v>
      </c>
      <c r="H614" s="5">
        <v>15</v>
      </c>
      <c r="I614" s="7">
        <v>2025</v>
      </c>
    </row>
    <row r="615" spans="1:9" ht="18">
      <c r="A615" s="2">
        <v>794</v>
      </c>
      <c r="B615" s="5" t="s">
        <v>14</v>
      </c>
      <c r="C615" s="5" t="s">
        <v>12</v>
      </c>
      <c r="D615" s="4">
        <f t="shared" si="9"/>
        <v>1</v>
      </c>
      <c r="E615" s="5">
        <v>2</v>
      </c>
      <c r="F615" s="5">
        <v>45</v>
      </c>
      <c r="G615" s="5">
        <v>26</v>
      </c>
      <c r="H615" s="5">
        <v>8</v>
      </c>
      <c r="I615" s="7">
        <v>2025</v>
      </c>
    </row>
    <row r="616" spans="1:9" ht="18">
      <c r="A616" s="2">
        <v>1056</v>
      </c>
      <c r="B616" s="5" t="s">
        <v>14</v>
      </c>
      <c r="C616" s="5" t="s">
        <v>12</v>
      </c>
      <c r="D616" s="4">
        <f t="shared" si="9"/>
        <v>1</v>
      </c>
      <c r="E616" s="5">
        <v>3</v>
      </c>
      <c r="F616" s="5">
        <v>61</v>
      </c>
      <c r="G616" s="5">
        <v>33</v>
      </c>
      <c r="H616" s="5">
        <v>15</v>
      </c>
      <c r="I616" s="7">
        <v>2025</v>
      </c>
    </row>
    <row r="617" spans="1:9" ht="18">
      <c r="A617" s="2">
        <v>1061</v>
      </c>
      <c r="B617" s="5" t="s">
        <v>23</v>
      </c>
      <c r="C617" s="5" t="s">
        <v>12</v>
      </c>
      <c r="D617" s="4">
        <f t="shared" si="9"/>
        <v>1</v>
      </c>
      <c r="E617" s="5">
        <v>1</v>
      </c>
      <c r="F617" s="5">
        <v>62</v>
      </c>
      <c r="G617" s="5">
        <v>40</v>
      </c>
      <c r="H617" s="5">
        <v>9</v>
      </c>
      <c r="I617" s="7">
        <v>2025</v>
      </c>
    </row>
    <row r="618" spans="1:9" ht="18">
      <c r="A618" s="2">
        <v>1410</v>
      </c>
      <c r="B618" s="5" t="s">
        <v>9</v>
      </c>
      <c r="C618" s="5" t="s">
        <v>12</v>
      </c>
      <c r="D618" s="4">
        <f t="shared" si="9"/>
        <v>1</v>
      </c>
      <c r="E618" s="5">
        <v>4</v>
      </c>
      <c r="F618" s="5">
        <v>83</v>
      </c>
      <c r="G618" s="5">
        <v>50</v>
      </c>
      <c r="H618" s="5">
        <v>13</v>
      </c>
      <c r="I618" s="7">
        <v>2025</v>
      </c>
    </row>
    <row r="619" spans="1:9" ht="18">
      <c r="A619" s="2">
        <v>373</v>
      </c>
      <c r="B619" s="6" t="s">
        <v>24</v>
      </c>
      <c r="C619" s="4" t="s">
        <v>10</v>
      </c>
      <c r="D619" s="4">
        <f t="shared" si="9"/>
        <v>0</v>
      </c>
      <c r="E619" s="6">
        <v>3</v>
      </c>
      <c r="F619" s="6">
        <v>57</v>
      </c>
      <c r="G619" s="6">
        <v>36</v>
      </c>
      <c r="H619" s="6">
        <v>6</v>
      </c>
      <c r="I619" s="7">
        <v>2025</v>
      </c>
    </row>
    <row r="620" spans="1:9" ht="18">
      <c r="A620" s="2">
        <v>426</v>
      </c>
      <c r="B620" s="6" t="s">
        <v>24</v>
      </c>
      <c r="C620" s="4" t="s">
        <v>10</v>
      </c>
      <c r="D620" s="4">
        <f t="shared" si="9"/>
        <v>0</v>
      </c>
      <c r="E620" s="6">
        <v>3</v>
      </c>
      <c r="F620" s="6">
        <v>64</v>
      </c>
      <c r="G620" s="6">
        <v>44</v>
      </c>
      <c r="H620" s="6">
        <v>9</v>
      </c>
      <c r="I620" s="7">
        <v>2025</v>
      </c>
    </row>
    <row r="621" spans="1:9" ht="18">
      <c r="A621" s="2">
        <v>87</v>
      </c>
      <c r="B621" s="3" t="s">
        <v>15</v>
      </c>
      <c r="C621" s="4" t="s">
        <v>10</v>
      </c>
      <c r="D621" s="4">
        <f t="shared" si="9"/>
        <v>0</v>
      </c>
      <c r="E621" s="3">
        <v>3</v>
      </c>
      <c r="F621" s="3">
        <v>60</v>
      </c>
      <c r="G621" s="3">
        <v>41</v>
      </c>
      <c r="H621" s="3">
        <v>7</v>
      </c>
      <c r="I621" s="5">
        <v>2023</v>
      </c>
    </row>
    <row r="622" spans="1:9" ht="18">
      <c r="A622" s="2">
        <v>63</v>
      </c>
      <c r="B622" s="3" t="s">
        <v>14</v>
      </c>
      <c r="C622" s="4" t="s">
        <v>12</v>
      </c>
      <c r="D622" s="4">
        <f t="shared" si="9"/>
        <v>1</v>
      </c>
      <c r="E622" s="3">
        <v>3</v>
      </c>
      <c r="F622" s="3">
        <v>36</v>
      </c>
      <c r="G622" s="3">
        <v>26</v>
      </c>
      <c r="H622" s="3">
        <v>10</v>
      </c>
      <c r="I622" s="5">
        <v>2016</v>
      </c>
    </row>
    <row r="623" spans="1:9" ht="18">
      <c r="A623" s="2">
        <v>1159</v>
      </c>
      <c r="B623" s="5" t="s">
        <v>24</v>
      </c>
      <c r="C623" s="5" t="s">
        <v>32</v>
      </c>
      <c r="D623" s="4">
        <f t="shared" si="9"/>
        <v>0</v>
      </c>
      <c r="E623" s="5">
        <v>2</v>
      </c>
      <c r="F623" s="5">
        <v>68</v>
      </c>
      <c r="G623" s="5">
        <v>34</v>
      </c>
      <c r="H623" s="5">
        <v>16</v>
      </c>
      <c r="I623" s="7">
        <v>2011.5</v>
      </c>
    </row>
    <row r="624" spans="1:9" ht="18">
      <c r="A624" s="2">
        <v>397</v>
      </c>
      <c r="B624" s="6" t="s">
        <v>24</v>
      </c>
      <c r="C624" s="4" t="s">
        <v>10</v>
      </c>
      <c r="D624" s="4">
        <f t="shared" si="9"/>
        <v>0</v>
      </c>
      <c r="E624" s="6">
        <v>2</v>
      </c>
      <c r="F624" s="6">
        <v>68</v>
      </c>
      <c r="G624" s="6">
        <v>34</v>
      </c>
      <c r="H624" s="6">
        <v>16</v>
      </c>
      <c r="I624" s="7">
        <v>2011.5</v>
      </c>
    </row>
    <row r="625" spans="1:9" ht="18">
      <c r="A625" s="2">
        <v>873</v>
      </c>
      <c r="B625" s="5" t="s">
        <v>24</v>
      </c>
      <c r="C625" s="4" t="s">
        <v>10</v>
      </c>
      <c r="D625" s="4">
        <f t="shared" si="9"/>
        <v>0</v>
      </c>
      <c r="E625" s="5">
        <v>2</v>
      </c>
      <c r="F625" s="5">
        <v>50</v>
      </c>
      <c r="G625" s="5">
        <v>35</v>
      </c>
      <c r="H625" s="5">
        <v>6</v>
      </c>
      <c r="I625" s="7">
        <v>2000.7</v>
      </c>
    </row>
    <row r="626" spans="1:9" ht="18">
      <c r="A626" s="2">
        <v>1197</v>
      </c>
      <c r="B626" s="5" t="s">
        <v>24</v>
      </c>
      <c r="C626" s="4" t="s">
        <v>10</v>
      </c>
      <c r="D626" s="4">
        <f t="shared" si="9"/>
        <v>0</v>
      </c>
      <c r="E626" s="5">
        <v>2</v>
      </c>
      <c r="F626" s="5">
        <v>70</v>
      </c>
      <c r="G626" s="5">
        <v>36</v>
      </c>
      <c r="H626" s="5">
        <v>16</v>
      </c>
      <c r="I626" s="7">
        <v>2000.7</v>
      </c>
    </row>
    <row r="627" spans="1:9" ht="18">
      <c r="A627" s="2">
        <v>1291</v>
      </c>
      <c r="B627" s="5" t="s">
        <v>9</v>
      </c>
      <c r="C627" s="4" t="s">
        <v>10</v>
      </c>
      <c r="D627" s="4">
        <f t="shared" si="9"/>
        <v>0</v>
      </c>
      <c r="E627" s="5">
        <v>4</v>
      </c>
      <c r="F627" s="5">
        <v>74</v>
      </c>
      <c r="G627" s="5">
        <v>50</v>
      </c>
      <c r="H627" s="5">
        <v>14</v>
      </c>
      <c r="I627" s="7">
        <v>2000.7</v>
      </c>
    </row>
    <row r="628" spans="1:9" ht="18">
      <c r="A628" s="2">
        <v>1292</v>
      </c>
      <c r="B628" s="5" t="s">
        <v>9</v>
      </c>
      <c r="C628" s="4" t="s">
        <v>10</v>
      </c>
      <c r="D628" s="4">
        <f t="shared" si="9"/>
        <v>0</v>
      </c>
      <c r="E628" s="5">
        <v>4</v>
      </c>
      <c r="F628" s="5">
        <v>74</v>
      </c>
      <c r="G628" s="5">
        <v>50</v>
      </c>
      <c r="H628" s="5">
        <v>14</v>
      </c>
      <c r="I628" s="7">
        <v>2000.7</v>
      </c>
    </row>
    <row r="629" spans="1:9" ht="18">
      <c r="A629" s="2">
        <v>1133</v>
      </c>
      <c r="B629" s="5" t="s">
        <v>13</v>
      </c>
      <c r="C629" s="5" t="s">
        <v>32</v>
      </c>
      <c r="D629" s="4">
        <f t="shared" si="9"/>
        <v>0</v>
      </c>
      <c r="E629" s="5">
        <v>1</v>
      </c>
      <c r="F629" s="5">
        <v>67</v>
      </c>
      <c r="G629" s="5">
        <v>38</v>
      </c>
      <c r="H629" s="5">
        <v>8</v>
      </c>
      <c r="I629" s="7">
        <v>2000.7</v>
      </c>
    </row>
    <row r="630" spans="1:9" ht="18">
      <c r="A630" s="2">
        <v>1135</v>
      </c>
      <c r="B630" s="5" t="s">
        <v>13</v>
      </c>
      <c r="C630" s="5" t="s">
        <v>32</v>
      </c>
      <c r="D630" s="4">
        <f t="shared" si="9"/>
        <v>0</v>
      </c>
      <c r="E630" s="5">
        <v>1</v>
      </c>
      <c r="F630" s="5">
        <v>67</v>
      </c>
      <c r="G630" s="5">
        <v>41</v>
      </c>
      <c r="H630" s="5">
        <v>8</v>
      </c>
      <c r="I630" s="7">
        <v>2000.7</v>
      </c>
    </row>
    <row r="631" spans="1:9" ht="18">
      <c r="A631" s="2">
        <v>962</v>
      </c>
      <c r="B631" s="5" t="s">
        <v>9</v>
      </c>
      <c r="C631" s="5" t="s">
        <v>12</v>
      </c>
      <c r="D631" s="4">
        <f t="shared" si="9"/>
        <v>1</v>
      </c>
      <c r="E631" s="5">
        <v>5</v>
      </c>
      <c r="F631" s="5">
        <v>56</v>
      </c>
      <c r="G631" s="5">
        <v>27</v>
      </c>
      <c r="H631" s="5">
        <v>16</v>
      </c>
      <c r="I631" s="7">
        <v>2000.7</v>
      </c>
    </row>
    <row r="632" spans="1:9" ht="18">
      <c r="A632" s="2">
        <v>1173</v>
      </c>
      <c r="B632" s="5" t="s">
        <v>15</v>
      </c>
      <c r="C632" s="5" t="s">
        <v>12</v>
      </c>
      <c r="D632" s="4">
        <f t="shared" si="9"/>
        <v>1</v>
      </c>
      <c r="E632" s="5">
        <v>3</v>
      </c>
      <c r="F632" s="5">
        <v>69</v>
      </c>
      <c r="G632" s="5">
        <v>39</v>
      </c>
      <c r="H632" s="5">
        <v>8</v>
      </c>
      <c r="I632" s="7">
        <v>2000.7</v>
      </c>
    </row>
    <row r="633" spans="1:9" ht="18">
      <c r="A633" s="2">
        <v>385</v>
      </c>
      <c r="B633" s="6" t="s">
        <v>24</v>
      </c>
      <c r="C633" s="4" t="s">
        <v>10</v>
      </c>
      <c r="D633" s="4">
        <f t="shared" si="9"/>
        <v>0</v>
      </c>
      <c r="E633" s="6">
        <v>4</v>
      </c>
      <c r="F633" s="6">
        <v>58</v>
      </c>
      <c r="G633" s="6">
        <v>40</v>
      </c>
      <c r="H633" s="6">
        <v>6</v>
      </c>
      <c r="I633" s="7">
        <v>2000.7</v>
      </c>
    </row>
    <row r="634" spans="1:9" ht="18">
      <c r="A634" s="2">
        <v>407</v>
      </c>
      <c r="B634" s="6" t="s">
        <v>24</v>
      </c>
      <c r="C634" s="4" t="s">
        <v>10</v>
      </c>
      <c r="D634" s="4">
        <f t="shared" si="9"/>
        <v>0</v>
      </c>
      <c r="E634" s="6">
        <v>2</v>
      </c>
      <c r="F634" s="6">
        <v>70</v>
      </c>
      <c r="G634" s="6">
        <v>35</v>
      </c>
      <c r="H634" s="6">
        <v>16</v>
      </c>
      <c r="I634" s="7">
        <v>2000.7</v>
      </c>
    </row>
    <row r="635" spans="1:9" ht="18">
      <c r="A635" s="2">
        <v>235</v>
      </c>
      <c r="B635" s="5" t="s">
        <v>16</v>
      </c>
      <c r="C635" s="4" t="s">
        <v>10</v>
      </c>
      <c r="D635" s="4">
        <f t="shared" si="9"/>
        <v>0</v>
      </c>
      <c r="E635" s="5">
        <v>2</v>
      </c>
      <c r="F635" s="5">
        <v>65</v>
      </c>
      <c r="G635" s="5">
        <v>34</v>
      </c>
      <c r="H635" s="5">
        <v>10</v>
      </c>
      <c r="I635" s="5">
        <v>2000</v>
      </c>
    </row>
    <row r="636" spans="1:9" ht="18">
      <c r="A636" s="2">
        <v>138</v>
      </c>
      <c r="B636" s="5" t="s">
        <v>23</v>
      </c>
      <c r="C636" s="4" t="s">
        <v>10</v>
      </c>
      <c r="D636" s="4">
        <f t="shared" si="9"/>
        <v>0</v>
      </c>
      <c r="E636" s="5">
        <v>2</v>
      </c>
      <c r="F636" s="5">
        <v>60</v>
      </c>
      <c r="G636" s="5">
        <v>32</v>
      </c>
      <c r="H636" s="5">
        <v>11</v>
      </c>
      <c r="I636" s="5">
        <v>2000</v>
      </c>
    </row>
    <row r="637" spans="1:9" ht="18">
      <c r="A637" s="2">
        <v>152</v>
      </c>
      <c r="B637" s="5" t="s">
        <v>13</v>
      </c>
      <c r="C637" s="4" t="s">
        <v>10</v>
      </c>
      <c r="D637" s="4">
        <f t="shared" si="9"/>
        <v>0</v>
      </c>
      <c r="E637" s="5">
        <v>3</v>
      </c>
      <c r="F637" s="5">
        <v>60</v>
      </c>
      <c r="G637" s="5">
        <v>40</v>
      </c>
      <c r="H637" s="5">
        <v>9</v>
      </c>
      <c r="I637" s="5">
        <v>2000</v>
      </c>
    </row>
    <row r="638" spans="1:9" ht="18">
      <c r="A638" s="2">
        <v>156</v>
      </c>
      <c r="B638" s="5" t="s">
        <v>23</v>
      </c>
      <c r="C638" s="5" t="s">
        <v>12</v>
      </c>
      <c r="D638" s="4">
        <f t="shared" si="9"/>
        <v>1</v>
      </c>
      <c r="E638" s="5">
        <v>3</v>
      </c>
      <c r="F638" s="5">
        <v>68</v>
      </c>
      <c r="G638" s="5">
        <v>40</v>
      </c>
      <c r="H638" s="5">
        <v>8</v>
      </c>
      <c r="I638" s="5">
        <v>2000</v>
      </c>
    </row>
    <row r="639" spans="1:9" ht="18">
      <c r="A639" s="2">
        <v>1298</v>
      </c>
      <c r="B639" s="5" t="s">
        <v>24</v>
      </c>
      <c r="C639" s="4" t="s">
        <v>10</v>
      </c>
      <c r="D639" s="4">
        <f t="shared" si="9"/>
        <v>0</v>
      </c>
      <c r="E639" s="5">
        <v>2</v>
      </c>
      <c r="F639" s="5">
        <v>75</v>
      </c>
      <c r="G639" s="5">
        <v>34</v>
      </c>
      <c r="H639" s="5">
        <v>18</v>
      </c>
      <c r="I639" s="7">
        <v>1999.89</v>
      </c>
    </row>
    <row r="640" spans="1:9" ht="18">
      <c r="A640" s="2">
        <v>1095</v>
      </c>
      <c r="B640" s="5" t="s">
        <v>23</v>
      </c>
      <c r="C640" s="5" t="s">
        <v>32</v>
      </c>
      <c r="D640" s="4">
        <f t="shared" si="9"/>
        <v>0</v>
      </c>
      <c r="E640" s="5">
        <v>1</v>
      </c>
      <c r="F640" s="5">
        <v>64</v>
      </c>
      <c r="G640" s="5">
        <v>38</v>
      </c>
      <c r="H640" s="5">
        <v>8</v>
      </c>
      <c r="I640" s="7">
        <v>1999.89</v>
      </c>
    </row>
    <row r="641" spans="1:9" ht="18">
      <c r="A641" s="2">
        <v>858</v>
      </c>
      <c r="B641" s="5" t="s">
        <v>14</v>
      </c>
      <c r="C641" s="5" t="s">
        <v>12</v>
      </c>
      <c r="D641" s="4">
        <f t="shared" si="9"/>
        <v>1</v>
      </c>
      <c r="E641" s="5">
        <v>3</v>
      </c>
      <c r="F641" s="5">
        <v>49</v>
      </c>
      <c r="G641" s="5">
        <v>27</v>
      </c>
      <c r="H641" s="5">
        <v>10</v>
      </c>
      <c r="I641" s="7">
        <v>1999.89</v>
      </c>
    </row>
    <row r="642" spans="1:9" ht="18">
      <c r="A642" s="2">
        <v>1082</v>
      </c>
      <c r="B642" s="5" t="s">
        <v>24</v>
      </c>
      <c r="C642" s="5" t="s">
        <v>32</v>
      </c>
      <c r="D642" s="4">
        <f t="shared" si="9"/>
        <v>0</v>
      </c>
      <c r="E642" s="5">
        <v>2</v>
      </c>
      <c r="F642" s="5">
        <v>62.9</v>
      </c>
      <c r="G642" s="5">
        <v>45.4</v>
      </c>
      <c r="H642" s="5">
        <v>6.5</v>
      </c>
      <c r="I642" s="7">
        <v>1998</v>
      </c>
    </row>
    <row r="643" spans="1:9" ht="18">
      <c r="A643" s="2">
        <v>1033</v>
      </c>
      <c r="B643" s="5" t="s">
        <v>15</v>
      </c>
      <c r="C643" s="5" t="s">
        <v>12</v>
      </c>
      <c r="D643" s="4">
        <f t="shared" si="9"/>
        <v>1</v>
      </c>
      <c r="E643" s="5">
        <v>3</v>
      </c>
      <c r="F643" s="5">
        <v>60</v>
      </c>
      <c r="G643" s="5">
        <v>45</v>
      </c>
      <c r="H643" s="5">
        <v>6</v>
      </c>
      <c r="I643" s="7">
        <v>1998</v>
      </c>
    </row>
    <row r="644" spans="1:9" ht="18">
      <c r="A644" s="2">
        <v>1062</v>
      </c>
      <c r="B644" s="5" t="s">
        <v>23</v>
      </c>
      <c r="C644" s="5" t="s">
        <v>12</v>
      </c>
      <c r="D644" s="4">
        <f t="shared" ref="D644:D707" si="10">IF(C644="кирпичный",1,0)</f>
        <v>1</v>
      </c>
      <c r="E644" s="5">
        <v>1</v>
      </c>
      <c r="F644" s="5">
        <v>62</v>
      </c>
      <c r="G644" s="5">
        <v>45</v>
      </c>
      <c r="H644" s="5">
        <v>7</v>
      </c>
      <c r="I644" s="7">
        <v>1998</v>
      </c>
    </row>
    <row r="645" spans="1:9" ht="18">
      <c r="A645" s="2">
        <v>1229</v>
      </c>
      <c r="B645" s="5" t="s">
        <v>9</v>
      </c>
      <c r="C645" s="5" t="s">
        <v>12</v>
      </c>
      <c r="D645" s="4">
        <f t="shared" si="10"/>
        <v>1</v>
      </c>
      <c r="E645" s="5">
        <v>4</v>
      </c>
      <c r="F645" s="5">
        <v>70</v>
      </c>
      <c r="G645" s="5">
        <v>36</v>
      </c>
      <c r="H645" s="5">
        <v>14</v>
      </c>
      <c r="I645" s="7">
        <v>1998</v>
      </c>
    </row>
    <row r="646" spans="1:9" ht="18">
      <c r="A646" s="2">
        <v>1270</v>
      </c>
      <c r="B646" s="5" t="s">
        <v>9</v>
      </c>
      <c r="C646" s="5" t="s">
        <v>12</v>
      </c>
      <c r="D646" s="4">
        <f t="shared" si="10"/>
        <v>1</v>
      </c>
      <c r="E646" s="5">
        <v>4</v>
      </c>
      <c r="F646" s="5">
        <v>72</v>
      </c>
      <c r="G646" s="5">
        <v>33</v>
      </c>
      <c r="H646" s="5">
        <v>16</v>
      </c>
      <c r="I646" s="7">
        <v>1998</v>
      </c>
    </row>
    <row r="647" spans="1:9" ht="18">
      <c r="A647" s="2">
        <v>184</v>
      </c>
      <c r="B647" s="5" t="s">
        <v>24</v>
      </c>
      <c r="C647" s="5" t="s">
        <v>26</v>
      </c>
      <c r="D647" s="4">
        <f t="shared" si="10"/>
        <v>0</v>
      </c>
      <c r="E647" s="5">
        <v>4</v>
      </c>
      <c r="F647" s="5">
        <v>60</v>
      </c>
      <c r="G647" s="5">
        <v>44</v>
      </c>
      <c r="H647" s="5">
        <v>7</v>
      </c>
      <c r="I647" s="5">
        <v>1988</v>
      </c>
    </row>
    <row r="648" spans="1:9" ht="18">
      <c r="A648" s="2">
        <v>1457</v>
      </c>
      <c r="B648" s="5" t="s">
        <v>14</v>
      </c>
      <c r="C648" s="5" t="s">
        <v>12</v>
      </c>
      <c r="D648" s="4">
        <f t="shared" si="10"/>
        <v>1</v>
      </c>
      <c r="E648" s="5">
        <v>3</v>
      </c>
      <c r="F648" s="5">
        <v>95</v>
      </c>
      <c r="G648" s="5">
        <v>75</v>
      </c>
      <c r="H648" s="5">
        <v>10</v>
      </c>
      <c r="I648" s="7">
        <v>1984.5</v>
      </c>
    </row>
    <row r="649" spans="1:9" ht="18">
      <c r="A649" s="2">
        <v>90</v>
      </c>
      <c r="B649" s="3" t="s">
        <v>13</v>
      </c>
      <c r="C649" s="4" t="s">
        <v>10</v>
      </c>
      <c r="D649" s="4">
        <f t="shared" si="10"/>
        <v>0</v>
      </c>
      <c r="E649" s="3">
        <v>3</v>
      </c>
      <c r="F649" s="3">
        <v>60</v>
      </c>
      <c r="G649" s="3">
        <v>40</v>
      </c>
      <c r="H649" s="3">
        <v>6</v>
      </c>
      <c r="I649" s="5">
        <v>1971.2</v>
      </c>
    </row>
    <row r="650" spans="1:9" ht="18">
      <c r="A650" s="2">
        <v>1253</v>
      </c>
      <c r="B650" s="5" t="s">
        <v>23</v>
      </c>
      <c r="C650" s="5" t="s">
        <v>32</v>
      </c>
      <c r="D650" s="4">
        <f t="shared" si="10"/>
        <v>0</v>
      </c>
      <c r="E650" s="5">
        <v>1</v>
      </c>
      <c r="F650" s="5">
        <v>72</v>
      </c>
      <c r="G650" s="5">
        <v>42</v>
      </c>
      <c r="H650" s="5">
        <v>8</v>
      </c>
      <c r="I650" s="7">
        <v>1971</v>
      </c>
    </row>
    <row r="651" spans="1:9" ht="18">
      <c r="A651" s="2">
        <v>326</v>
      </c>
      <c r="B651" s="6" t="s">
        <v>24</v>
      </c>
      <c r="C651" s="4" t="s">
        <v>10</v>
      </c>
      <c r="D651" s="4">
        <f t="shared" si="10"/>
        <v>0</v>
      </c>
      <c r="E651" s="6">
        <v>3</v>
      </c>
      <c r="F651" s="6">
        <v>68</v>
      </c>
      <c r="G651" s="6">
        <v>38</v>
      </c>
      <c r="H651" s="6">
        <v>8</v>
      </c>
      <c r="I651" s="7">
        <v>1971</v>
      </c>
    </row>
    <row r="652" spans="1:9" ht="18">
      <c r="A652" s="2">
        <v>11</v>
      </c>
      <c r="B652" s="3" t="s">
        <v>9</v>
      </c>
      <c r="C652" s="4" t="s">
        <v>12</v>
      </c>
      <c r="D652" s="4">
        <f t="shared" si="10"/>
        <v>1</v>
      </c>
      <c r="E652" s="3">
        <v>3</v>
      </c>
      <c r="F652" s="3">
        <v>64</v>
      </c>
      <c r="G652" s="3">
        <v>42</v>
      </c>
      <c r="H652" s="3">
        <v>8</v>
      </c>
      <c r="I652" s="5">
        <v>1970.36</v>
      </c>
    </row>
    <row r="653" spans="1:9" ht="18">
      <c r="A653" s="2">
        <v>1136</v>
      </c>
      <c r="B653" s="5" t="s">
        <v>23</v>
      </c>
      <c r="C653" s="5" t="s">
        <v>12</v>
      </c>
      <c r="D653" s="4">
        <f t="shared" si="10"/>
        <v>1</v>
      </c>
      <c r="E653" s="5">
        <v>1</v>
      </c>
      <c r="F653" s="5">
        <v>67</v>
      </c>
      <c r="G653" s="5">
        <v>40</v>
      </c>
      <c r="H653" s="5">
        <v>9</v>
      </c>
      <c r="I653" s="7">
        <v>1960.2</v>
      </c>
    </row>
    <row r="654" spans="1:9" ht="18">
      <c r="A654" s="2">
        <v>42</v>
      </c>
      <c r="B654" s="3" t="s">
        <v>14</v>
      </c>
      <c r="C654" s="4" t="s">
        <v>10</v>
      </c>
      <c r="D654" s="4">
        <f t="shared" si="10"/>
        <v>0</v>
      </c>
      <c r="E654" s="3">
        <v>2</v>
      </c>
      <c r="F654" s="3">
        <v>36</v>
      </c>
      <c r="G654" s="3">
        <v>24</v>
      </c>
      <c r="H654" s="3">
        <v>4</v>
      </c>
      <c r="I654" s="5">
        <v>1960</v>
      </c>
    </row>
    <row r="655" spans="1:9" ht="18">
      <c r="A655" s="2">
        <v>51</v>
      </c>
      <c r="B655" s="3" t="s">
        <v>14</v>
      </c>
      <c r="C655" s="4" t="s">
        <v>10</v>
      </c>
      <c r="D655" s="4">
        <f t="shared" si="10"/>
        <v>0</v>
      </c>
      <c r="E655" s="3">
        <v>3</v>
      </c>
      <c r="F655" s="3">
        <v>54</v>
      </c>
      <c r="G655" s="3">
        <v>35</v>
      </c>
      <c r="H655" s="3">
        <v>7</v>
      </c>
      <c r="I655" s="5">
        <v>1960</v>
      </c>
    </row>
    <row r="656" spans="1:9" ht="18">
      <c r="A656" s="2">
        <v>89</v>
      </c>
      <c r="B656" s="3" t="s">
        <v>15</v>
      </c>
      <c r="C656" s="4" t="s">
        <v>10</v>
      </c>
      <c r="D656" s="4">
        <f t="shared" si="10"/>
        <v>0</v>
      </c>
      <c r="E656" s="3">
        <v>3</v>
      </c>
      <c r="F656" s="3">
        <v>54</v>
      </c>
      <c r="G656" s="3">
        <v>36</v>
      </c>
      <c r="H656" s="3">
        <v>6</v>
      </c>
      <c r="I656" s="5">
        <v>1960</v>
      </c>
    </row>
    <row r="657" spans="1:9" ht="18">
      <c r="A657" s="2">
        <v>97</v>
      </c>
      <c r="B657" s="3" t="s">
        <v>15</v>
      </c>
      <c r="C657" s="4" t="s">
        <v>10</v>
      </c>
      <c r="D657" s="4">
        <f t="shared" si="10"/>
        <v>0</v>
      </c>
      <c r="E657" s="3">
        <v>4</v>
      </c>
      <c r="F657" s="3">
        <v>60</v>
      </c>
      <c r="G657" s="3">
        <v>44</v>
      </c>
      <c r="H657" s="3">
        <v>6</v>
      </c>
      <c r="I657" s="5">
        <v>1960</v>
      </c>
    </row>
    <row r="658" spans="1:9" ht="18">
      <c r="A658" s="2">
        <v>175</v>
      </c>
      <c r="B658" s="5" t="s">
        <v>13</v>
      </c>
      <c r="C658" s="4" t="s">
        <v>10</v>
      </c>
      <c r="D658" s="4">
        <f t="shared" si="10"/>
        <v>0</v>
      </c>
      <c r="E658" s="5">
        <v>4</v>
      </c>
      <c r="F658" s="5">
        <v>72</v>
      </c>
      <c r="G658" s="5">
        <v>52</v>
      </c>
      <c r="H658" s="5">
        <v>9</v>
      </c>
      <c r="I658" s="5">
        <v>1960</v>
      </c>
    </row>
    <row r="659" spans="1:9" ht="18">
      <c r="A659" s="2">
        <v>1110</v>
      </c>
      <c r="B659" s="5" t="s">
        <v>13</v>
      </c>
      <c r="C659" s="5" t="s">
        <v>32</v>
      </c>
      <c r="D659" s="4">
        <f t="shared" si="10"/>
        <v>0</v>
      </c>
      <c r="E659" s="5">
        <v>1</v>
      </c>
      <c r="F659" s="5">
        <v>65</v>
      </c>
      <c r="G659" s="5">
        <v>38</v>
      </c>
      <c r="H659" s="5">
        <v>8</v>
      </c>
      <c r="I659" s="7">
        <v>1952.1</v>
      </c>
    </row>
    <row r="660" spans="1:9" ht="18">
      <c r="A660" s="2">
        <v>1188</v>
      </c>
      <c r="B660" s="5" t="s">
        <v>11</v>
      </c>
      <c r="C660" s="5" t="s">
        <v>32</v>
      </c>
      <c r="D660" s="4">
        <f t="shared" si="10"/>
        <v>0</v>
      </c>
      <c r="E660" s="5">
        <v>1</v>
      </c>
      <c r="F660" s="5">
        <v>70</v>
      </c>
      <c r="G660" s="5">
        <v>34</v>
      </c>
      <c r="H660" s="5">
        <v>16</v>
      </c>
      <c r="I660" s="7">
        <v>1952.1</v>
      </c>
    </row>
    <row r="661" spans="1:9" ht="18">
      <c r="A661" s="2">
        <v>925</v>
      </c>
      <c r="B661" s="5" t="s">
        <v>24</v>
      </c>
      <c r="C661" s="5" t="s">
        <v>12</v>
      </c>
      <c r="D661" s="4">
        <f t="shared" si="10"/>
        <v>1</v>
      </c>
      <c r="E661" s="5">
        <v>2</v>
      </c>
      <c r="F661" s="5">
        <v>54</v>
      </c>
      <c r="G661" s="5">
        <v>31</v>
      </c>
      <c r="H661" s="5">
        <v>8</v>
      </c>
      <c r="I661" s="7">
        <v>1952.1</v>
      </c>
    </row>
    <row r="662" spans="1:9" ht="18">
      <c r="A662" s="2">
        <v>282</v>
      </c>
      <c r="B662" s="5" t="s">
        <v>16</v>
      </c>
      <c r="C662" s="5" t="s">
        <v>12</v>
      </c>
      <c r="D662" s="4">
        <f t="shared" si="10"/>
        <v>1</v>
      </c>
      <c r="E662" s="5">
        <v>1</v>
      </c>
      <c r="F662" s="5">
        <v>55</v>
      </c>
      <c r="G662" s="5">
        <v>20</v>
      </c>
      <c r="H662" s="5">
        <v>18</v>
      </c>
      <c r="I662" s="5">
        <v>1951.55</v>
      </c>
    </row>
    <row r="663" spans="1:9" ht="18">
      <c r="A663" s="2">
        <v>1041</v>
      </c>
      <c r="B663" s="5" t="s">
        <v>15</v>
      </c>
      <c r="C663" s="5" t="s">
        <v>12</v>
      </c>
      <c r="D663" s="4">
        <f t="shared" si="10"/>
        <v>1</v>
      </c>
      <c r="E663" s="5">
        <v>3</v>
      </c>
      <c r="F663" s="5">
        <v>60</v>
      </c>
      <c r="G663" s="5">
        <v>41</v>
      </c>
      <c r="H663" s="5">
        <v>7</v>
      </c>
      <c r="I663" s="7">
        <v>1950.75</v>
      </c>
    </row>
    <row r="664" spans="1:9" ht="18">
      <c r="A664" s="2">
        <v>922</v>
      </c>
      <c r="B664" s="5" t="s">
        <v>9</v>
      </c>
      <c r="C664" s="5" t="s">
        <v>12</v>
      </c>
      <c r="D664" s="4">
        <f t="shared" si="10"/>
        <v>1</v>
      </c>
      <c r="E664" s="5">
        <v>4</v>
      </c>
      <c r="F664" s="5">
        <v>53</v>
      </c>
      <c r="G664" s="5">
        <v>30</v>
      </c>
      <c r="H664" s="5">
        <v>9</v>
      </c>
      <c r="I664" s="7">
        <v>1949.94</v>
      </c>
    </row>
    <row r="665" spans="1:9" ht="18">
      <c r="A665" s="2">
        <v>841</v>
      </c>
      <c r="B665" s="5" t="s">
        <v>24</v>
      </c>
      <c r="C665" s="4" t="s">
        <v>10</v>
      </c>
      <c r="D665" s="4">
        <f t="shared" si="10"/>
        <v>0</v>
      </c>
      <c r="E665" s="5">
        <v>2</v>
      </c>
      <c r="F665" s="5">
        <v>48</v>
      </c>
      <c r="G665" s="5">
        <v>20</v>
      </c>
      <c r="H665" s="5">
        <v>12</v>
      </c>
      <c r="I665" s="7">
        <v>1949.4</v>
      </c>
    </row>
    <row r="666" spans="1:9" ht="18">
      <c r="A666" s="2">
        <v>1096</v>
      </c>
      <c r="B666" s="5" t="s">
        <v>23</v>
      </c>
      <c r="C666" s="5" t="s">
        <v>32</v>
      </c>
      <c r="D666" s="4">
        <f t="shared" si="10"/>
        <v>0</v>
      </c>
      <c r="E666" s="5">
        <v>1</v>
      </c>
      <c r="F666" s="5">
        <v>64</v>
      </c>
      <c r="G666" s="5">
        <v>38</v>
      </c>
      <c r="H666" s="5">
        <v>8</v>
      </c>
      <c r="I666" s="7">
        <v>1949.4</v>
      </c>
    </row>
    <row r="667" spans="1:9" ht="18">
      <c r="A667" s="2">
        <v>1194</v>
      </c>
      <c r="B667" s="5" t="s">
        <v>24</v>
      </c>
      <c r="C667" s="5" t="s">
        <v>32</v>
      </c>
      <c r="D667" s="4">
        <f t="shared" si="10"/>
        <v>0</v>
      </c>
      <c r="E667" s="5">
        <v>2</v>
      </c>
      <c r="F667" s="5">
        <v>70</v>
      </c>
      <c r="G667" s="5">
        <v>33</v>
      </c>
      <c r="H667" s="5">
        <v>15</v>
      </c>
      <c r="I667" s="7">
        <v>1949.4</v>
      </c>
    </row>
    <row r="668" spans="1:9" ht="18">
      <c r="A668" s="2">
        <v>189</v>
      </c>
      <c r="B668" s="5" t="s">
        <v>11</v>
      </c>
      <c r="C668" s="4" t="s">
        <v>10</v>
      </c>
      <c r="D668" s="4">
        <f t="shared" si="10"/>
        <v>0</v>
      </c>
      <c r="E668" s="5">
        <v>2</v>
      </c>
      <c r="F668" s="5">
        <v>70</v>
      </c>
      <c r="G668" s="5">
        <v>35</v>
      </c>
      <c r="H668" s="5">
        <v>16</v>
      </c>
      <c r="I668" s="5">
        <v>1944</v>
      </c>
    </row>
    <row r="669" spans="1:9" ht="18">
      <c r="A669" s="2">
        <v>967</v>
      </c>
      <c r="B669" s="5" t="s">
        <v>24</v>
      </c>
      <c r="C669" s="4" t="s">
        <v>10</v>
      </c>
      <c r="D669" s="4">
        <f t="shared" si="10"/>
        <v>0</v>
      </c>
      <c r="E669" s="5">
        <v>2</v>
      </c>
      <c r="F669" s="5">
        <v>57</v>
      </c>
      <c r="G669" s="5">
        <v>28</v>
      </c>
      <c r="H669" s="5">
        <v>13</v>
      </c>
      <c r="I669" s="7">
        <v>1944</v>
      </c>
    </row>
    <row r="670" spans="1:9" ht="18">
      <c r="A670" s="2">
        <v>1179</v>
      </c>
      <c r="B670" s="5" t="s">
        <v>23</v>
      </c>
      <c r="C670" s="4" t="s">
        <v>10</v>
      </c>
      <c r="D670" s="4">
        <f t="shared" si="10"/>
        <v>0</v>
      </c>
      <c r="E670" s="5">
        <v>1</v>
      </c>
      <c r="F670" s="5">
        <v>70</v>
      </c>
      <c r="G670" s="5">
        <v>44</v>
      </c>
      <c r="H670" s="5">
        <v>7</v>
      </c>
      <c r="I670" s="7">
        <v>1944</v>
      </c>
    </row>
    <row r="671" spans="1:9" ht="18">
      <c r="A671" s="2">
        <v>1180</v>
      </c>
      <c r="B671" s="5" t="s">
        <v>23</v>
      </c>
      <c r="C671" s="4" t="s">
        <v>10</v>
      </c>
      <c r="D671" s="4">
        <f t="shared" si="10"/>
        <v>0</v>
      </c>
      <c r="E671" s="5">
        <v>1</v>
      </c>
      <c r="F671" s="5">
        <v>70</v>
      </c>
      <c r="G671" s="5">
        <v>44</v>
      </c>
      <c r="H671" s="5">
        <v>7</v>
      </c>
      <c r="I671" s="7">
        <v>1944</v>
      </c>
    </row>
    <row r="672" spans="1:9" ht="18">
      <c r="A672" s="2">
        <v>1124</v>
      </c>
      <c r="B672" s="5" t="s">
        <v>13</v>
      </c>
      <c r="C672" s="5" t="s">
        <v>32</v>
      </c>
      <c r="D672" s="4">
        <f t="shared" si="10"/>
        <v>0</v>
      </c>
      <c r="E672" s="5">
        <v>1</v>
      </c>
      <c r="F672" s="5">
        <v>66</v>
      </c>
      <c r="G672" s="5">
        <v>38</v>
      </c>
      <c r="H672" s="5">
        <v>7</v>
      </c>
      <c r="I672" s="7">
        <v>1944</v>
      </c>
    </row>
    <row r="673" spans="1:9" ht="18">
      <c r="A673" s="2">
        <v>1131</v>
      </c>
      <c r="B673" s="5" t="s">
        <v>9</v>
      </c>
      <c r="C673" s="5" t="s">
        <v>32</v>
      </c>
      <c r="D673" s="4">
        <f t="shared" si="10"/>
        <v>0</v>
      </c>
      <c r="E673" s="5">
        <v>5</v>
      </c>
      <c r="F673" s="5">
        <v>66</v>
      </c>
      <c r="G673" s="5">
        <v>48</v>
      </c>
      <c r="H673" s="5">
        <v>8</v>
      </c>
      <c r="I673" s="7">
        <v>1944</v>
      </c>
    </row>
    <row r="674" spans="1:9" ht="18">
      <c r="A674" s="2">
        <v>1185</v>
      </c>
      <c r="B674" s="5" t="s">
        <v>23</v>
      </c>
      <c r="C674" s="5" t="s">
        <v>32</v>
      </c>
      <c r="D674" s="4">
        <f t="shared" si="10"/>
        <v>0</v>
      </c>
      <c r="E674" s="5">
        <v>1</v>
      </c>
      <c r="F674" s="5">
        <v>70</v>
      </c>
      <c r="G674" s="5">
        <v>40</v>
      </c>
      <c r="H674" s="5">
        <v>9</v>
      </c>
      <c r="I674" s="7">
        <v>1944</v>
      </c>
    </row>
    <row r="675" spans="1:9" ht="18">
      <c r="A675" s="2">
        <v>1202</v>
      </c>
      <c r="B675" s="5" t="s">
        <v>24</v>
      </c>
      <c r="C675" s="5" t="s">
        <v>32</v>
      </c>
      <c r="D675" s="4">
        <f t="shared" si="10"/>
        <v>0</v>
      </c>
      <c r="E675" s="5">
        <v>2</v>
      </c>
      <c r="F675" s="5">
        <v>70</v>
      </c>
      <c r="G675" s="5">
        <v>44</v>
      </c>
      <c r="H675" s="5">
        <v>7</v>
      </c>
      <c r="I675" s="7">
        <v>1944</v>
      </c>
    </row>
    <row r="676" spans="1:9" ht="18">
      <c r="A676" s="2">
        <v>1365</v>
      </c>
      <c r="B676" s="5" t="s">
        <v>35</v>
      </c>
      <c r="C676" s="5" t="s">
        <v>32</v>
      </c>
      <c r="D676" s="4">
        <f t="shared" si="10"/>
        <v>0</v>
      </c>
      <c r="E676" s="5">
        <v>1</v>
      </c>
      <c r="F676" s="5">
        <v>79.400000000000006</v>
      </c>
      <c r="G676" s="5">
        <v>42</v>
      </c>
      <c r="H676" s="5">
        <v>14</v>
      </c>
      <c r="I676" s="7">
        <v>1944</v>
      </c>
    </row>
    <row r="677" spans="1:9" ht="18">
      <c r="A677" s="2">
        <v>1001</v>
      </c>
      <c r="B677" s="5" t="s">
        <v>13</v>
      </c>
      <c r="C677" s="5" t="s">
        <v>12</v>
      </c>
      <c r="D677" s="4">
        <f t="shared" si="10"/>
        <v>1</v>
      </c>
      <c r="E677" s="5">
        <v>1</v>
      </c>
      <c r="F677" s="5">
        <v>60</v>
      </c>
      <c r="G677" s="5">
        <v>43</v>
      </c>
      <c r="H677" s="5">
        <v>7.5</v>
      </c>
      <c r="I677" s="7">
        <v>1944</v>
      </c>
    </row>
    <row r="678" spans="1:9" ht="18">
      <c r="A678" s="2">
        <v>1137</v>
      </c>
      <c r="B678" s="5" t="s">
        <v>23</v>
      </c>
      <c r="C678" s="5" t="s">
        <v>12</v>
      </c>
      <c r="D678" s="4">
        <f t="shared" si="10"/>
        <v>1</v>
      </c>
      <c r="E678" s="5">
        <v>1</v>
      </c>
      <c r="F678" s="5">
        <v>67</v>
      </c>
      <c r="G678" s="5">
        <v>39</v>
      </c>
      <c r="H678" s="5">
        <v>9</v>
      </c>
      <c r="I678" s="7">
        <v>1944</v>
      </c>
    </row>
    <row r="679" spans="1:9" ht="18">
      <c r="A679" s="2">
        <v>1244</v>
      </c>
      <c r="B679" s="5" t="s">
        <v>23</v>
      </c>
      <c r="C679" s="5" t="s">
        <v>12</v>
      </c>
      <c r="D679" s="4">
        <f t="shared" si="10"/>
        <v>1</v>
      </c>
      <c r="E679" s="5">
        <v>1</v>
      </c>
      <c r="F679" s="5">
        <v>72</v>
      </c>
      <c r="G679" s="5">
        <v>43</v>
      </c>
      <c r="H679" s="5">
        <v>9</v>
      </c>
      <c r="I679" s="7">
        <v>1944</v>
      </c>
    </row>
    <row r="680" spans="1:9" ht="18">
      <c r="A680" s="2">
        <v>362</v>
      </c>
      <c r="B680" s="6" t="s">
        <v>24</v>
      </c>
      <c r="C680" s="4" t="s">
        <v>10</v>
      </c>
      <c r="D680" s="4">
        <f t="shared" si="10"/>
        <v>0</v>
      </c>
      <c r="E680" s="6">
        <v>1</v>
      </c>
      <c r="F680" s="6">
        <v>52</v>
      </c>
      <c r="G680" s="6">
        <v>20</v>
      </c>
      <c r="H680" s="6">
        <v>14</v>
      </c>
      <c r="I680" s="7">
        <v>1944</v>
      </c>
    </row>
    <row r="681" spans="1:9" ht="18">
      <c r="A681" s="2">
        <v>416</v>
      </c>
      <c r="B681" s="6" t="s">
        <v>24</v>
      </c>
      <c r="C681" s="4" t="s">
        <v>10</v>
      </c>
      <c r="D681" s="4">
        <f t="shared" si="10"/>
        <v>0</v>
      </c>
      <c r="E681" s="6">
        <v>3</v>
      </c>
      <c r="F681" s="6">
        <v>67</v>
      </c>
      <c r="G681" s="6">
        <v>46</v>
      </c>
      <c r="H681" s="6">
        <v>7</v>
      </c>
      <c r="I681" s="7">
        <v>1944</v>
      </c>
    </row>
    <row r="682" spans="1:9" ht="18">
      <c r="A682" s="2">
        <v>969</v>
      </c>
      <c r="B682" s="5" t="s">
        <v>24</v>
      </c>
      <c r="C682" s="5" t="s">
        <v>12</v>
      </c>
      <c r="D682" s="4">
        <f t="shared" si="10"/>
        <v>1</v>
      </c>
      <c r="E682" s="5">
        <v>2</v>
      </c>
      <c r="F682" s="5">
        <v>57</v>
      </c>
      <c r="G682" s="5">
        <v>28</v>
      </c>
      <c r="H682" s="5">
        <v>13</v>
      </c>
      <c r="I682" s="7">
        <v>1939.95</v>
      </c>
    </row>
    <row r="683" spans="1:9" ht="18">
      <c r="A683" s="2">
        <v>1092</v>
      </c>
      <c r="B683" s="5" t="s">
        <v>14</v>
      </c>
      <c r="C683" s="5" t="s">
        <v>32</v>
      </c>
      <c r="D683" s="4">
        <f t="shared" si="10"/>
        <v>0</v>
      </c>
      <c r="E683" s="5">
        <v>3</v>
      </c>
      <c r="F683" s="5">
        <v>63.1</v>
      </c>
      <c r="G683" s="5">
        <v>45.6</v>
      </c>
      <c r="H683" s="5">
        <v>6.5</v>
      </c>
      <c r="I683" s="7">
        <v>1917</v>
      </c>
    </row>
    <row r="684" spans="1:9" ht="18">
      <c r="A684" s="2">
        <v>1261</v>
      </c>
      <c r="B684" s="5" t="s">
        <v>9</v>
      </c>
      <c r="C684" s="5" t="s">
        <v>32</v>
      </c>
      <c r="D684" s="4">
        <f t="shared" si="10"/>
        <v>0</v>
      </c>
      <c r="E684" s="5">
        <v>4</v>
      </c>
      <c r="F684" s="5">
        <v>72</v>
      </c>
      <c r="G684" s="5">
        <v>42</v>
      </c>
      <c r="H684" s="5">
        <v>8</v>
      </c>
      <c r="I684" s="7">
        <v>1917</v>
      </c>
    </row>
    <row r="685" spans="1:9" ht="18">
      <c r="A685" s="2">
        <v>1369</v>
      </c>
      <c r="B685" s="5" t="s">
        <v>35</v>
      </c>
      <c r="C685" s="5" t="s">
        <v>32</v>
      </c>
      <c r="D685" s="4">
        <f t="shared" si="10"/>
        <v>0</v>
      </c>
      <c r="E685" s="5">
        <v>1</v>
      </c>
      <c r="F685" s="5">
        <v>80</v>
      </c>
      <c r="G685" s="5">
        <v>45</v>
      </c>
      <c r="H685" s="5">
        <v>14</v>
      </c>
      <c r="I685" s="7">
        <v>1917</v>
      </c>
    </row>
    <row r="686" spans="1:9" ht="18">
      <c r="A686" s="2">
        <v>384</v>
      </c>
      <c r="B686" s="6" t="s">
        <v>24</v>
      </c>
      <c r="C686" s="4" t="s">
        <v>10</v>
      </c>
      <c r="D686" s="4">
        <f t="shared" si="10"/>
        <v>0</v>
      </c>
      <c r="E686" s="6">
        <v>4</v>
      </c>
      <c r="F686" s="6">
        <v>97</v>
      </c>
      <c r="G686" s="6">
        <v>53</v>
      </c>
      <c r="H686" s="6">
        <v>12</v>
      </c>
      <c r="I686" s="7">
        <v>1917</v>
      </c>
    </row>
    <row r="687" spans="1:9" ht="18">
      <c r="A687" s="2">
        <v>801</v>
      </c>
      <c r="B687" s="5" t="s">
        <v>15</v>
      </c>
      <c r="C687" s="4" t="s">
        <v>10</v>
      </c>
      <c r="D687" s="4">
        <f t="shared" si="10"/>
        <v>0</v>
      </c>
      <c r="E687" s="5">
        <v>3</v>
      </c>
      <c r="F687" s="5">
        <v>45</v>
      </c>
      <c r="G687" s="5">
        <v>31</v>
      </c>
      <c r="H687" s="5">
        <v>6</v>
      </c>
      <c r="I687" s="7">
        <v>1900.8</v>
      </c>
    </row>
    <row r="688" spans="1:9" ht="18">
      <c r="A688" s="2">
        <v>1012</v>
      </c>
      <c r="B688" s="5" t="s">
        <v>35</v>
      </c>
      <c r="C688" s="5" t="s">
        <v>32</v>
      </c>
      <c r="D688" s="4">
        <f t="shared" si="10"/>
        <v>0</v>
      </c>
      <c r="E688" s="5">
        <v>1</v>
      </c>
      <c r="F688" s="5">
        <v>60</v>
      </c>
      <c r="G688" s="5">
        <v>31</v>
      </c>
      <c r="H688" s="5">
        <v>12</v>
      </c>
      <c r="I688" s="7">
        <v>1900.8</v>
      </c>
    </row>
    <row r="689" spans="1:9" ht="18">
      <c r="A689" s="2">
        <v>1046</v>
      </c>
      <c r="B689" s="5" t="s">
        <v>13</v>
      </c>
      <c r="C689" s="5" t="s">
        <v>32</v>
      </c>
      <c r="D689" s="4">
        <f t="shared" si="10"/>
        <v>0</v>
      </c>
      <c r="E689" s="5">
        <v>1</v>
      </c>
      <c r="F689" s="5">
        <v>61</v>
      </c>
      <c r="G689" s="5">
        <v>45</v>
      </c>
      <c r="H689" s="5">
        <v>8</v>
      </c>
      <c r="I689" s="7">
        <v>1900.8</v>
      </c>
    </row>
    <row r="690" spans="1:9" ht="18">
      <c r="A690" s="2">
        <v>885</v>
      </c>
      <c r="B690" s="5" t="s">
        <v>9</v>
      </c>
      <c r="C690" s="5" t="s">
        <v>12</v>
      </c>
      <c r="D690" s="4">
        <f t="shared" si="10"/>
        <v>1</v>
      </c>
      <c r="E690" s="5">
        <v>4</v>
      </c>
      <c r="F690" s="5">
        <v>50</v>
      </c>
      <c r="G690" s="5">
        <v>28</v>
      </c>
      <c r="H690" s="5">
        <v>9</v>
      </c>
      <c r="I690" s="7">
        <v>1900.8</v>
      </c>
    </row>
    <row r="691" spans="1:9" ht="18">
      <c r="A691" s="2">
        <v>1036</v>
      </c>
      <c r="B691" s="5" t="s">
        <v>15</v>
      </c>
      <c r="C691" s="5" t="s">
        <v>12</v>
      </c>
      <c r="D691" s="4">
        <f t="shared" si="10"/>
        <v>1</v>
      </c>
      <c r="E691" s="5">
        <v>3</v>
      </c>
      <c r="F691" s="5">
        <v>60</v>
      </c>
      <c r="G691" s="5">
        <v>40</v>
      </c>
      <c r="H691" s="5">
        <v>6</v>
      </c>
      <c r="I691" s="7">
        <v>1900.8</v>
      </c>
    </row>
    <row r="692" spans="1:9" ht="18">
      <c r="A692" s="2">
        <v>1037</v>
      </c>
      <c r="B692" s="5" t="s">
        <v>15</v>
      </c>
      <c r="C692" s="5" t="s">
        <v>12</v>
      </c>
      <c r="D692" s="4">
        <f t="shared" si="10"/>
        <v>1</v>
      </c>
      <c r="E692" s="5">
        <v>3</v>
      </c>
      <c r="F692" s="5">
        <v>60</v>
      </c>
      <c r="G692" s="5">
        <v>40</v>
      </c>
      <c r="H692" s="5">
        <v>6</v>
      </c>
      <c r="I692" s="7">
        <v>1900.8</v>
      </c>
    </row>
    <row r="693" spans="1:9" ht="18">
      <c r="A693" s="2">
        <v>1112</v>
      </c>
      <c r="B693" s="5" t="s">
        <v>23</v>
      </c>
      <c r="C693" s="5" t="s">
        <v>12</v>
      </c>
      <c r="D693" s="4">
        <f t="shared" si="10"/>
        <v>1</v>
      </c>
      <c r="E693" s="5">
        <v>1</v>
      </c>
      <c r="F693" s="5">
        <v>65</v>
      </c>
      <c r="G693" s="5">
        <v>45</v>
      </c>
      <c r="H693" s="5">
        <v>6</v>
      </c>
      <c r="I693" s="7">
        <v>1900.8</v>
      </c>
    </row>
    <row r="694" spans="1:9" ht="18">
      <c r="A694" s="2">
        <v>1117</v>
      </c>
      <c r="B694" s="5" t="s">
        <v>11</v>
      </c>
      <c r="C694" s="5" t="s">
        <v>12</v>
      </c>
      <c r="D694" s="4">
        <f t="shared" si="10"/>
        <v>1</v>
      </c>
      <c r="E694" s="5">
        <v>2</v>
      </c>
      <c r="F694" s="5">
        <v>65</v>
      </c>
      <c r="G694" s="5">
        <v>31</v>
      </c>
      <c r="H694" s="5">
        <v>15</v>
      </c>
      <c r="I694" s="7">
        <v>1900.8</v>
      </c>
    </row>
    <row r="695" spans="1:9" ht="18">
      <c r="A695" s="2">
        <v>1209</v>
      </c>
      <c r="B695" s="5" t="s">
        <v>14</v>
      </c>
      <c r="C695" s="5" t="s">
        <v>12</v>
      </c>
      <c r="D695" s="4">
        <f t="shared" si="10"/>
        <v>1</v>
      </c>
      <c r="E695" s="5">
        <v>3</v>
      </c>
      <c r="F695" s="5">
        <v>70</v>
      </c>
      <c r="G695" s="5">
        <v>36</v>
      </c>
      <c r="H695" s="5">
        <v>12</v>
      </c>
      <c r="I695" s="7">
        <v>1900.8</v>
      </c>
    </row>
    <row r="696" spans="1:9" ht="18">
      <c r="A696" s="2">
        <v>236</v>
      </c>
      <c r="B696" s="5" t="s">
        <v>16</v>
      </c>
      <c r="C696" s="4" t="s">
        <v>10</v>
      </c>
      <c r="D696" s="4">
        <f t="shared" si="10"/>
        <v>0</v>
      </c>
      <c r="E696" s="5">
        <v>2</v>
      </c>
      <c r="F696" s="5">
        <v>61</v>
      </c>
      <c r="G696" s="5">
        <v>31</v>
      </c>
      <c r="H696" s="5">
        <v>11</v>
      </c>
      <c r="I696" s="5">
        <v>1900</v>
      </c>
    </row>
    <row r="697" spans="1:9" ht="18">
      <c r="A697" s="2">
        <v>242</v>
      </c>
      <c r="B697" s="5" t="s">
        <v>16</v>
      </c>
      <c r="C697" s="4" t="s">
        <v>10</v>
      </c>
      <c r="D697" s="4">
        <f t="shared" si="10"/>
        <v>0</v>
      </c>
      <c r="E697" s="5">
        <v>2</v>
      </c>
      <c r="F697" s="5">
        <v>70</v>
      </c>
      <c r="G697" s="5">
        <v>33</v>
      </c>
      <c r="H697" s="5">
        <v>16</v>
      </c>
      <c r="I697" s="5">
        <v>1900</v>
      </c>
    </row>
    <row r="698" spans="1:9" ht="18">
      <c r="A698" s="2">
        <v>252</v>
      </c>
      <c r="B698" s="5" t="s">
        <v>16</v>
      </c>
      <c r="C698" s="4" t="s">
        <v>10</v>
      </c>
      <c r="D698" s="4">
        <f t="shared" si="10"/>
        <v>0</v>
      </c>
      <c r="E698" s="5">
        <v>2</v>
      </c>
      <c r="F698" s="5">
        <v>64</v>
      </c>
      <c r="G698" s="5">
        <v>34</v>
      </c>
      <c r="H698" s="5">
        <v>11</v>
      </c>
      <c r="I698" s="5">
        <v>1900</v>
      </c>
    </row>
    <row r="699" spans="1:9" ht="18">
      <c r="A699" s="2">
        <v>255</v>
      </c>
      <c r="B699" s="5" t="s">
        <v>30</v>
      </c>
      <c r="C699" s="4" t="s">
        <v>10</v>
      </c>
      <c r="D699" s="4">
        <f t="shared" si="10"/>
        <v>0</v>
      </c>
      <c r="E699" s="5">
        <v>2</v>
      </c>
      <c r="F699" s="5">
        <v>54</v>
      </c>
      <c r="G699" s="5">
        <v>32</v>
      </c>
      <c r="H699" s="5">
        <v>9</v>
      </c>
      <c r="I699" s="5">
        <v>1900</v>
      </c>
    </row>
    <row r="700" spans="1:9" ht="18">
      <c r="A700" s="2">
        <v>157</v>
      </c>
      <c r="B700" s="5" t="s">
        <v>23</v>
      </c>
      <c r="C700" s="4" t="s">
        <v>10</v>
      </c>
      <c r="D700" s="4">
        <f t="shared" si="10"/>
        <v>0</v>
      </c>
      <c r="E700" s="5">
        <v>3</v>
      </c>
      <c r="F700" s="5">
        <v>72</v>
      </c>
      <c r="G700" s="5">
        <v>42</v>
      </c>
      <c r="H700" s="5">
        <v>9</v>
      </c>
      <c r="I700" s="5">
        <v>1900</v>
      </c>
    </row>
    <row r="701" spans="1:9" ht="18">
      <c r="A701" s="2">
        <v>773</v>
      </c>
      <c r="B701" s="5" t="s">
        <v>15</v>
      </c>
      <c r="C701" s="4" t="s">
        <v>10</v>
      </c>
      <c r="D701" s="4">
        <f t="shared" si="10"/>
        <v>0</v>
      </c>
      <c r="E701" s="5">
        <v>3</v>
      </c>
      <c r="F701" s="5">
        <v>44</v>
      </c>
      <c r="G701" s="5">
        <v>31</v>
      </c>
      <c r="H701" s="5">
        <v>6</v>
      </c>
      <c r="I701" s="7">
        <v>1899.99</v>
      </c>
    </row>
    <row r="702" spans="1:9" ht="18">
      <c r="A702" s="2">
        <v>924</v>
      </c>
      <c r="B702" s="5" t="s">
        <v>35</v>
      </c>
      <c r="C702" s="5" t="s">
        <v>32</v>
      </c>
      <c r="D702" s="4">
        <f t="shared" si="10"/>
        <v>0</v>
      </c>
      <c r="E702" s="5">
        <v>1</v>
      </c>
      <c r="F702" s="5">
        <v>54</v>
      </c>
      <c r="G702" s="5">
        <v>32</v>
      </c>
      <c r="H702" s="5">
        <v>10</v>
      </c>
      <c r="I702" s="7">
        <v>1899.99</v>
      </c>
    </row>
    <row r="703" spans="1:9" ht="18">
      <c r="A703" s="2">
        <v>1108</v>
      </c>
      <c r="B703" s="5" t="s">
        <v>9</v>
      </c>
      <c r="C703" s="5" t="s">
        <v>32</v>
      </c>
      <c r="D703" s="4">
        <f t="shared" si="10"/>
        <v>0</v>
      </c>
      <c r="E703" s="5">
        <v>4</v>
      </c>
      <c r="F703" s="5">
        <v>64</v>
      </c>
      <c r="G703" s="5">
        <v>42</v>
      </c>
      <c r="H703" s="5">
        <v>8</v>
      </c>
      <c r="I703" s="7">
        <v>1899.99</v>
      </c>
    </row>
    <row r="704" spans="1:9" ht="18">
      <c r="A704" s="2">
        <v>857</v>
      </c>
      <c r="B704" s="5" t="s">
        <v>24</v>
      </c>
      <c r="C704" s="5" t="s">
        <v>12</v>
      </c>
      <c r="D704" s="4">
        <f t="shared" si="10"/>
        <v>1</v>
      </c>
      <c r="E704" s="5">
        <v>2</v>
      </c>
      <c r="F704" s="5">
        <v>49</v>
      </c>
      <c r="G704" s="5">
        <v>32</v>
      </c>
      <c r="H704" s="5">
        <v>8</v>
      </c>
      <c r="I704" s="7">
        <v>1899.99</v>
      </c>
    </row>
    <row r="705" spans="1:9" ht="18">
      <c r="A705" s="2">
        <v>886</v>
      </c>
      <c r="B705" s="5" t="s">
        <v>9</v>
      </c>
      <c r="C705" s="5" t="s">
        <v>12</v>
      </c>
      <c r="D705" s="4">
        <f t="shared" si="10"/>
        <v>1</v>
      </c>
      <c r="E705" s="5">
        <v>5</v>
      </c>
      <c r="F705" s="5">
        <v>50</v>
      </c>
      <c r="G705" s="5">
        <v>30</v>
      </c>
      <c r="H705" s="5">
        <v>7</v>
      </c>
      <c r="I705" s="7">
        <v>1899.99</v>
      </c>
    </row>
    <row r="706" spans="1:9" ht="18">
      <c r="A706" s="2">
        <v>903</v>
      </c>
      <c r="B706" s="5" t="s">
        <v>24</v>
      </c>
      <c r="C706" s="5" t="s">
        <v>12</v>
      </c>
      <c r="D706" s="4">
        <f t="shared" si="10"/>
        <v>1</v>
      </c>
      <c r="E706" s="5">
        <v>2</v>
      </c>
      <c r="F706" s="5">
        <v>52</v>
      </c>
      <c r="G706" s="5">
        <v>29</v>
      </c>
      <c r="H706" s="5">
        <v>7</v>
      </c>
      <c r="I706" s="7">
        <v>1899.99</v>
      </c>
    </row>
    <row r="707" spans="1:9" ht="18">
      <c r="A707" s="2">
        <v>943</v>
      </c>
      <c r="B707" s="5" t="s">
        <v>21</v>
      </c>
      <c r="C707" s="5" t="s">
        <v>12</v>
      </c>
      <c r="D707" s="4">
        <f t="shared" si="10"/>
        <v>1</v>
      </c>
      <c r="E707" s="5">
        <v>1</v>
      </c>
      <c r="F707" s="5">
        <v>56</v>
      </c>
      <c r="G707" s="5">
        <v>32</v>
      </c>
      <c r="H707" s="5">
        <v>10</v>
      </c>
      <c r="I707" s="7">
        <v>1899.99</v>
      </c>
    </row>
    <row r="708" spans="1:9" ht="18">
      <c r="A708" s="2">
        <v>992</v>
      </c>
      <c r="B708" s="5" t="s">
        <v>24</v>
      </c>
      <c r="C708" s="5" t="s">
        <v>12</v>
      </c>
      <c r="D708" s="4">
        <f t="shared" ref="D708:D771" si="11">IF(C708="кирпичный",1,0)</f>
        <v>1</v>
      </c>
      <c r="E708" s="5">
        <v>2</v>
      </c>
      <c r="F708" s="5">
        <v>59</v>
      </c>
      <c r="G708" s="5">
        <v>42</v>
      </c>
      <c r="H708" s="5">
        <v>8</v>
      </c>
      <c r="I708" s="7">
        <v>1899.99</v>
      </c>
    </row>
    <row r="709" spans="1:9" ht="18">
      <c r="A709" s="2">
        <v>1118</v>
      </c>
      <c r="B709" s="5" t="s">
        <v>11</v>
      </c>
      <c r="C709" s="5" t="s">
        <v>12</v>
      </c>
      <c r="D709" s="4">
        <f t="shared" si="11"/>
        <v>1</v>
      </c>
      <c r="E709" s="5">
        <v>2</v>
      </c>
      <c r="F709" s="5">
        <v>65</v>
      </c>
      <c r="G709" s="5">
        <v>32</v>
      </c>
      <c r="H709" s="5">
        <v>12</v>
      </c>
      <c r="I709" s="7">
        <v>1899.99</v>
      </c>
    </row>
    <row r="710" spans="1:9" ht="18">
      <c r="A710" s="2">
        <v>317</v>
      </c>
      <c r="B710" s="6" t="s">
        <v>24</v>
      </c>
      <c r="C710" s="4" t="s">
        <v>10</v>
      </c>
      <c r="D710" s="4">
        <f t="shared" si="11"/>
        <v>0</v>
      </c>
      <c r="E710" s="6">
        <v>2</v>
      </c>
      <c r="F710" s="6">
        <v>61</v>
      </c>
      <c r="G710" s="6">
        <v>32</v>
      </c>
      <c r="H710" s="6">
        <v>10</v>
      </c>
      <c r="I710" s="7">
        <v>1899.99</v>
      </c>
    </row>
    <row r="711" spans="1:9" ht="18">
      <c r="A711" s="2">
        <v>190</v>
      </c>
      <c r="B711" s="5" t="s">
        <v>11</v>
      </c>
      <c r="C711" s="4" t="s">
        <v>10</v>
      </c>
      <c r="D711" s="4">
        <f t="shared" si="11"/>
        <v>0</v>
      </c>
      <c r="E711" s="5">
        <v>2</v>
      </c>
      <c r="F711" s="5">
        <v>64</v>
      </c>
      <c r="G711" s="5">
        <v>44</v>
      </c>
      <c r="H711" s="5">
        <v>10</v>
      </c>
      <c r="I711" s="5">
        <v>1890</v>
      </c>
    </row>
    <row r="712" spans="1:9" ht="18">
      <c r="A712" s="2">
        <v>715</v>
      </c>
      <c r="B712" s="5" t="s">
        <v>14</v>
      </c>
      <c r="C712" s="4" t="s">
        <v>10</v>
      </c>
      <c r="D712" s="4">
        <f t="shared" si="11"/>
        <v>0</v>
      </c>
      <c r="E712" s="5">
        <v>3</v>
      </c>
      <c r="F712" s="5">
        <v>41</v>
      </c>
      <c r="G712" s="5">
        <v>27</v>
      </c>
      <c r="H712" s="5">
        <v>6</v>
      </c>
      <c r="I712" s="7">
        <v>1890</v>
      </c>
    </row>
    <row r="713" spans="1:9" ht="18">
      <c r="A713" s="2">
        <v>767</v>
      </c>
      <c r="B713" s="5" t="s">
        <v>14</v>
      </c>
      <c r="C713" s="4" t="s">
        <v>10</v>
      </c>
      <c r="D713" s="4">
        <f t="shared" si="11"/>
        <v>0</v>
      </c>
      <c r="E713" s="5">
        <v>3</v>
      </c>
      <c r="F713" s="5">
        <v>44</v>
      </c>
      <c r="G713" s="5">
        <v>25</v>
      </c>
      <c r="H713" s="5">
        <v>8</v>
      </c>
      <c r="I713" s="7">
        <v>1890</v>
      </c>
    </row>
    <row r="714" spans="1:9" ht="18">
      <c r="A714" s="2">
        <v>823</v>
      </c>
      <c r="B714" s="5" t="s">
        <v>15</v>
      </c>
      <c r="C714" s="4" t="s">
        <v>10</v>
      </c>
      <c r="D714" s="4">
        <f t="shared" si="11"/>
        <v>0</v>
      </c>
      <c r="E714" s="5">
        <v>3</v>
      </c>
      <c r="F714" s="5">
        <v>46</v>
      </c>
      <c r="G714" s="5">
        <v>31</v>
      </c>
      <c r="H714" s="5">
        <v>7</v>
      </c>
      <c r="I714" s="7">
        <v>1890</v>
      </c>
    </row>
    <row r="715" spans="1:9" ht="18">
      <c r="A715" s="2">
        <v>826</v>
      </c>
      <c r="B715" s="5" t="s">
        <v>23</v>
      </c>
      <c r="C715" s="4" t="s">
        <v>10</v>
      </c>
      <c r="D715" s="4">
        <f t="shared" si="11"/>
        <v>0</v>
      </c>
      <c r="E715" s="5">
        <v>1</v>
      </c>
      <c r="F715" s="5">
        <v>47</v>
      </c>
      <c r="G715" s="5">
        <v>30</v>
      </c>
      <c r="H715" s="5">
        <v>8</v>
      </c>
      <c r="I715" s="7">
        <v>1890</v>
      </c>
    </row>
    <row r="716" spans="1:9" ht="18">
      <c r="A716" s="2">
        <v>842</v>
      </c>
      <c r="B716" s="5" t="s">
        <v>24</v>
      </c>
      <c r="C716" s="4" t="s">
        <v>10</v>
      </c>
      <c r="D716" s="4">
        <f t="shared" si="11"/>
        <v>0</v>
      </c>
      <c r="E716" s="5">
        <v>2</v>
      </c>
      <c r="F716" s="5">
        <v>48</v>
      </c>
      <c r="G716" s="5">
        <v>20</v>
      </c>
      <c r="H716" s="5">
        <v>11</v>
      </c>
      <c r="I716" s="7">
        <v>1890</v>
      </c>
    </row>
    <row r="717" spans="1:9" ht="18">
      <c r="A717" s="2">
        <v>928</v>
      </c>
      <c r="B717" s="5" t="s">
        <v>14</v>
      </c>
      <c r="C717" s="4" t="s">
        <v>10</v>
      </c>
      <c r="D717" s="4">
        <f t="shared" si="11"/>
        <v>0</v>
      </c>
      <c r="E717" s="5">
        <v>2</v>
      </c>
      <c r="F717" s="5">
        <v>54</v>
      </c>
      <c r="G717" s="5">
        <v>35</v>
      </c>
      <c r="H717" s="5">
        <v>7</v>
      </c>
      <c r="I717" s="7">
        <v>1890</v>
      </c>
    </row>
    <row r="718" spans="1:9" ht="18">
      <c r="A718" s="2">
        <v>985</v>
      </c>
      <c r="B718" s="5" t="s">
        <v>14</v>
      </c>
      <c r="C718" s="4" t="s">
        <v>10</v>
      </c>
      <c r="D718" s="4">
        <f t="shared" si="11"/>
        <v>0</v>
      </c>
      <c r="E718" s="5">
        <v>3</v>
      </c>
      <c r="F718" s="5">
        <v>58.5</v>
      </c>
      <c r="G718" s="5">
        <v>27</v>
      </c>
      <c r="H718" s="5">
        <v>13</v>
      </c>
      <c r="I718" s="7">
        <v>1890</v>
      </c>
    </row>
    <row r="719" spans="1:9" ht="18">
      <c r="A719" s="2">
        <v>1040</v>
      </c>
      <c r="B719" s="5" t="s">
        <v>15</v>
      </c>
      <c r="C719" s="4" t="s">
        <v>10</v>
      </c>
      <c r="D719" s="4">
        <f t="shared" si="11"/>
        <v>0</v>
      </c>
      <c r="E719" s="5">
        <v>3</v>
      </c>
      <c r="F719" s="5">
        <v>60</v>
      </c>
      <c r="G719" s="5">
        <v>44</v>
      </c>
      <c r="H719" s="5">
        <v>6</v>
      </c>
      <c r="I719" s="7">
        <v>1890</v>
      </c>
    </row>
    <row r="720" spans="1:9" ht="18">
      <c r="A720" s="2">
        <v>1045</v>
      </c>
      <c r="B720" s="5" t="s">
        <v>15</v>
      </c>
      <c r="C720" s="4" t="s">
        <v>10</v>
      </c>
      <c r="D720" s="4">
        <f t="shared" si="11"/>
        <v>0</v>
      </c>
      <c r="E720" s="5">
        <v>3</v>
      </c>
      <c r="F720" s="5">
        <v>60</v>
      </c>
      <c r="G720" s="5">
        <v>31.9</v>
      </c>
      <c r="H720" s="5">
        <v>11</v>
      </c>
      <c r="I720" s="7">
        <v>1890</v>
      </c>
    </row>
    <row r="721" spans="1:9" ht="18">
      <c r="A721" s="2">
        <v>743</v>
      </c>
      <c r="B721" s="5" t="s">
        <v>24</v>
      </c>
      <c r="C721" s="5" t="s">
        <v>32</v>
      </c>
      <c r="D721" s="4">
        <f t="shared" si="11"/>
        <v>0</v>
      </c>
      <c r="E721" s="5">
        <v>2</v>
      </c>
      <c r="F721" s="5">
        <v>43</v>
      </c>
      <c r="G721" s="5">
        <v>21.6</v>
      </c>
      <c r="H721" s="5">
        <v>6.6</v>
      </c>
      <c r="I721" s="7">
        <v>1890</v>
      </c>
    </row>
    <row r="722" spans="1:9" ht="18">
      <c r="A722" s="2">
        <v>796</v>
      </c>
      <c r="B722" s="5" t="s">
        <v>14</v>
      </c>
      <c r="C722" s="5" t="s">
        <v>32</v>
      </c>
      <c r="D722" s="4">
        <f t="shared" si="11"/>
        <v>0</v>
      </c>
      <c r="E722" s="5">
        <v>3</v>
      </c>
      <c r="F722" s="5">
        <v>45</v>
      </c>
      <c r="G722" s="5">
        <v>29</v>
      </c>
      <c r="H722" s="5">
        <v>6</v>
      </c>
      <c r="I722" s="7">
        <v>1890</v>
      </c>
    </row>
    <row r="723" spans="1:9" ht="18">
      <c r="A723" s="2">
        <v>797</v>
      </c>
      <c r="B723" s="5" t="s">
        <v>14</v>
      </c>
      <c r="C723" s="5" t="s">
        <v>32</v>
      </c>
      <c r="D723" s="4">
        <f t="shared" si="11"/>
        <v>0</v>
      </c>
      <c r="E723" s="5">
        <v>3</v>
      </c>
      <c r="F723" s="5">
        <v>45</v>
      </c>
      <c r="G723" s="5">
        <v>39</v>
      </c>
      <c r="H723" s="5">
        <v>6</v>
      </c>
      <c r="I723" s="7">
        <v>1890</v>
      </c>
    </row>
    <row r="724" spans="1:9" ht="18">
      <c r="A724" s="2">
        <v>1005</v>
      </c>
      <c r="B724" s="5" t="s">
        <v>21</v>
      </c>
      <c r="C724" s="5" t="s">
        <v>32</v>
      </c>
      <c r="D724" s="4">
        <f t="shared" si="11"/>
        <v>0</v>
      </c>
      <c r="E724" s="5">
        <v>1</v>
      </c>
      <c r="F724" s="5">
        <v>60</v>
      </c>
      <c r="G724" s="5">
        <v>43</v>
      </c>
      <c r="H724" s="5">
        <v>6.5</v>
      </c>
      <c r="I724" s="7">
        <v>1890</v>
      </c>
    </row>
    <row r="725" spans="1:9" ht="18">
      <c r="A725" s="2">
        <v>1031</v>
      </c>
      <c r="B725" s="5" t="s">
        <v>14</v>
      </c>
      <c r="C725" s="5" t="s">
        <v>32</v>
      </c>
      <c r="D725" s="4">
        <f t="shared" si="11"/>
        <v>0</v>
      </c>
      <c r="E725" s="5">
        <v>3</v>
      </c>
      <c r="F725" s="5">
        <v>60</v>
      </c>
      <c r="G725" s="5">
        <v>42</v>
      </c>
      <c r="H725" s="5">
        <v>5.8</v>
      </c>
      <c r="I725" s="7">
        <v>1890</v>
      </c>
    </row>
    <row r="726" spans="1:9" ht="18">
      <c r="A726" s="2">
        <v>1239</v>
      </c>
      <c r="B726" s="5" t="s">
        <v>13</v>
      </c>
      <c r="C726" s="5" t="s">
        <v>32</v>
      </c>
      <c r="D726" s="4">
        <f t="shared" si="11"/>
        <v>0</v>
      </c>
      <c r="E726" s="5">
        <v>1</v>
      </c>
      <c r="F726" s="5">
        <v>72</v>
      </c>
      <c r="G726" s="5">
        <v>52</v>
      </c>
      <c r="H726" s="5">
        <v>9</v>
      </c>
      <c r="I726" s="7">
        <v>1890</v>
      </c>
    </row>
    <row r="727" spans="1:9" ht="18">
      <c r="A727" s="2">
        <v>1274</v>
      </c>
      <c r="B727" s="5" t="s">
        <v>23</v>
      </c>
      <c r="C727" s="5" t="s">
        <v>32</v>
      </c>
      <c r="D727" s="4">
        <f t="shared" si="11"/>
        <v>0</v>
      </c>
      <c r="E727" s="5">
        <v>1</v>
      </c>
      <c r="F727" s="5">
        <v>73</v>
      </c>
      <c r="G727" s="5">
        <v>42</v>
      </c>
      <c r="H727" s="5">
        <v>8</v>
      </c>
      <c r="I727" s="7">
        <v>1890</v>
      </c>
    </row>
    <row r="728" spans="1:9" ht="18">
      <c r="A728" s="2">
        <v>1288</v>
      </c>
      <c r="B728" s="5" t="s">
        <v>37</v>
      </c>
      <c r="C728" s="5" t="s">
        <v>32</v>
      </c>
      <c r="D728" s="4">
        <f t="shared" si="11"/>
        <v>0</v>
      </c>
      <c r="E728" s="5">
        <v>3</v>
      </c>
      <c r="F728" s="5">
        <v>74</v>
      </c>
      <c r="G728" s="5">
        <v>46</v>
      </c>
      <c r="H728" s="5">
        <v>12</v>
      </c>
      <c r="I728" s="7">
        <v>1890</v>
      </c>
    </row>
    <row r="729" spans="1:9" ht="18">
      <c r="A729" s="2">
        <v>619</v>
      </c>
      <c r="B729" s="5" t="s">
        <v>14</v>
      </c>
      <c r="C729" s="5" t="s">
        <v>12</v>
      </c>
      <c r="D729" s="4">
        <f t="shared" si="11"/>
        <v>1</v>
      </c>
      <c r="E729" s="5">
        <v>2</v>
      </c>
      <c r="F729" s="5">
        <v>36</v>
      </c>
      <c r="G729" s="5">
        <v>24</v>
      </c>
      <c r="H729" s="5">
        <v>4</v>
      </c>
      <c r="I729" s="7">
        <v>1890</v>
      </c>
    </row>
    <row r="730" spans="1:9" ht="18">
      <c r="A730" s="2">
        <v>932</v>
      </c>
      <c r="B730" s="5" t="s">
        <v>15</v>
      </c>
      <c r="C730" s="5" t="s">
        <v>12</v>
      </c>
      <c r="D730" s="4">
        <f t="shared" si="11"/>
        <v>1</v>
      </c>
      <c r="E730" s="5">
        <v>3</v>
      </c>
      <c r="F730" s="5">
        <v>54</v>
      </c>
      <c r="G730" s="5">
        <v>36</v>
      </c>
      <c r="H730" s="5">
        <v>6</v>
      </c>
      <c r="I730" s="7">
        <v>1890</v>
      </c>
    </row>
    <row r="731" spans="1:9" ht="18">
      <c r="A731" s="2">
        <v>1042</v>
      </c>
      <c r="B731" s="5" t="s">
        <v>15</v>
      </c>
      <c r="C731" s="5" t="s">
        <v>12</v>
      </c>
      <c r="D731" s="4">
        <f t="shared" si="11"/>
        <v>1</v>
      </c>
      <c r="E731" s="5">
        <v>3</v>
      </c>
      <c r="F731" s="5">
        <v>60</v>
      </c>
      <c r="G731" s="5">
        <v>40</v>
      </c>
      <c r="H731" s="5">
        <v>8</v>
      </c>
      <c r="I731" s="7">
        <v>1890</v>
      </c>
    </row>
    <row r="732" spans="1:9" ht="18">
      <c r="A732" s="2">
        <v>1081</v>
      </c>
      <c r="B732" s="5" t="s">
        <v>14</v>
      </c>
      <c r="C732" s="5" t="s">
        <v>12</v>
      </c>
      <c r="D732" s="4">
        <f t="shared" si="11"/>
        <v>1</v>
      </c>
      <c r="E732" s="5">
        <v>3</v>
      </c>
      <c r="F732" s="5">
        <v>62.1</v>
      </c>
      <c r="G732" s="5">
        <v>45.5</v>
      </c>
      <c r="H732" s="5">
        <v>6</v>
      </c>
      <c r="I732" s="7">
        <v>1890</v>
      </c>
    </row>
    <row r="733" spans="1:9" ht="18">
      <c r="A733" s="2">
        <v>1113</v>
      </c>
      <c r="B733" s="5" t="s">
        <v>23</v>
      </c>
      <c r="C733" s="5" t="s">
        <v>12</v>
      </c>
      <c r="D733" s="4">
        <f t="shared" si="11"/>
        <v>1</v>
      </c>
      <c r="E733" s="5">
        <v>1</v>
      </c>
      <c r="F733" s="5">
        <v>65</v>
      </c>
      <c r="G733" s="5">
        <v>39</v>
      </c>
      <c r="H733" s="5">
        <v>9</v>
      </c>
      <c r="I733" s="7">
        <v>1890</v>
      </c>
    </row>
    <row r="734" spans="1:9" ht="18">
      <c r="A734" s="2">
        <v>1204</v>
      </c>
      <c r="B734" s="5" t="s">
        <v>14</v>
      </c>
      <c r="C734" s="5" t="s">
        <v>12</v>
      </c>
      <c r="D734" s="4">
        <f t="shared" si="11"/>
        <v>1</v>
      </c>
      <c r="E734" s="5">
        <v>2</v>
      </c>
      <c r="F734" s="5">
        <v>70</v>
      </c>
      <c r="G734" s="5">
        <v>47</v>
      </c>
      <c r="H734" s="5">
        <v>9</v>
      </c>
      <c r="I734" s="7">
        <v>1890</v>
      </c>
    </row>
    <row r="735" spans="1:9" ht="18">
      <c r="A735" s="2">
        <v>1207</v>
      </c>
      <c r="B735" s="5" t="s">
        <v>14</v>
      </c>
      <c r="C735" s="5" t="s">
        <v>12</v>
      </c>
      <c r="D735" s="4">
        <f t="shared" si="11"/>
        <v>1</v>
      </c>
      <c r="E735" s="5">
        <v>2</v>
      </c>
      <c r="F735" s="5">
        <v>70</v>
      </c>
      <c r="G735" s="5">
        <v>49</v>
      </c>
      <c r="H735" s="5">
        <v>8</v>
      </c>
      <c r="I735" s="7">
        <v>1890</v>
      </c>
    </row>
    <row r="736" spans="1:9" ht="18">
      <c r="A736" s="2">
        <v>1220</v>
      </c>
      <c r="B736" s="5" t="s">
        <v>37</v>
      </c>
      <c r="C736" s="5" t="s">
        <v>12</v>
      </c>
      <c r="D736" s="4">
        <f t="shared" si="11"/>
        <v>1</v>
      </c>
      <c r="E736" s="5">
        <v>3</v>
      </c>
      <c r="F736" s="5">
        <v>70</v>
      </c>
      <c r="G736" s="5">
        <v>40</v>
      </c>
      <c r="H736" s="5">
        <v>10</v>
      </c>
      <c r="I736" s="7">
        <v>1890</v>
      </c>
    </row>
    <row r="737" spans="1:9" ht="18">
      <c r="A737" s="2">
        <v>163</v>
      </c>
      <c r="B737" s="5" t="s">
        <v>14</v>
      </c>
      <c r="C737" s="5" t="s">
        <v>26</v>
      </c>
      <c r="D737" s="4">
        <f t="shared" si="11"/>
        <v>0</v>
      </c>
      <c r="E737" s="5">
        <v>3</v>
      </c>
      <c r="F737" s="5">
        <v>59</v>
      </c>
      <c r="G737" s="5">
        <v>43</v>
      </c>
      <c r="H737" s="5">
        <v>6.5</v>
      </c>
      <c r="I737" s="5">
        <v>1890</v>
      </c>
    </row>
    <row r="738" spans="1:9" ht="18">
      <c r="A738" s="2">
        <v>410</v>
      </c>
      <c r="B738" s="6" t="s">
        <v>24</v>
      </c>
      <c r="C738" s="4" t="s">
        <v>10</v>
      </c>
      <c r="D738" s="4">
        <f t="shared" si="11"/>
        <v>0</v>
      </c>
      <c r="E738" s="6">
        <v>3</v>
      </c>
      <c r="F738" s="6">
        <v>60</v>
      </c>
      <c r="G738" s="6">
        <v>40</v>
      </c>
      <c r="H738" s="6">
        <v>7</v>
      </c>
      <c r="I738" s="7">
        <v>1890</v>
      </c>
    </row>
    <row r="739" spans="1:9" ht="18">
      <c r="A739" s="2">
        <v>420</v>
      </c>
      <c r="B739" s="6" t="s">
        <v>24</v>
      </c>
      <c r="C739" s="4" t="s">
        <v>10</v>
      </c>
      <c r="D739" s="4">
        <f t="shared" si="11"/>
        <v>0</v>
      </c>
      <c r="E739" s="6">
        <v>3</v>
      </c>
      <c r="F739" s="6">
        <v>63</v>
      </c>
      <c r="G739" s="6">
        <v>48</v>
      </c>
      <c r="H739" s="6">
        <v>6</v>
      </c>
      <c r="I739" s="7">
        <v>1890</v>
      </c>
    </row>
    <row r="740" spans="1:9" ht="18">
      <c r="A740" s="2">
        <v>421</v>
      </c>
      <c r="B740" s="6" t="s">
        <v>24</v>
      </c>
      <c r="C740" s="4" t="s">
        <v>10</v>
      </c>
      <c r="D740" s="4">
        <f t="shared" si="11"/>
        <v>0</v>
      </c>
      <c r="E740" s="6">
        <v>3</v>
      </c>
      <c r="F740" s="6">
        <v>68</v>
      </c>
      <c r="G740" s="6">
        <v>41</v>
      </c>
      <c r="H740" s="6">
        <v>8</v>
      </c>
      <c r="I740" s="7">
        <v>1890</v>
      </c>
    </row>
    <row r="741" spans="1:9" ht="18">
      <c r="A741" s="2">
        <v>968</v>
      </c>
      <c r="B741" s="5" t="s">
        <v>24</v>
      </c>
      <c r="C741" s="5" t="s">
        <v>12</v>
      </c>
      <c r="D741" s="4">
        <f t="shared" si="11"/>
        <v>1</v>
      </c>
      <c r="E741" s="5">
        <v>2</v>
      </c>
      <c r="F741" s="5">
        <v>57</v>
      </c>
      <c r="G741" s="5">
        <v>29</v>
      </c>
      <c r="H741" s="5">
        <v>14</v>
      </c>
      <c r="I741" s="7">
        <v>1880.01</v>
      </c>
    </row>
    <row r="742" spans="1:9" ht="18">
      <c r="A742" s="2">
        <v>1066</v>
      </c>
      <c r="B742" s="5" t="s">
        <v>11</v>
      </c>
      <c r="C742" s="5" t="s">
        <v>12</v>
      </c>
      <c r="D742" s="4">
        <f t="shared" si="11"/>
        <v>1</v>
      </c>
      <c r="E742" s="5">
        <v>2</v>
      </c>
      <c r="F742" s="5">
        <v>62</v>
      </c>
      <c r="G742" s="5">
        <v>32</v>
      </c>
      <c r="H742" s="5">
        <v>10</v>
      </c>
      <c r="I742" s="7">
        <v>1879.2</v>
      </c>
    </row>
    <row r="743" spans="1:9" ht="18">
      <c r="A743" s="2">
        <v>2</v>
      </c>
      <c r="B743" s="3" t="s">
        <v>9</v>
      </c>
      <c r="C743" s="4" t="s">
        <v>10</v>
      </c>
      <c r="D743" s="4">
        <f t="shared" si="11"/>
        <v>0</v>
      </c>
      <c r="E743" s="3">
        <v>2</v>
      </c>
      <c r="F743" s="3">
        <v>60</v>
      </c>
      <c r="G743" s="3">
        <v>32</v>
      </c>
      <c r="H743" s="3">
        <v>10</v>
      </c>
      <c r="I743" s="5">
        <v>1876</v>
      </c>
    </row>
    <row r="744" spans="1:9" ht="18">
      <c r="A744" s="2">
        <v>198</v>
      </c>
      <c r="B744" s="5" t="s">
        <v>21</v>
      </c>
      <c r="C744" s="5" t="s">
        <v>12</v>
      </c>
      <c r="D744" s="4">
        <f t="shared" si="11"/>
        <v>1</v>
      </c>
      <c r="E744" s="5">
        <v>2</v>
      </c>
      <c r="F744" s="5">
        <v>50</v>
      </c>
      <c r="G744" s="5">
        <v>28</v>
      </c>
      <c r="H744" s="5">
        <v>12</v>
      </c>
      <c r="I744" s="5">
        <v>1871.34</v>
      </c>
    </row>
    <row r="745" spans="1:9" ht="18">
      <c r="A745" s="2">
        <v>721</v>
      </c>
      <c r="B745" s="5" t="s">
        <v>14</v>
      </c>
      <c r="C745" s="4" t="s">
        <v>10</v>
      </c>
      <c r="D745" s="4">
        <f t="shared" si="11"/>
        <v>0</v>
      </c>
      <c r="E745" s="5">
        <v>3</v>
      </c>
      <c r="F745" s="5">
        <v>41.6</v>
      </c>
      <c r="G745" s="5">
        <v>18.3</v>
      </c>
      <c r="H745" s="5">
        <v>12.4</v>
      </c>
      <c r="I745" s="7">
        <v>1863</v>
      </c>
    </row>
    <row r="746" spans="1:9" ht="18">
      <c r="A746" s="2">
        <v>936</v>
      </c>
      <c r="B746" s="5" t="s">
        <v>13</v>
      </c>
      <c r="C746" s="4" t="s">
        <v>10</v>
      </c>
      <c r="D746" s="4">
        <f t="shared" si="11"/>
        <v>0</v>
      </c>
      <c r="E746" s="5">
        <v>1</v>
      </c>
      <c r="F746" s="5">
        <v>55</v>
      </c>
      <c r="G746" s="5">
        <v>32</v>
      </c>
      <c r="H746" s="5">
        <v>9</v>
      </c>
      <c r="I746" s="7">
        <v>1863</v>
      </c>
    </row>
    <row r="747" spans="1:9" ht="18">
      <c r="A747" s="2">
        <v>993</v>
      </c>
      <c r="B747" s="5" t="s">
        <v>24</v>
      </c>
      <c r="C747" s="5" t="s">
        <v>32</v>
      </c>
      <c r="D747" s="4">
        <f t="shared" si="11"/>
        <v>0</v>
      </c>
      <c r="E747" s="5">
        <v>2</v>
      </c>
      <c r="F747" s="5">
        <v>59</v>
      </c>
      <c r="G747" s="5">
        <v>42</v>
      </c>
      <c r="H747" s="5">
        <v>6</v>
      </c>
      <c r="I747" s="7">
        <v>1863</v>
      </c>
    </row>
    <row r="748" spans="1:9" ht="18">
      <c r="A748" s="2">
        <v>1120</v>
      </c>
      <c r="B748" s="5" t="s">
        <v>14</v>
      </c>
      <c r="C748" s="5" t="s">
        <v>12</v>
      </c>
      <c r="D748" s="4">
        <f t="shared" si="11"/>
        <v>1</v>
      </c>
      <c r="E748" s="5">
        <v>3</v>
      </c>
      <c r="F748" s="5">
        <v>65</v>
      </c>
      <c r="G748" s="5">
        <v>42</v>
      </c>
      <c r="H748" s="5">
        <v>7</v>
      </c>
      <c r="I748" s="7">
        <v>1863</v>
      </c>
    </row>
    <row r="749" spans="1:9" ht="18">
      <c r="A749" s="2">
        <v>341</v>
      </c>
      <c r="B749" s="6" t="s">
        <v>24</v>
      </c>
      <c r="C749" s="4" t="s">
        <v>10</v>
      </c>
      <c r="D749" s="4">
        <f t="shared" si="11"/>
        <v>0</v>
      </c>
      <c r="E749" s="6">
        <v>3</v>
      </c>
      <c r="F749" s="6">
        <v>63</v>
      </c>
      <c r="G749" s="6">
        <v>45</v>
      </c>
      <c r="H749" s="6">
        <v>7</v>
      </c>
      <c r="I749" s="7">
        <v>1863</v>
      </c>
    </row>
    <row r="750" spans="1:9" ht="18">
      <c r="A750" s="2">
        <v>377</v>
      </c>
      <c r="B750" s="6" t="s">
        <v>24</v>
      </c>
      <c r="C750" s="4" t="s">
        <v>10</v>
      </c>
      <c r="D750" s="4">
        <f t="shared" si="11"/>
        <v>0</v>
      </c>
      <c r="E750" s="6">
        <v>3</v>
      </c>
      <c r="F750" s="6">
        <v>57</v>
      </c>
      <c r="G750" s="6">
        <v>38</v>
      </c>
      <c r="H750" s="6">
        <v>7</v>
      </c>
      <c r="I750" s="7">
        <v>1857.6</v>
      </c>
    </row>
    <row r="751" spans="1:9" ht="18">
      <c r="A751" s="2">
        <v>203</v>
      </c>
      <c r="B751" s="5" t="s">
        <v>21</v>
      </c>
      <c r="C751" s="5" t="s">
        <v>12</v>
      </c>
      <c r="D751" s="4">
        <f t="shared" si="11"/>
        <v>1</v>
      </c>
      <c r="E751" s="5">
        <v>2</v>
      </c>
      <c r="F751" s="5">
        <v>76</v>
      </c>
      <c r="G751" s="5">
        <v>40</v>
      </c>
      <c r="H751" s="5">
        <v>12</v>
      </c>
      <c r="I751" s="5">
        <v>1854</v>
      </c>
    </row>
    <row r="752" spans="1:9" ht="18">
      <c r="A752" s="2">
        <v>1293</v>
      </c>
      <c r="B752" s="5" t="s">
        <v>9</v>
      </c>
      <c r="C752" s="5" t="s">
        <v>12</v>
      </c>
      <c r="D752" s="4">
        <f t="shared" si="11"/>
        <v>1</v>
      </c>
      <c r="E752" s="5">
        <v>4</v>
      </c>
      <c r="F752" s="5">
        <v>74</v>
      </c>
      <c r="G752" s="5">
        <v>34</v>
      </c>
      <c r="H752" s="5">
        <v>14</v>
      </c>
      <c r="I752" s="7">
        <v>1852.47</v>
      </c>
    </row>
    <row r="753" spans="1:9" ht="18">
      <c r="A753" s="2">
        <v>1191</v>
      </c>
      <c r="B753" s="5" t="s">
        <v>11</v>
      </c>
      <c r="C753" s="5" t="s">
        <v>12</v>
      </c>
      <c r="D753" s="4">
        <f t="shared" si="11"/>
        <v>1</v>
      </c>
      <c r="E753" s="5">
        <v>2</v>
      </c>
      <c r="F753" s="5">
        <v>70</v>
      </c>
      <c r="G753" s="5">
        <v>34</v>
      </c>
      <c r="H753" s="5">
        <v>16</v>
      </c>
      <c r="I753" s="7">
        <v>1852.2</v>
      </c>
    </row>
    <row r="754" spans="1:9" ht="18">
      <c r="A754" s="2">
        <v>388</v>
      </c>
      <c r="B754" s="6" t="s">
        <v>24</v>
      </c>
      <c r="C754" s="4" t="s">
        <v>10</v>
      </c>
      <c r="D754" s="4">
        <f t="shared" si="11"/>
        <v>0</v>
      </c>
      <c r="E754" s="6">
        <v>4</v>
      </c>
      <c r="F754" s="6">
        <v>59</v>
      </c>
      <c r="G754" s="6">
        <v>42</v>
      </c>
      <c r="H754" s="6">
        <v>15</v>
      </c>
      <c r="I754" s="7">
        <v>1852.2</v>
      </c>
    </row>
    <row r="755" spans="1:9" ht="18">
      <c r="A755" s="2">
        <v>237</v>
      </c>
      <c r="B755" s="5" t="s">
        <v>16</v>
      </c>
      <c r="C755" s="4" t="s">
        <v>10</v>
      </c>
      <c r="D755" s="4">
        <f t="shared" si="11"/>
        <v>0</v>
      </c>
      <c r="E755" s="5">
        <v>2</v>
      </c>
      <c r="F755" s="5">
        <v>63</v>
      </c>
      <c r="G755" s="5">
        <v>34</v>
      </c>
      <c r="H755" s="5">
        <v>12</v>
      </c>
      <c r="I755" s="5">
        <v>1850</v>
      </c>
    </row>
    <row r="756" spans="1:9" ht="18">
      <c r="A756" s="2">
        <v>154</v>
      </c>
      <c r="B756" s="5" t="s">
        <v>21</v>
      </c>
      <c r="C756" s="5" t="s">
        <v>12</v>
      </c>
      <c r="D756" s="4">
        <f t="shared" si="11"/>
        <v>1</v>
      </c>
      <c r="E756" s="5">
        <v>3</v>
      </c>
      <c r="F756" s="5">
        <v>63</v>
      </c>
      <c r="G756" s="5">
        <v>48</v>
      </c>
      <c r="H756" s="5">
        <v>6.5</v>
      </c>
      <c r="I756" s="5">
        <v>1850</v>
      </c>
    </row>
    <row r="757" spans="1:9" ht="18">
      <c r="A757" s="2">
        <v>158</v>
      </c>
      <c r="B757" s="5" t="s">
        <v>23</v>
      </c>
      <c r="C757" s="5" t="s">
        <v>12</v>
      </c>
      <c r="D757" s="4">
        <f t="shared" si="11"/>
        <v>1</v>
      </c>
      <c r="E757" s="5">
        <v>3</v>
      </c>
      <c r="F757" s="5">
        <v>63</v>
      </c>
      <c r="G757" s="5">
        <v>40</v>
      </c>
      <c r="H757" s="5">
        <v>8</v>
      </c>
      <c r="I757" s="5">
        <v>1850</v>
      </c>
    </row>
    <row r="758" spans="1:9" ht="18">
      <c r="A758" s="2">
        <v>209</v>
      </c>
      <c r="B758" s="5" t="s">
        <v>21</v>
      </c>
      <c r="C758" s="5" t="s">
        <v>12</v>
      </c>
      <c r="D758" s="4">
        <f t="shared" si="11"/>
        <v>1</v>
      </c>
      <c r="E758" s="5">
        <v>2</v>
      </c>
      <c r="F758" s="5">
        <v>63</v>
      </c>
      <c r="G758" s="5">
        <v>34</v>
      </c>
      <c r="H758" s="5">
        <v>12</v>
      </c>
      <c r="I758" s="5">
        <v>1850</v>
      </c>
    </row>
    <row r="759" spans="1:9" ht="18">
      <c r="A759" s="2">
        <v>908</v>
      </c>
      <c r="B759" s="5" t="s">
        <v>14</v>
      </c>
      <c r="C759" s="4" t="s">
        <v>10</v>
      </c>
      <c r="D759" s="4">
        <f t="shared" si="11"/>
        <v>0</v>
      </c>
      <c r="E759" s="5">
        <v>3</v>
      </c>
      <c r="F759" s="5">
        <v>52</v>
      </c>
      <c r="G759" s="5">
        <v>31</v>
      </c>
      <c r="H759" s="5">
        <v>9</v>
      </c>
      <c r="I759" s="7">
        <v>1849.5</v>
      </c>
    </row>
    <row r="760" spans="1:9" ht="18">
      <c r="A760" s="2">
        <v>957</v>
      </c>
      <c r="B760" s="5" t="s">
        <v>15</v>
      </c>
      <c r="C760" s="4" t="s">
        <v>10</v>
      </c>
      <c r="D760" s="4">
        <f t="shared" si="11"/>
        <v>0</v>
      </c>
      <c r="E760" s="5">
        <v>3</v>
      </c>
      <c r="F760" s="5">
        <v>56</v>
      </c>
      <c r="G760" s="5">
        <v>42</v>
      </c>
      <c r="H760" s="5">
        <v>6</v>
      </c>
      <c r="I760" s="7">
        <v>1849.5</v>
      </c>
    </row>
    <row r="761" spans="1:9" ht="18">
      <c r="A761" s="2">
        <v>1020</v>
      </c>
      <c r="B761" s="5" t="s">
        <v>24</v>
      </c>
      <c r="C761" s="4" t="s">
        <v>10</v>
      </c>
      <c r="D761" s="4">
        <f t="shared" si="11"/>
        <v>0</v>
      </c>
      <c r="E761" s="5">
        <v>2</v>
      </c>
      <c r="F761" s="5">
        <v>60</v>
      </c>
      <c r="G761" s="5">
        <v>43</v>
      </c>
      <c r="H761" s="5">
        <v>7</v>
      </c>
      <c r="I761" s="7">
        <v>1849.5</v>
      </c>
    </row>
    <row r="762" spans="1:9" ht="18">
      <c r="A762" s="2">
        <v>1038</v>
      </c>
      <c r="B762" s="5" t="s">
        <v>15</v>
      </c>
      <c r="C762" s="4" t="s">
        <v>10</v>
      </c>
      <c r="D762" s="4">
        <f t="shared" si="11"/>
        <v>0</v>
      </c>
      <c r="E762" s="5">
        <v>3</v>
      </c>
      <c r="F762" s="5">
        <v>60</v>
      </c>
      <c r="G762" s="5">
        <v>39</v>
      </c>
      <c r="H762" s="5">
        <v>6</v>
      </c>
      <c r="I762" s="7">
        <v>1849.5</v>
      </c>
    </row>
    <row r="763" spans="1:9" ht="18">
      <c r="A763" s="2">
        <v>1068</v>
      </c>
      <c r="B763" s="5" t="s">
        <v>36</v>
      </c>
      <c r="C763" s="4" t="s">
        <v>10</v>
      </c>
      <c r="D763" s="4">
        <f t="shared" si="11"/>
        <v>0</v>
      </c>
      <c r="E763" s="5">
        <v>2</v>
      </c>
      <c r="F763" s="5">
        <v>62</v>
      </c>
      <c r="G763" s="5">
        <v>39</v>
      </c>
      <c r="H763" s="5">
        <v>8</v>
      </c>
      <c r="I763" s="7">
        <v>1849.5</v>
      </c>
    </row>
    <row r="764" spans="1:9" ht="18">
      <c r="A764" s="2">
        <v>1079</v>
      </c>
      <c r="B764" s="5" t="s">
        <v>9</v>
      </c>
      <c r="C764" s="4" t="s">
        <v>10</v>
      </c>
      <c r="D764" s="4">
        <f t="shared" si="11"/>
        <v>0</v>
      </c>
      <c r="E764" s="5">
        <v>4</v>
      </c>
      <c r="F764" s="5">
        <v>62</v>
      </c>
      <c r="G764" s="5">
        <v>32</v>
      </c>
      <c r="H764" s="5">
        <v>13</v>
      </c>
      <c r="I764" s="7">
        <v>1849.5</v>
      </c>
    </row>
    <row r="765" spans="1:9" ht="18">
      <c r="A765" s="2">
        <v>1102</v>
      </c>
      <c r="B765" s="5" t="s">
        <v>14</v>
      </c>
      <c r="C765" s="4" t="s">
        <v>10</v>
      </c>
      <c r="D765" s="4">
        <f t="shared" si="11"/>
        <v>0</v>
      </c>
      <c r="E765" s="5">
        <v>2</v>
      </c>
      <c r="F765" s="5">
        <v>64</v>
      </c>
      <c r="G765" s="5">
        <v>38</v>
      </c>
      <c r="H765" s="5">
        <v>9</v>
      </c>
      <c r="I765" s="7">
        <v>1849.5</v>
      </c>
    </row>
    <row r="766" spans="1:9" ht="18">
      <c r="A766" s="2">
        <v>1011</v>
      </c>
      <c r="B766" s="5" t="s">
        <v>35</v>
      </c>
      <c r="C766" s="5" t="s">
        <v>32</v>
      </c>
      <c r="D766" s="4">
        <f t="shared" si="11"/>
        <v>0</v>
      </c>
      <c r="E766" s="5">
        <v>1</v>
      </c>
      <c r="F766" s="5">
        <v>60</v>
      </c>
      <c r="G766" s="5">
        <v>38</v>
      </c>
      <c r="H766" s="5">
        <v>9</v>
      </c>
      <c r="I766" s="7">
        <v>1849.5</v>
      </c>
    </row>
    <row r="767" spans="1:9" ht="18">
      <c r="A767" s="2">
        <v>1083</v>
      </c>
      <c r="B767" s="5" t="s">
        <v>13</v>
      </c>
      <c r="C767" s="5" t="s">
        <v>32</v>
      </c>
      <c r="D767" s="4">
        <f t="shared" si="11"/>
        <v>0</v>
      </c>
      <c r="E767" s="5">
        <v>1</v>
      </c>
      <c r="F767" s="5">
        <v>63</v>
      </c>
      <c r="G767" s="5">
        <v>38</v>
      </c>
      <c r="H767" s="5">
        <v>8</v>
      </c>
      <c r="I767" s="7">
        <v>1849.5</v>
      </c>
    </row>
    <row r="768" spans="1:9" ht="18">
      <c r="A768" s="2">
        <v>1252</v>
      </c>
      <c r="B768" s="5" t="s">
        <v>23</v>
      </c>
      <c r="C768" s="5" t="s">
        <v>32</v>
      </c>
      <c r="D768" s="4">
        <f t="shared" si="11"/>
        <v>0</v>
      </c>
      <c r="E768" s="5">
        <v>1</v>
      </c>
      <c r="F768" s="5">
        <v>72</v>
      </c>
      <c r="G768" s="5">
        <v>42</v>
      </c>
      <c r="H768" s="5">
        <v>8</v>
      </c>
      <c r="I768" s="7">
        <v>1849.5</v>
      </c>
    </row>
    <row r="769" spans="1:9" ht="18">
      <c r="A769" s="2">
        <v>356</v>
      </c>
      <c r="B769" s="6" t="s">
        <v>24</v>
      </c>
      <c r="C769" s="4" t="s">
        <v>10</v>
      </c>
      <c r="D769" s="4">
        <f t="shared" si="11"/>
        <v>0</v>
      </c>
      <c r="E769" s="6">
        <v>1</v>
      </c>
      <c r="F769" s="6">
        <v>56</v>
      </c>
      <c r="G769" s="6">
        <v>28</v>
      </c>
      <c r="H769" s="6">
        <v>13</v>
      </c>
      <c r="I769" s="7">
        <v>1849.5</v>
      </c>
    </row>
    <row r="770" spans="1:9" ht="18">
      <c r="A770" s="2">
        <v>852</v>
      </c>
      <c r="B770" s="5" t="s">
        <v>9</v>
      </c>
      <c r="C770" s="4" t="s">
        <v>10</v>
      </c>
      <c r="D770" s="4">
        <f t="shared" si="11"/>
        <v>0</v>
      </c>
      <c r="E770" s="5">
        <v>4</v>
      </c>
      <c r="F770" s="5">
        <v>48</v>
      </c>
      <c r="G770" s="5">
        <v>24</v>
      </c>
      <c r="H770" s="5">
        <v>12</v>
      </c>
      <c r="I770" s="7">
        <v>1836</v>
      </c>
    </row>
    <row r="771" spans="1:9" ht="18">
      <c r="A771" s="2">
        <v>1266</v>
      </c>
      <c r="B771" s="5" t="s">
        <v>9</v>
      </c>
      <c r="C771" s="4" t="s">
        <v>10</v>
      </c>
      <c r="D771" s="4">
        <f t="shared" si="11"/>
        <v>0</v>
      </c>
      <c r="E771" s="5">
        <v>4</v>
      </c>
      <c r="F771" s="5">
        <v>72</v>
      </c>
      <c r="G771" s="5">
        <v>33</v>
      </c>
      <c r="H771" s="5">
        <v>1</v>
      </c>
      <c r="I771" s="7">
        <v>1836</v>
      </c>
    </row>
    <row r="772" spans="1:9" ht="18">
      <c r="A772" s="2">
        <v>1336</v>
      </c>
      <c r="B772" s="5" t="s">
        <v>23</v>
      </c>
      <c r="C772" s="4" t="s">
        <v>10</v>
      </c>
      <c r="D772" s="4">
        <f t="shared" ref="D772:D835" si="12">IF(C772="кирпичный",1,0)</f>
        <v>0</v>
      </c>
      <c r="E772" s="5">
        <v>1</v>
      </c>
      <c r="F772" s="5">
        <v>78</v>
      </c>
      <c r="G772" s="5">
        <v>52</v>
      </c>
      <c r="H772" s="5">
        <v>8</v>
      </c>
      <c r="I772" s="7">
        <v>1836</v>
      </c>
    </row>
    <row r="773" spans="1:9" ht="18">
      <c r="A773" s="2">
        <v>939</v>
      </c>
      <c r="B773" s="5" t="s">
        <v>24</v>
      </c>
      <c r="C773" s="5" t="s">
        <v>32</v>
      </c>
      <c r="D773" s="4">
        <f t="shared" si="12"/>
        <v>0</v>
      </c>
      <c r="E773" s="5">
        <v>2</v>
      </c>
      <c r="F773" s="5">
        <v>55</v>
      </c>
      <c r="G773" s="5">
        <v>34</v>
      </c>
      <c r="H773" s="5">
        <v>6</v>
      </c>
      <c r="I773" s="7">
        <v>1836</v>
      </c>
    </row>
    <row r="774" spans="1:9" ht="18">
      <c r="A774" s="2">
        <v>1084</v>
      </c>
      <c r="B774" s="5" t="s">
        <v>13</v>
      </c>
      <c r="C774" s="5" t="s">
        <v>32</v>
      </c>
      <c r="D774" s="4">
        <f t="shared" si="12"/>
        <v>0</v>
      </c>
      <c r="E774" s="5">
        <v>1</v>
      </c>
      <c r="F774" s="5">
        <v>63</v>
      </c>
      <c r="G774" s="5">
        <v>38</v>
      </c>
      <c r="H774" s="5">
        <v>8</v>
      </c>
      <c r="I774" s="7">
        <v>1836</v>
      </c>
    </row>
    <row r="775" spans="1:9" ht="18">
      <c r="A775" s="2">
        <v>960</v>
      </c>
      <c r="B775" s="5" t="s">
        <v>37</v>
      </c>
      <c r="C775" s="5" t="s">
        <v>12</v>
      </c>
      <c r="D775" s="4">
        <f t="shared" si="12"/>
        <v>1</v>
      </c>
      <c r="E775" s="5">
        <v>3</v>
      </c>
      <c r="F775" s="5">
        <v>56</v>
      </c>
      <c r="G775" s="5">
        <v>30</v>
      </c>
      <c r="H775" s="5">
        <v>9</v>
      </c>
      <c r="I775" s="7">
        <v>1836</v>
      </c>
    </row>
    <row r="776" spans="1:9" ht="18">
      <c r="A776" s="2">
        <v>380</v>
      </c>
      <c r="B776" s="6" t="s">
        <v>24</v>
      </c>
      <c r="C776" s="4" t="s">
        <v>10</v>
      </c>
      <c r="D776" s="4">
        <f t="shared" si="12"/>
        <v>0</v>
      </c>
      <c r="E776" s="6">
        <v>3</v>
      </c>
      <c r="F776" s="6">
        <v>60</v>
      </c>
      <c r="G776" s="6">
        <v>40</v>
      </c>
      <c r="H776" s="6">
        <v>7</v>
      </c>
      <c r="I776" s="7">
        <v>1836</v>
      </c>
    </row>
    <row r="777" spans="1:9" ht="18">
      <c r="A777" s="2">
        <v>1030</v>
      </c>
      <c r="B777" s="5" t="s">
        <v>14</v>
      </c>
      <c r="C777" s="5" t="s">
        <v>32</v>
      </c>
      <c r="D777" s="4">
        <f t="shared" si="12"/>
        <v>0</v>
      </c>
      <c r="E777" s="5">
        <v>3</v>
      </c>
      <c r="F777" s="5">
        <v>60</v>
      </c>
      <c r="G777" s="5">
        <v>40</v>
      </c>
      <c r="H777" s="5">
        <v>9</v>
      </c>
      <c r="I777" s="7">
        <v>1822.5</v>
      </c>
    </row>
    <row r="778" spans="1:9" ht="18">
      <c r="A778" s="2">
        <v>55</v>
      </c>
      <c r="B778" s="3" t="s">
        <v>13</v>
      </c>
      <c r="C778" s="4" t="s">
        <v>12</v>
      </c>
      <c r="D778" s="4">
        <f t="shared" si="12"/>
        <v>1</v>
      </c>
      <c r="E778" s="3">
        <v>3</v>
      </c>
      <c r="F778" s="3">
        <v>53</v>
      </c>
      <c r="G778" s="3">
        <v>38</v>
      </c>
      <c r="H778" s="3">
        <v>6</v>
      </c>
      <c r="I778" s="5">
        <v>1820</v>
      </c>
    </row>
    <row r="779" spans="1:9" ht="18">
      <c r="A779" s="2">
        <v>1268</v>
      </c>
      <c r="B779" s="5" t="s">
        <v>9</v>
      </c>
      <c r="C779" s="5" t="s">
        <v>12</v>
      </c>
      <c r="D779" s="4">
        <f t="shared" si="12"/>
        <v>1</v>
      </c>
      <c r="E779" s="5">
        <v>4</v>
      </c>
      <c r="F779" s="5">
        <v>72</v>
      </c>
      <c r="G779" s="5">
        <v>39</v>
      </c>
      <c r="H779" s="5">
        <v>12</v>
      </c>
      <c r="I779" s="7">
        <v>1819.8</v>
      </c>
    </row>
    <row r="780" spans="1:9" ht="18">
      <c r="A780" s="2">
        <v>1150</v>
      </c>
      <c r="B780" s="5" t="s">
        <v>21</v>
      </c>
      <c r="C780" s="5" t="s">
        <v>32</v>
      </c>
      <c r="D780" s="4">
        <f t="shared" si="12"/>
        <v>0</v>
      </c>
      <c r="E780" s="5">
        <v>1</v>
      </c>
      <c r="F780" s="5">
        <v>67.8</v>
      </c>
      <c r="G780" s="5">
        <v>33</v>
      </c>
      <c r="H780" s="5">
        <v>15.7</v>
      </c>
      <c r="I780" s="7">
        <v>1817.1</v>
      </c>
    </row>
    <row r="781" spans="1:9" ht="18">
      <c r="A781" s="2">
        <v>963</v>
      </c>
      <c r="B781" s="5" t="s">
        <v>15</v>
      </c>
      <c r="C781" s="4" t="s">
        <v>10</v>
      </c>
      <c r="D781" s="4">
        <f t="shared" si="12"/>
        <v>0</v>
      </c>
      <c r="E781" s="5">
        <v>3</v>
      </c>
      <c r="F781" s="5">
        <v>56.1</v>
      </c>
      <c r="G781" s="5">
        <v>37.9</v>
      </c>
      <c r="H781" s="5">
        <v>6.4</v>
      </c>
      <c r="I781" s="7">
        <v>1811.7</v>
      </c>
    </row>
    <row r="782" spans="1:9" ht="18">
      <c r="A782" s="2">
        <v>251</v>
      </c>
      <c r="B782" s="5" t="s">
        <v>16</v>
      </c>
      <c r="C782" s="5" t="s">
        <v>12</v>
      </c>
      <c r="D782" s="4">
        <f t="shared" si="12"/>
        <v>1</v>
      </c>
      <c r="E782" s="5">
        <v>2</v>
      </c>
      <c r="F782" s="5">
        <v>56</v>
      </c>
      <c r="G782" s="5">
        <v>32</v>
      </c>
      <c r="H782" s="5">
        <v>8</v>
      </c>
      <c r="I782" s="5">
        <v>1810</v>
      </c>
    </row>
    <row r="783" spans="1:9" ht="18">
      <c r="A783" s="2">
        <v>990</v>
      </c>
      <c r="B783" s="5" t="s">
        <v>24</v>
      </c>
      <c r="C783" s="4" t="s">
        <v>10</v>
      </c>
      <c r="D783" s="4">
        <f t="shared" si="12"/>
        <v>0</v>
      </c>
      <c r="E783" s="5">
        <v>2</v>
      </c>
      <c r="F783" s="5">
        <v>59</v>
      </c>
      <c r="G783" s="5">
        <v>42</v>
      </c>
      <c r="H783" s="5">
        <v>6</v>
      </c>
      <c r="I783" s="7">
        <v>1809</v>
      </c>
    </row>
    <row r="784" spans="1:9" ht="18">
      <c r="A784" s="2">
        <v>1153</v>
      </c>
      <c r="B784" s="5" t="s">
        <v>23</v>
      </c>
      <c r="C784" s="4" t="s">
        <v>10</v>
      </c>
      <c r="D784" s="4">
        <f t="shared" si="12"/>
        <v>0</v>
      </c>
      <c r="E784" s="5">
        <v>1</v>
      </c>
      <c r="F784" s="5">
        <v>68</v>
      </c>
      <c r="G784" s="5">
        <v>45</v>
      </c>
      <c r="H784" s="5">
        <v>7</v>
      </c>
      <c r="I784" s="7">
        <v>1809</v>
      </c>
    </row>
    <row r="785" spans="1:9" ht="18">
      <c r="A785" s="2">
        <v>819</v>
      </c>
      <c r="B785" s="5" t="s">
        <v>14</v>
      </c>
      <c r="C785" s="5" t="s">
        <v>32</v>
      </c>
      <c r="D785" s="4">
        <f t="shared" si="12"/>
        <v>0</v>
      </c>
      <c r="E785" s="5">
        <v>3</v>
      </c>
      <c r="F785" s="5">
        <v>46</v>
      </c>
      <c r="G785" s="5">
        <v>28</v>
      </c>
      <c r="H785" s="5">
        <v>6</v>
      </c>
      <c r="I785" s="7">
        <v>1809</v>
      </c>
    </row>
    <row r="786" spans="1:9" ht="18">
      <c r="A786" s="2">
        <v>930</v>
      </c>
      <c r="B786" s="5" t="s">
        <v>14</v>
      </c>
      <c r="C786" s="5" t="s">
        <v>32</v>
      </c>
      <c r="D786" s="4">
        <f t="shared" si="12"/>
        <v>0</v>
      </c>
      <c r="E786" s="5">
        <v>3</v>
      </c>
      <c r="F786" s="5">
        <v>54</v>
      </c>
      <c r="G786" s="5">
        <v>32</v>
      </c>
      <c r="H786" s="5">
        <v>8</v>
      </c>
      <c r="I786" s="7">
        <v>1809</v>
      </c>
    </row>
    <row r="787" spans="1:9" ht="18">
      <c r="A787" s="2">
        <v>1000</v>
      </c>
      <c r="B787" s="5" t="s">
        <v>13</v>
      </c>
      <c r="C787" s="5" t="s">
        <v>32</v>
      </c>
      <c r="D787" s="4">
        <f t="shared" si="12"/>
        <v>0</v>
      </c>
      <c r="E787" s="5">
        <v>1</v>
      </c>
      <c r="F787" s="5">
        <v>60</v>
      </c>
      <c r="G787" s="5">
        <v>46</v>
      </c>
      <c r="H787" s="5">
        <v>7</v>
      </c>
      <c r="I787" s="7">
        <v>1809</v>
      </c>
    </row>
    <row r="788" spans="1:9" ht="18">
      <c r="A788" s="2">
        <v>1065</v>
      </c>
      <c r="B788" s="5" t="s">
        <v>11</v>
      </c>
      <c r="C788" s="5" t="s">
        <v>32</v>
      </c>
      <c r="D788" s="4">
        <f t="shared" si="12"/>
        <v>0</v>
      </c>
      <c r="E788" s="5">
        <v>1</v>
      </c>
      <c r="F788" s="5">
        <v>62</v>
      </c>
      <c r="G788" s="5">
        <v>46</v>
      </c>
      <c r="H788" s="5">
        <v>6</v>
      </c>
      <c r="I788" s="7">
        <v>1809</v>
      </c>
    </row>
    <row r="789" spans="1:9" ht="18">
      <c r="A789" s="2">
        <v>1249</v>
      </c>
      <c r="B789" s="5" t="s">
        <v>23</v>
      </c>
      <c r="C789" s="5" t="s">
        <v>32</v>
      </c>
      <c r="D789" s="4">
        <f t="shared" si="12"/>
        <v>0</v>
      </c>
      <c r="E789" s="5">
        <v>1</v>
      </c>
      <c r="F789" s="5">
        <v>72</v>
      </c>
      <c r="G789" s="5">
        <v>42</v>
      </c>
      <c r="H789" s="5">
        <v>9</v>
      </c>
      <c r="I789" s="7">
        <v>1809</v>
      </c>
    </row>
    <row r="790" spans="1:9" ht="18">
      <c r="A790" s="2">
        <v>1251</v>
      </c>
      <c r="B790" s="5" t="s">
        <v>23</v>
      </c>
      <c r="C790" s="5" t="s">
        <v>32</v>
      </c>
      <c r="D790" s="4">
        <f t="shared" si="12"/>
        <v>0</v>
      </c>
      <c r="E790" s="5">
        <v>1</v>
      </c>
      <c r="F790" s="5">
        <v>72</v>
      </c>
      <c r="G790" s="5">
        <v>42</v>
      </c>
      <c r="H790" s="5">
        <v>8</v>
      </c>
      <c r="I790" s="7">
        <v>1809</v>
      </c>
    </row>
    <row r="791" spans="1:9" ht="18">
      <c r="A791" s="2">
        <v>741</v>
      </c>
      <c r="B791" s="5" t="s">
        <v>24</v>
      </c>
      <c r="C791" s="5" t="s">
        <v>12</v>
      </c>
      <c r="D791" s="4">
        <f t="shared" si="12"/>
        <v>1</v>
      </c>
      <c r="E791" s="5">
        <v>2</v>
      </c>
      <c r="F791" s="5">
        <v>43</v>
      </c>
      <c r="G791" s="5">
        <v>27</v>
      </c>
      <c r="H791" s="5">
        <v>6</v>
      </c>
      <c r="I791" s="7">
        <v>1809</v>
      </c>
    </row>
    <row r="792" spans="1:9" ht="18">
      <c r="A792" s="2">
        <v>921</v>
      </c>
      <c r="B792" s="5" t="s">
        <v>37</v>
      </c>
      <c r="C792" s="5" t="s">
        <v>12</v>
      </c>
      <c r="D792" s="4">
        <f t="shared" si="12"/>
        <v>1</v>
      </c>
      <c r="E792" s="5">
        <v>3</v>
      </c>
      <c r="F792" s="5">
        <v>53</v>
      </c>
      <c r="G792" s="5">
        <v>30</v>
      </c>
      <c r="H792" s="5">
        <v>14</v>
      </c>
      <c r="I792" s="7">
        <v>1809</v>
      </c>
    </row>
    <row r="793" spans="1:9" ht="18">
      <c r="A793" s="2">
        <v>972</v>
      </c>
      <c r="B793" s="5" t="s">
        <v>15</v>
      </c>
      <c r="C793" s="5" t="s">
        <v>12</v>
      </c>
      <c r="D793" s="4">
        <f t="shared" si="12"/>
        <v>1</v>
      </c>
      <c r="E793" s="5">
        <v>3</v>
      </c>
      <c r="F793" s="5">
        <v>57</v>
      </c>
      <c r="G793" s="5">
        <v>40</v>
      </c>
      <c r="H793" s="5">
        <v>6</v>
      </c>
      <c r="I793" s="7">
        <v>1809</v>
      </c>
    </row>
    <row r="794" spans="1:9" ht="18">
      <c r="A794" s="2">
        <v>423</v>
      </c>
      <c r="B794" s="6" t="s">
        <v>24</v>
      </c>
      <c r="C794" s="4" t="s">
        <v>10</v>
      </c>
      <c r="D794" s="4">
        <f t="shared" si="12"/>
        <v>0</v>
      </c>
      <c r="E794" s="6">
        <v>3</v>
      </c>
      <c r="F794" s="6">
        <v>62</v>
      </c>
      <c r="G794" s="6">
        <v>45</v>
      </c>
      <c r="H794" s="6">
        <v>6</v>
      </c>
      <c r="I794" s="7">
        <v>1809</v>
      </c>
    </row>
    <row r="795" spans="1:9" ht="18">
      <c r="A795" s="2">
        <v>1014</v>
      </c>
      <c r="B795" s="5" t="s">
        <v>24</v>
      </c>
      <c r="C795" s="4" t="s">
        <v>10</v>
      </c>
      <c r="D795" s="4">
        <f t="shared" si="12"/>
        <v>0</v>
      </c>
      <c r="E795" s="5">
        <v>2</v>
      </c>
      <c r="F795" s="5">
        <v>60</v>
      </c>
      <c r="G795" s="5">
        <v>41</v>
      </c>
      <c r="H795" s="5">
        <v>6</v>
      </c>
      <c r="I795" s="7">
        <v>1800.9</v>
      </c>
    </row>
    <row r="796" spans="1:9" ht="18">
      <c r="A796" s="2">
        <v>1165</v>
      </c>
      <c r="B796" s="5" t="s">
        <v>9</v>
      </c>
      <c r="C796" s="4" t="s">
        <v>10</v>
      </c>
      <c r="D796" s="4">
        <f t="shared" si="12"/>
        <v>0</v>
      </c>
      <c r="E796" s="5">
        <v>4</v>
      </c>
      <c r="F796" s="5">
        <v>68</v>
      </c>
      <c r="G796" s="5">
        <v>33</v>
      </c>
      <c r="H796" s="5">
        <v>16</v>
      </c>
      <c r="I796" s="7">
        <v>1800.9</v>
      </c>
    </row>
    <row r="797" spans="1:9" ht="18">
      <c r="A797" s="2">
        <v>570</v>
      </c>
      <c r="B797" s="5" t="s">
        <v>14</v>
      </c>
      <c r="C797" s="5" t="s">
        <v>32</v>
      </c>
      <c r="D797" s="4">
        <f t="shared" si="12"/>
        <v>0</v>
      </c>
      <c r="E797" s="5">
        <v>3</v>
      </c>
      <c r="F797" s="5">
        <v>33</v>
      </c>
      <c r="G797" s="5">
        <v>19</v>
      </c>
      <c r="H797" s="5">
        <v>6</v>
      </c>
      <c r="I797" s="7">
        <v>1800.9</v>
      </c>
    </row>
    <row r="798" spans="1:9" ht="18">
      <c r="A798" s="2">
        <v>1060</v>
      </c>
      <c r="B798" s="5" t="s">
        <v>13</v>
      </c>
      <c r="C798" s="5" t="s">
        <v>32</v>
      </c>
      <c r="D798" s="4">
        <f t="shared" si="12"/>
        <v>0</v>
      </c>
      <c r="E798" s="5">
        <v>1</v>
      </c>
      <c r="F798" s="5">
        <v>62</v>
      </c>
      <c r="G798" s="5">
        <v>38</v>
      </c>
      <c r="H798" s="5">
        <v>8</v>
      </c>
      <c r="I798" s="7">
        <v>1800.9</v>
      </c>
    </row>
    <row r="799" spans="1:9" ht="18">
      <c r="A799" s="2">
        <v>1069</v>
      </c>
      <c r="B799" s="5" t="s">
        <v>24</v>
      </c>
      <c r="C799" s="5" t="s">
        <v>32</v>
      </c>
      <c r="D799" s="4">
        <f t="shared" si="12"/>
        <v>0</v>
      </c>
      <c r="E799" s="5">
        <v>2</v>
      </c>
      <c r="F799" s="5">
        <v>62</v>
      </c>
      <c r="G799" s="5">
        <v>45</v>
      </c>
      <c r="H799" s="5">
        <v>6</v>
      </c>
      <c r="I799" s="7">
        <v>1800.9</v>
      </c>
    </row>
    <row r="800" spans="1:9" ht="18">
      <c r="A800" s="2">
        <v>1115</v>
      </c>
      <c r="B800" s="5" t="s">
        <v>34</v>
      </c>
      <c r="C800" s="5" t="s">
        <v>32</v>
      </c>
      <c r="D800" s="4">
        <f t="shared" si="12"/>
        <v>0</v>
      </c>
      <c r="E800" s="5">
        <v>1</v>
      </c>
      <c r="F800" s="5">
        <v>65</v>
      </c>
      <c r="G800" s="5">
        <v>40</v>
      </c>
      <c r="H800" s="5">
        <v>8</v>
      </c>
      <c r="I800" s="7">
        <v>1800.9</v>
      </c>
    </row>
    <row r="801" spans="1:9" ht="18">
      <c r="A801" s="2">
        <v>1140</v>
      </c>
      <c r="B801" s="5" t="s">
        <v>35</v>
      </c>
      <c r="C801" s="5" t="s">
        <v>32</v>
      </c>
      <c r="D801" s="4">
        <f t="shared" si="12"/>
        <v>0</v>
      </c>
      <c r="E801" s="5">
        <v>1</v>
      </c>
      <c r="F801" s="5">
        <v>67</v>
      </c>
      <c r="G801" s="5">
        <v>49</v>
      </c>
      <c r="H801" s="5">
        <v>7</v>
      </c>
      <c r="I801" s="7">
        <v>1800.9</v>
      </c>
    </row>
    <row r="802" spans="1:9" ht="18">
      <c r="A802" s="2">
        <v>1247</v>
      </c>
      <c r="B802" s="5" t="s">
        <v>23</v>
      </c>
      <c r="C802" s="5" t="s">
        <v>32</v>
      </c>
      <c r="D802" s="4">
        <f t="shared" si="12"/>
        <v>0</v>
      </c>
      <c r="E802" s="5">
        <v>1</v>
      </c>
      <c r="F802" s="5">
        <v>72</v>
      </c>
      <c r="G802" s="5">
        <v>43</v>
      </c>
      <c r="H802" s="5">
        <v>10</v>
      </c>
      <c r="I802" s="7">
        <v>1800.9</v>
      </c>
    </row>
    <row r="803" spans="1:9" ht="18">
      <c r="A803" s="2">
        <v>846</v>
      </c>
      <c r="B803" s="5" t="s">
        <v>14</v>
      </c>
      <c r="C803" s="5" t="s">
        <v>12</v>
      </c>
      <c r="D803" s="4">
        <f t="shared" si="12"/>
        <v>1</v>
      </c>
      <c r="E803" s="5">
        <v>3</v>
      </c>
      <c r="F803" s="5">
        <v>48</v>
      </c>
      <c r="G803" s="5">
        <v>32</v>
      </c>
      <c r="H803" s="5">
        <v>6</v>
      </c>
      <c r="I803" s="7">
        <v>1800.9</v>
      </c>
    </row>
    <row r="804" spans="1:9" ht="18">
      <c r="A804" s="2">
        <v>1246</v>
      </c>
      <c r="B804" s="5" t="s">
        <v>23</v>
      </c>
      <c r="C804" s="5" t="s">
        <v>12</v>
      </c>
      <c r="D804" s="4">
        <f t="shared" si="12"/>
        <v>1</v>
      </c>
      <c r="E804" s="5">
        <v>1</v>
      </c>
      <c r="F804" s="5">
        <v>72</v>
      </c>
      <c r="G804" s="5">
        <v>44</v>
      </c>
      <c r="H804" s="5">
        <v>10</v>
      </c>
      <c r="I804" s="7">
        <v>1800.9</v>
      </c>
    </row>
    <row r="805" spans="1:9" ht="18">
      <c r="A805" s="2">
        <v>411</v>
      </c>
      <c r="B805" s="6" t="s">
        <v>24</v>
      </c>
      <c r="C805" s="4" t="s">
        <v>10</v>
      </c>
      <c r="D805" s="4">
        <f t="shared" si="12"/>
        <v>0</v>
      </c>
      <c r="E805" s="6">
        <v>3</v>
      </c>
      <c r="F805" s="6">
        <v>63</v>
      </c>
      <c r="G805" s="6">
        <v>46</v>
      </c>
      <c r="H805" s="6">
        <v>6</v>
      </c>
      <c r="I805" s="7">
        <v>1800.9</v>
      </c>
    </row>
    <row r="806" spans="1:9" ht="18">
      <c r="A806" s="2">
        <v>186</v>
      </c>
      <c r="B806" s="5" t="s">
        <v>11</v>
      </c>
      <c r="C806" s="4" t="s">
        <v>10</v>
      </c>
      <c r="D806" s="4">
        <f t="shared" si="12"/>
        <v>0</v>
      </c>
      <c r="E806" s="5">
        <v>2</v>
      </c>
      <c r="F806" s="5">
        <v>72</v>
      </c>
      <c r="G806" s="5">
        <v>36</v>
      </c>
      <c r="H806" s="5">
        <v>16</v>
      </c>
      <c r="I806" s="5">
        <v>1800</v>
      </c>
    </row>
    <row r="807" spans="1:9" ht="18">
      <c r="A807" s="2">
        <v>191</v>
      </c>
      <c r="B807" s="5" t="s">
        <v>11</v>
      </c>
      <c r="C807" s="4" t="s">
        <v>10</v>
      </c>
      <c r="D807" s="4">
        <f t="shared" si="12"/>
        <v>0</v>
      </c>
      <c r="E807" s="5">
        <v>2</v>
      </c>
      <c r="F807" s="5">
        <v>70</v>
      </c>
      <c r="G807" s="5">
        <v>34</v>
      </c>
      <c r="H807" s="5">
        <v>16</v>
      </c>
      <c r="I807" s="5">
        <v>1800</v>
      </c>
    </row>
    <row r="808" spans="1:9" ht="18">
      <c r="A808" s="2">
        <v>229</v>
      </c>
      <c r="B808" s="5" t="s">
        <v>16</v>
      </c>
      <c r="C808" s="4" t="s">
        <v>10</v>
      </c>
      <c r="D808" s="4">
        <f t="shared" si="12"/>
        <v>0</v>
      </c>
      <c r="E808" s="5">
        <v>2</v>
      </c>
      <c r="F808" s="5">
        <v>52.3</v>
      </c>
      <c r="G808" s="5">
        <v>32</v>
      </c>
      <c r="H808" s="5">
        <v>9</v>
      </c>
      <c r="I808" s="5">
        <v>1800</v>
      </c>
    </row>
    <row r="809" spans="1:9" ht="18">
      <c r="A809" s="2">
        <v>230</v>
      </c>
      <c r="B809" s="5" t="s">
        <v>16</v>
      </c>
      <c r="C809" s="4" t="s">
        <v>10</v>
      </c>
      <c r="D809" s="4">
        <f t="shared" si="12"/>
        <v>0</v>
      </c>
      <c r="E809" s="5">
        <v>2</v>
      </c>
      <c r="F809" s="5">
        <v>60</v>
      </c>
      <c r="G809" s="5">
        <v>35</v>
      </c>
      <c r="H809" s="5">
        <v>13</v>
      </c>
      <c r="I809" s="5">
        <v>1800</v>
      </c>
    </row>
    <row r="810" spans="1:9" ht="18">
      <c r="A810" s="2">
        <v>238</v>
      </c>
      <c r="B810" s="5" t="s">
        <v>16</v>
      </c>
      <c r="C810" s="4" t="s">
        <v>10</v>
      </c>
      <c r="D810" s="4">
        <f t="shared" si="12"/>
        <v>0</v>
      </c>
      <c r="E810" s="5">
        <v>2</v>
      </c>
      <c r="F810" s="5">
        <v>42</v>
      </c>
      <c r="G810" s="5">
        <v>25</v>
      </c>
      <c r="H810" s="5">
        <v>7.3</v>
      </c>
      <c r="I810" s="5">
        <v>1800</v>
      </c>
    </row>
    <row r="811" spans="1:9" ht="18">
      <c r="A811" s="2">
        <v>243</v>
      </c>
      <c r="B811" s="5" t="s">
        <v>16</v>
      </c>
      <c r="C811" s="4" t="s">
        <v>10</v>
      </c>
      <c r="D811" s="4">
        <f t="shared" si="12"/>
        <v>0</v>
      </c>
      <c r="E811" s="5">
        <v>2</v>
      </c>
      <c r="F811" s="5">
        <v>71</v>
      </c>
      <c r="G811" s="5">
        <v>35</v>
      </c>
      <c r="H811" s="5">
        <v>16.5</v>
      </c>
      <c r="I811" s="5">
        <v>1800</v>
      </c>
    </row>
    <row r="812" spans="1:9" ht="18">
      <c r="A812" s="2">
        <v>146</v>
      </c>
      <c r="B812" s="5" t="s">
        <v>14</v>
      </c>
      <c r="C812" s="5" t="s">
        <v>12</v>
      </c>
      <c r="D812" s="4">
        <f t="shared" si="12"/>
        <v>1</v>
      </c>
      <c r="E812" s="5">
        <v>2</v>
      </c>
      <c r="F812" s="5">
        <v>50</v>
      </c>
      <c r="G812" s="5">
        <v>30</v>
      </c>
      <c r="H812" s="5">
        <v>7</v>
      </c>
      <c r="I812" s="5">
        <v>1800</v>
      </c>
    </row>
    <row r="813" spans="1:9" ht="18">
      <c r="A813" s="2">
        <v>161</v>
      </c>
      <c r="B813" s="5" t="s">
        <v>24</v>
      </c>
      <c r="C813" s="5" t="s">
        <v>12</v>
      </c>
      <c r="D813" s="4">
        <f t="shared" si="12"/>
        <v>1</v>
      </c>
      <c r="E813" s="5">
        <v>3</v>
      </c>
      <c r="F813" s="5">
        <v>60</v>
      </c>
      <c r="G813" s="5">
        <v>41</v>
      </c>
      <c r="H813" s="5">
        <v>6.5</v>
      </c>
      <c r="I813" s="5">
        <v>1800</v>
      </c>
    </row>
    <row r="814" spans="1:9" ht="18">
      <c r="A814" s="2">
        <v>199</v>
      </c>
      <c r="B814" s="5" t="s">
        <v>21</v>
      </c>
      <c r="C814" s="5" t="s">
        <v>12</v>
      </c>
      <c r="D814" s="4">
        <f t="shared" si="12"/>
        <v>1</v>
      </c>
      <c r="E814" s="5">
        <v>2</v>
      </c>
      <c r="F814" s="5">
        <v>68</v>
      </c>
      <c r="G814" s="5">
        <v>34</v>
      </c>
      <c r="H814" s="5">
        <v>16</v>
      </c>
      <c r="I814" s="5">
        <v>1800</v>
      </c>
    </row>
    <row r="815" spans="1:9" ht="18">
      <c r="A815" s="2">
        <v>1021</v>
      </c>
      <c r="B815" s="5" t="s">
        <v>24</v>
      </c>
      <c r="C815" s="4" t="s">
        <v>10</v>
      </c>
      <c r="D815" s="4">
        <f t="shared" si="12"/>
        <v>0</v>
      </c>
      <c r="E815" s="5">
        <v>2</v>
      </c>
      <c r="F815" s="5">
        <v>60</v>
      </c>
      <c r="G815" s="5">
        <v>40</v>
      </c>
      <c r="H815" s="5">
        <v>5</v>
      </c>
      <c r="I815" s="7">
        <v>1799.82</v>
      </c>
    </row>
    <row r="816" spans="1:9" ht="18">
      <c r="A816" s="2">
        <v>991</v>
      </c>
      <c r="B816" s="5" t="s">
        <v>24</v>
      </c>
      <c r="C816" s="4" t="s">
        <v>10</v>
      </c>
      <c r="D816" s="4">
        <f t="shared" si="12"/>
        <v>0</v>
      </c>
      <c r="E816" s="5">
        <v>2</v>
      </c>
      <c r="F816" s="5">
        <v>59</v>
      </c>
      <c r="G816" s="5">
        <v>42</v>
      </c>
      <c r="H816" s="5">
        <v>6</v>
      </c>
      <c r="I816" s="7">
        <v>1798.2</v>
      </c>
    </row>
    <row r="817" spans="1:9" ht="18">
      <c r="A817" s="2">
        <v>1105</v>
      </c>
      <c r="B817" s="5" t="s">
        <v>14</v>
      </c>
      <c r="C817" s="4" t="s">
        <v>10</v>
      </c>
      <c r="D817" s="4">
        <f t="shared" si="12"/>
        <v>0</v>
      </c>
      <c r="E817" s="5">
        <v>3</v>
      </c>
      <c r="F817" s="5">
        <v>64</v>
      </c>
      <c r="G817" s="5">
        <v>31</v>
      </c>
      <c r="H817" s="5">
        <v>11</v>
      </c>
      <c r="I817" s="7">
        <v>1798.2</v>
      </c>
    </row>
    <row r="818" spans="1:9" ht="18">
      <c r="A818" s="2">
        <v>926</v>
      </c>
      <c r="B818" s="5" t="s">
        <v>24</v>
      </c>
      <c r="C818" s="5" t="s">
        <v>12</v>
      </c>
      <c r="D818" s="4">
        <f t="shared" si="12"/>
        <v>1</v>
      </c>
      <c r="E818" s="5">
        <v>2</v>
      </c>
      <c r="F818" s="5">
        <v>54</v>
      </c>
      <c r="G818" s="5">
        <v>31</v>
      </c>
      <c r="H818" s="5">
        <v>8</v>
      </c>
      <c r="I818" s="7">
        <v>1798.2</v>
      </c>
    </row>
    <row r="819" spans="1:9" ht="18">
      <c r="A819" s="2">
        <v>1215</v>
      </c>
      <c r="B819" s="5" t="s">
        <v>15</v>
      </c>
      <c r="C819" s="5" t="s">
        <v>12</v>
      </c>
      <c r="D819" s="4">
        <f t="shared" si="12"/>
        <v>1</v>
      </c>
      <c r="E819" s="5">
        <v>3</v>
      </c>
      <c r="F819" s="5">
        <v>70</v>
      </c>
      <c r="G819" s="5">
        <v>38</v>
      </c>
      <c r="H819" s="5">
        <v>6</v>
      </c>
      <c r="I819" s="7">
        <v>1798.2</v>
      </c>
    </row>
    <row r="820" spans="1:9" ht="18">
      <c r="A820" s="2">
        <v>339</v>
      </c>
      <c r="B820" s="6" t="s">
        <v>24</v>
      </c>
      <c r="C820" s="4" t="s">
        <v>10</v>
      </c>
      <c r="D820" s="4">
        <f t="shared" si="12"/>
        <v>0</v>
      </c>
      <c r="E820" s="6">
        <v>3</v>
      </c>
      <c r="F820" s="6">
        <v>60</v>
      </c>
      <c r="G820" s="6">
        <v>42</v>
      </c>
      <c r="H820" s="6">
        <v>7</v>
      </c>
      <c r="I820" s="7">
        <v>1798.2</v>
      </c>
    </row>
    <row r="821" spans="1:9" ht="18">
      <c r="A821" s="2">
        <v>997</v>
      </c>
      <c r="B821" s="5" t="s">
        <v>15</v>
      </c>
      <c r="C821" s="4" t="s">
        <v>10</v>
      </c>
      <c r="D821" s="4">
        <f t="shared" si="12"/>
        <v>0</v>
      </c>
      <c r="E821" s="5">
        <v>3</v>
      </c>
      <c r="F821" s="5">
        <v>59.4</v>
      </c>
      <c r="G821" s="5">
        <v>44.4</v>
      </c>
      <c r="H821" s="5">
        <v>6.7</v>
      </c>
      <c r="I821" s="7">
        <v>1795.5</v>
      </c>
    </row>
    <row r="822" spans="1:9" ht="18">
      <c r="A822" s="2">
        <v>1166</v>
      </c>
      <c r="B822" s="5" t="s">
        <v>21</v>
      </c>
      <c r="C822" s="5" t="s">
        <v>32</v>
      </c>
      <c r="D822" s="4">
        <f t="shared" si="12"/>
        <v>0</v>
      </c>
      <c r="E822" s="5">
        <v>1</v>
      </c>
      <c r="F822" s="5">
        <v>68.2</v>
      </c>
      <c r="G822" s="5">
        <v>33</v>
      </c>
      <c r="H822" s="5">
        <v>15.7</v>
      </c>
      <c r="I822" s="7">
        <v>1795.5</v>
      </c>
    </row>
    <row r="823" spans="1:9" ht="18">
      <c r="A823" s="2">
        <v>1078</v>
      </c>
      <c r="B823" s="5" t="s">
        <v>9</v>
      </c>
      <c r="C823" s="5" t="s">
        <v>12</v>
      </c>
      <c r="D823" s="4">
        <f t="shared" si="12"/>
        <v>1</v>
      </c>
      <c r="E823" s="5">
        <v>4</v>
      </c>
      <c r="F823" s="5">
        <v>62</v>
      </c>
      <c r="G823" s="5">
        <v>33</v>
      </c>
      <c r="H823" s="5">
        <v>13</v>
      </c>
      <c r="I823" s="7">
        <v>1795.5</v>
      </c>
    </row>
    <row r="824" spans="1:9" ht="18">
      <c r="A824" s="2">
        <v>855</v>
      </c>
      <c r="B824" s="5" t="s">
        <v>23</v>
      </c>
      <c r="C824" s="4" t="s">
        <v>10</v>
      </c>
      <c r="D824" s="4">
        <f t="shared" si="12"/>
        <v>0</v>
      </c>
      <c r="E824" s="5">
        <v>1</v>
      </c>
      <c r="F824" s="5">
        <v>48.5</v>
      </c>
      <c r="G824" s="5">
        <v>28.5</v>
      </c>
      <c r="H824" s="5">
        <v>8</v>
      </c>
      <c r="I824" s="7">
        <v>1782</v>
      </c>
    </row>
    <row r="825" spans="1:9" ht="18">
      <c r="A825" s="2">
        <v>1154</v>
      </c>
      <c r="B825" s="5" t="s">
        <v>23</v>
      </c>
      <c r="C825" s="5" t="s">
        <v>12</v>
      </c>
      <c r="D825" s="4">
        <f t="shared" si="12"/>
        <v>1</v>
      </c>
      <c r="E825" s="5">
        <v>1</v>
      </c>
      <c r="F825" s="5">
        <v>68</v>
      </c>
      <c r="G825" s="5">
        <v>42</v>
      </c>
      <c r="H825" s="5">
        <v>9</v>
      </c>
      <c r="I825" s="7">
        <v>1782</v>
      </c>
    </row>
    <row r="826" spans="1:9" ht="18">
      <c r="A826" s="2">
        <v>1182</v>
      </c>
      <c r="B826" s="5" t="s">
        <v>23</v>
      </c>
      <c r="C826" s="5" t="s">
        <v>12</v>
      </c>
      <c r="D826" s="4">
        <f t="shared" si="12"/>
        <v>1</v>
      </c>
      <c r="E826" s="5">
        <v>1</v>
      </c>
      <c r="F826" s="5">
        <v>70</v>
      </c>
      <c r="G826" s="5">
        <v>42</v>
      </c>
      <c r="H826" s="5">
        <v>9</v>
      </c>
      <c r="I826" s="7">
        <v>1782</v>
      </c>
    </row>
    <row r="827" spans="1:9" ht="18">
      <c r="A827" s="2">
        <v>1189</v>
      </c>
      <c r="B827" s="5" t="s">
        <v>11</v>
      </c>
      <c r="C827" s="5" t="s">
        <v>12</v>
      </c>
      <c r="D827" s="4">
        <f t="shared" si="12"/>
        <v>1</v>
      </c>
      <c r="E827" s="5">
        <v>2</v>
      </c>
      <c r="F827" s="5">
        <v>70</v>
      </c>
      <c r="G827" s="5">
        <v>33</v>
      </c>
      <c r="H827" s="5">
        <v>16</v>
      </c>
      <c r="I827" s="7">
        <v>1782</v>
      </c>
    </row>
    <row r="828" spans="1:9" ht="18">
      <c r="A828" s="2">
        <v>135</v>
      </c>
      <c r="B828" s="5" t="s">
        <v>21</v>
      </c>
      <c r="C828" s="4" t="s">
        <v>10</v>
      </c>
      <c r="D828" s="4">
        <f t="shared" si="12"/>
        <v>0</v>
      </c>
      <c r="E828" s="5">
        <v>2</v>
      </c>
      <c r="F828" s="5">
        <v>69.3</v>
      </c>
      <c r="G828" s="5">
        <v>33</v>
      </c>
      <c r="H828" s="5">
        <v>16</v>
      </c>
      <c r="I828" s="5">
        <v>1780</v>
      </c>
    </row>
    <row r="829" spans="1:9" ht="18">
      <c r="A829" s="2">
        <v>149</v>
      </c>
      <c r="B829" s="5" t="s">
        <v>9</v>
      </c>
      <c r="C829" s="5" t="s">
        <v>26</v>
      </c>
      <c r="D829" s="4">
        <f t="shared" si="12"/>
        <v>0</v>
      </c>
      <c r="E829" s="5">
        <v>2</v>
      </c>
      <c r="F829" s="5">
        <v>52</v>
      </c>
      <c r="G829" s="5">
        <v>32</v>
      </c>
      <c r="H829" s="5">
        <v>9</v>
      </c>
      <c r="I829" s="5">
        <v>1770</v>
      </c>
    </row>
    <row r="830" spans="1:9" ht="18">
      <c r="A830" s="2">
        <v>1039</v>
      </c>
      <c r="B830" s="5" t="s">
        <v>15</v>
      </c>
      <c r="C830" s="4" t="s">
        <v>10</v>
      </c>
      <c r="D830" s="4">
        <f t="shared" si="12"/>
        <v>0</v>
      </c>
      <c r="E830" s="5">
        <v>3</v>
      </c>
      <c r="F830" s="5">
        <v>60</v>
      </c>
      <c r="G830" s="5">
        <v>46</v>
      </c>
      <c r="H830" s="5">
        <v>6</v>
      </c>
      <c r="I830" s="7">
        <v>1769.85</v>
      </c>
    </row>
    <row r="831" spans="1:9" ht="18">
      <c r="A831" s="2">
        <v>1017</v>
      </c>
      <c r="B831" s="5" t="s">
        <v>24</v>
      </c>
      <c r="C831" s="4" t="s">
        <v>10</v>
      </c>
      <c r="D831" s="4">
        <f t="shared" si="12"/>
        <v>0</v>
      </c>
      <c r="E831" s="5">
        <v>2</v>
      </c>
      <c r="F831" s="5">
        <v>60</v>
      </c>
      <c r="G831" s="5">
        <v>40</v>
      </c>
      <c r="H831" s="5">
        <v>6</v>
      </c>
      <c r="I831" s="7">
        <v>1768.5</v>
      </c>
    </row>
    <row r="832" spans="1:9" ht="18">
      <c r="A832" s="2">
        <v>46</v>
      </c>
      <c r="B832" s="3" t="s">
        <v>11</v>
      </c>
      <c r="C832" s="4" t="s">
        <v>10</v>
      </c>
      <c r="D832" s="4">
        <f t="shared" si="12"/>
        <v>0</v>
      </c>
      <c r="E832" s="3">
        <v>2</v>
      </c>
      <c r="F832" s="3">
        <v>80</v>
      </c>
      <c r="G832" s="3">
        <v>41</v>
      </c>
      <c r="H832" s="3">
        <v>15</v>
      </c>
      <c r="I832" s="5">
        <v>1764</v>
      </c>
    </row>
    <row r="833" spans="1:9" ht="18">
      <c r="A833" s="2">
        <v>60</v>
      </c>
      <c r="B833" s="3" t="s">
        <v>14</v>
      </c>
      <c r="C833" s="4" t="s">
        <v>10</v>
      </c>
      <c r="D833" s="4">
        <f t="shared" si="12"/>
        <v>0</v>
      </c>
      <c r="E833" s="3">
        <v>3</v>
      </c>
      <c r="F833" s="3">
        <v>45</v>
      </c>
      <c r="G833" s="3">
        <v>29</v>
      </c>
      <c r="H833" s="3">
        <v>6</v>
      </c>
      <c r="I833" s="5">
        <v>1764</v>
      </c>
    </row>
    <row r="834" spans="1:9" ht="18">
      <c r="A834" s="2">
        <v>80</v>
      </c>
      <c r="B834" s="3" t="s">
        <v>11</v>
      </c>
      <c r="C834" s="4" t="s">
        <v>10</v>
      </c>
      <c r="D834" s="4">
        <f t="shared" si="12"/>
        <v>0</v>
      </c>
      <c r="E834" s="3">
        <v>2</v>
      </c>
      <c r="F834" s="3">
        <v>47</v>
      </c>
      <c r="G834" s="3">
        <v>33</v>
      </c>
      <c r="H834" s="3">
        <v>6</v>
      </c>
      <c r="I834" s="5">
        <v>1762.88</v>
      </c>
    </row>
    <row r="835" spans="1:9" ht="18">
      <c r="A835" s="2">
        <v>509</v>
      </c>
      <c r="B835" s="5" t="s">
        <v>14</v>
      </c>
      <c r="C835" s="4" t="s">
        <v>10</v>
      </c>
      <c r="D835" s="4">
        <f t="shared" si="12"/>
        <v>0</v>
      </c>
      <c r="E835" s="5">
        <v>3</v>
      </c>
      <c r="F835" s="5">
        <v>30.8</v>
      </c>
      <c r="G835" s="5">
        <v>17.3</v>
      </c>
      <c r="H835" s="5">
        <v>6</v>
      </c>
      <c r="I835" s="7">
        <v>1755</v>
      </c>
    </row>
    <row r="836" spans="1:9" ht="18">
      <c r="A836" s="2">
        <v>573</v>
      </c>
      <c r="B836" s="5" t="s">
        <v>14</v>
      </c>
      <c r="C836" s="4" t="s">
        <v>10</v>
      </c>
      <c r="D836" s="4">
        <f t="shared" ref="D836:D899" si="13">IF(C836="кирпичный",1,0)</f>
        <v>0</v>
      </c>
      <c r="E836" s="5">
        <v>3</v>
      </c>
      <c r="F836" s="5">
        <v>33</v>
      </c>
      <c r="G836" s="5">
        <v>24</v>
      </c>
      <c r="H836" s="5">
        <v>6</v>
      </c>
      <c r="I836" s="7">
        <v>1755</v>
      </c>
    </row>
    <row r="837" spans="1:9" ht="18">
      <c r="A837" s="2">
        <v>915</v>
      </c>
      <c r="B837" s="5" t="s">
        <v>23</v>
      </c>
      <c r="C837" s="4" t="s">
        <v>10</v>
      </c>
      <c r="D837" s="4">
        <f t="shared" si="13"/>
        <v>0</v>
      </c>
      <c r="E837" s="5">
        <v>1</v>
      </c>
      <c r="F837" s="5">
        <v>53</v>
      </c>
      <c r="G837" s="5">
        <v>32</v>
      </c>
      <c r="H837" s="5">
        <v>8.4</v>
      </c>
      <c r="I837" s="7">
        <v>1755</v>
      </c>
    </row>
    <row r="838" spans="1:9" ht="18">
      <c r="A838" s="2">
        <v>919</v>
      </c>
      <c r="B838" s="5" t="s">
        <v>14</v>
      </c>
      <c r="C838" s="4" t="s">
        <v>10</v>
      </c>
      <c r="D838" s="4">
        <f t="shared" si="13"/>
        <v>0</v>
      </c>
      <c r="E838" s="5">
        <v>2</v>
      </c>
      <c r="F838" s="5">
        <v>53</v>
      </c>
      <c r="G838" s="5">
        <v>38</v>
      </c>
      <c r="H838" s="5">
        <v>6</v>
      </c>
      <c r="I838" s="7">
        <v>1755</v>
      </c>
    </row>
    <row r="839" spans="1:9" ht="18">
      <c r="A839" s="2">
        <v>961</v>
      </c>
      <c r="B839" s="5" t="s">
        <v>9</v>
      </c>
      <c r="C839" s="4" t="s">
        <v>10</v>
      </c>
      <c r="D839" s="4">
        <f t="shared" si="13"/>
        <v>0</v>
      </c>
      <c r="E839" s="5">
        <v>4</v>
      </c>
      <c r="F839" s="5">
        <v>56</v>
      </c>
      <c r="G839" s="5">
        <v>27</v>
      </c>
      <c r="H839" s="5">
        <v>13</v>
      </c>
      <c r="I839" s="7">
        <v>1755</v>
      </c>
    </row>
    <row r="840" spans="1:9" ht="18">
      <c r="A840" s="2">
        <v>1049</v>
      </c>
      <c r="B840" s="5" t="s">
        <v>23</v>
      </c>
      <c r="C840" s="4" t="s">
        <v>10</v>
      </c>
      <c r="D840" s="4">
        <f t="shared" si="13"/>
        <v>0</v>
      </c>
      <c r="E840" s="5">
        <v>1</v>
      </c>
      <c r="F840" s="5">
        <v>61</v>
      </c>
      <c r="G840" s="5">
        <v>37</v>
      </c>
      <c r="H840" s="5">
        <v>9</v>
      </c>
      <c r="I840" s="7">
        <v>1755</v>
      </c>
    </row>
    <row r="841" spans="1:9" ht="18">
      <c r="A841" s="2">
        <v>1067</v>
      </c>
      <c r="B841" s="5" t="s">
        <v>11</v>
      </c>
      <c r="C841" s="4" t="s">
        <v>10</v>
      </c>
      <c r="D841" s="4">
        <f t="shared" si="13"/>
        <v>0</v>
      </c>
      <c r="E841" s="5">
        <v>2</v>
      </c>
      <c r="F841" s="5">
        <v>62</v>
      </c>
      <c r="G841" s="5">
        <v>45</v>
      </c>
      <c r="H841" s="5">
        <v>6</v>
      </c>
      <c r="I841" s="7">
        <v>1755</v>
      </c>
    </row>
    <row r="842" spans="1:9" ht="18">
      <c r="A842" s="2">
        <v>1294</v>
      </c>
      <c r="B842" s="5" t="s">
        <v>23</v>
      </c>
      <c r="C842" s="4" t="s">
        <v>10</v>
      </c>
      <c r="D842" s="4">
        <f t="shared" si="13"/>
        <v>0</v>
      </c>
      <c r="E842" s="5">
        <v>1</v>
      </c>
      <c r="F842" s="5">
        <v>75</v>
      </c>
      <c r="G842" s="5">
        <v>54</v>
      </c>
      <c r="H842" s="5">
        <v>9</v>
      </c>
      <c r="I842" s="7">
        <v>1755</v>
      </c>
    </row>
    <row r="843" spans="1:9" ht="18">
      <c r="A843" s="2">
        <v>1335</v>
      </c>
      <c r="B843" s="5" t="s">
        <v>23</v>
      </c>
      <c r="C843" s="4" t="s">
        <v>10</v>
      </c>
      <c r="D843" s="4">
        <f t="shared" si="13"/>
        <v>0</v>
      </c>
      <c r="E843" s="5">
        <v>1</v>
      </c>
      <c r="F843" s="5">
        <v>78</v>
      </c>
      <c r="G843" s="5">
        <v>52</v>
      </c>
      <c r="H843" s="5">
        <v>9</v>
      </c>
      <c r="I843" s="7">
        <v>1755</v>
      </c>
    </row>
    <row r="844" spans="1:9" ht="18">
      <c r="A844" s="2">
        <v>679</v>
      </c>
      <c r="B844" s="5" t="s">
        <v>14</v>
      </c>
      <c r="C844" s="5" t="s">
        <v>32</v>
      </c>
      <c r="D844" s="4">
        <f t="shared" si="13"/>
        <v>0</v>
      </c>
      <c r="E844" s="5">
        <v>3</v>
      </c>
      <c r="F844" s="5">
        <v>40</v>
      </c>
      <c r="G844" s="5">
        <v>26</v>
      </c>
      <c r="H844" s="5">
        <v>4</v>
      </c>
      <c r="I844" s="7">
        <v>1755</v>
      </c>
    </row>
    <row r="845" spans="1:9" ht="18">
      <c r="A845" s="2">
        <v>680</v>
      </c>
      <c r="B845" s="5" t="s">
        <v>14</v>
      </c>
      <c r="C845" s="5" t="s">
        <v>32</v>
      </c>
      <c r="D845" s="4">
        <f t="shared" si="13"/>
        <v>0</v>
      </c>
      <c r="E845" s="5">
        <v>3</v>
      </c>
      <c r="F845" s="5">
        <v>40</v>
      </c>
      <c r="G845" s="5">
        <v>26</v>
      </c>
      <c r="H845" s="5">
        <v>4</v>
      </c>
      <c r="I845" s="7">
        <v>1755</v>
      </c>
    </row>
    <row r="846" spans="1:9" ht="18">
      <c r="A846" s="2">
        <v>793</v>
      </c>
      <c r="B846" s="5" t="s">
        <v>24</v>
      </c>
      <c r="C846" s="5" t="s">
        <v>32</v>
      </c>
      <c r="D846" s="4">
        <f t="shared" si="13"/>
        <v>0</v>
      </c>
      <c r="E846" s="5">
        <v>2</v>
      </c>
      <c r="F846" s="5">
        <v>45</v>
      </c>
      <c r="G846" s="5">
        <v>28</v>
      </c>
      <c r="H846" s="5">
        <v>10</v>
      </c>
      <c r="I846" s="7">
        <v>1755</v>
      </c>
    </row>
    <row r="847" spans="1:9" ht="18">
      <c r="A847" s="2">
        <v>813</v>
      </c>
      <c r="B847" s="5" t="s">
        <v>24</v>
      </c>
      <c r="C847" s="5" t="s">
        <v>32</v>
      </c>
      <c r="D847" s="4">
        <f t="shared" si="13"/>
        <v>0</v>
      </c>
      <c r="E847" s="5">
        <v>2</v>
      </c>
      <c r="F847" s="5">
        <v>46</v>
      </c>
      <c r="G847" s="5">
        <v>31.3</v>
      </c>
      <c r="H847" s="5">
        <v>7</v>
      </c>
      <c r="I847" s="7">
        <v>1755</v>
      </c>
    </row>
    <row r="848" spans="1:9" ht="18">
      <c r="A848" s="2">
        <v>835</v>
      </c>
      <c r="B848" s="5" t="s">
        <v>13</v>
      </c>
      <c r="C848" s="5" t="s">
        <v>32</v>
      </c>
      <c r="D848" s="4">
        <f t="shared" si="13"/>
        <v>0</v>
      </c>
      <c r="E848" s="5">
        <v>1</v>
      </c>
      <c r="F848" s="5">
        <v>48</v>
      </c>
      <c r="G848" s="5">
        <v>32.4</v>
      </c>
      <c r="H848" s="5">
        <v>6.5</v>
      </c>
      <c r="I848" s="7">
        <v>1755</v>
      </c>
    </row>
    <row r="849" spans="1:9" ht="18">
      <c r="A849" s="2">
        <v>907</v>
      </c>
      <c r="B849" s="5" t="s">
        <v>14</v>
      </c>
      <c r="C849" s="5" t="s">
        <v>32</v>
      </c>
      <c r="D849" s="4">
        <f t="shared" si="13"/>
        <v>0</v>
      </c>
      <c r="E849" s="5">
        <v>3</v>
      </c>
      <c r="F849" s="5">
        <v>52</v>
      </c>
      <c r="G849" s="5">
        <v>30</v>
      </c>
      <c r="H849" s="5">
        <v>8</v>
      </c>
      <c r="I849" s="7">
        <v>1755</v>
      </c>
    </row>
    <row r="850" spans="1:9" ht="18">
      <c r="A850" s="2">
        <v>950</v>
      </c>
      <c r="B850" s="5" t="s">
        <v>14</v>
      </c>
      <c r="C850" s="5" t="s">
        <v>32</v>
      </c>
      <c r="D850" s="4">
        <f t="shared" si="13"/>
        <v>0</v>
      </c>
      <c r="E850" s="5">
        <v>3</v>
      </c>
      <c r="F850" s="5">
        <v>56</v>
      </c>
      <c r="G850" s="5">
        <v>34</v>
      </c>
      <c r="H850" s="5">
        <v>7</v>
      </c>
      <c r="I850" s="7">
        <v>1755</v>
      </c>
    </row>
    <row r="851" spans="1:9" ht="18">
      <c r="A851" s="2">
        <v>986</v>
      </c>
      <c r="B851" s="5" t="s">
        <v>13</v>
      </c>
      <c r="C851" s="5" t="s">
        <v>32</v>
      </c>
      <c r="D851" s="4">
        <f t="shared" si="13"/>
        <v>0</v>
      </c>
      <c r="E851" s="5">
        <v>1</v>
      </c>
      <c r="F851" s="5">
        <v>59</v>
      </c>
      <c r="G851" s="5">
        <v>39</v>
      </c>
      <c r="H851" s="5">
        <v>7</v>
      </c>
      <c r="I851" s="7">
        <v>1755</v>
      </c>
    </row>
    <row r="852" spans="1:9" ht="18">
      <c r="A852" s="2">
        <v>1003</v>
      </c>
      <c r="B852" s="5" t="s">
        <v>21</v>
      </c>
      <c r="C852" s="5" t="s">
        <v>32</v>
      </c>
      <c r="D852" s="4">
        <f t="shared" si="13"/>
        <v>0</v>
      </c>
      <c r="E852" s="5">
        <v>1</v>
      </c>
      <c r="F852" s="5">
        <v>60</v>
      </c>
      <c r="G852" s="5">
        <v>43</v>
      </c>
      <c r="H852" s="5">
        <v>6</v>
      </c>
      <c r="I852" s="7">
        <v>1755</v>
      </c>
    </row>
    <row r="853" spans="1:9" ht="18">
      <c r="A853" s="2">
        <v>1004</v>
      </c>
      <c r="B853" s="5" t="s">
        <v>21</v>
      </c>
      <c r="C853" s="5" t="s">
        <v>32</v>
      </c>
      <c r="D853" s="4">
        <f t="shared" si="13"/>
        <v>0</v>
      </c>
      <c r="E853" s="5">
        <v>1</v>
      </c>
      <c r="F853" s="5">
        <v>60</v>
      </c>
      <c r="G853" s="5">
        <v>43</v>
      </c>
      <c r="H853" s="5">
        <v>6</v>
      </c>
      <c r="I853" s="7">
        <v>1755</v>
      </c>
    </row>
    <row r="854" spans="1:9" ht="18">
      <c r="A854" s="2">
        <v>890</v>
      </c>
      <c r="B854" s="5" t="s">
        <v>24</v>
      </c>
      <c r="C854" s="5" t="s">
        <v>12</v>
      </c>
      <c r="D854" s="4">
        <f t="shared" si="13"/>
        <v>1</v>
      </c>
      <c r="E854" s="5">
        <v>2</v>
      </c>
      <c r="F854" s="5">
        <v>51</v>
      </c>
      <c r="G854" s="5">
        <v>20</v>
      </c>
      <c r="H854" s="5">
        <v>13</v>
      </c>
      <c r="I854" s="7">
        <v>1755</v>
      </c>
    </row>
    <row r="855" spans="1:9" ht="18">
      <c r="A855" s="2">
        <v>988</v>
      </c>
      <c r="B855" s="5" t="s">
        <v>33</v>
      </c>
      <c r="C855" s="5" t="s">
        <v>12</v>
      </c>
      <c r="D855" s="4">
        <f t="shared" si="13"/>
        <v>1</v>
      </c>
      <c r="E855" s="5">
        <v>1</v>
      </c>
      <c r="F855" s="5">
        <v>59</v>
      </c>
      <c r="G855" s="5">
        <v>46</v>
      </c>
      <c r="H855" s="5">
        <v>6</v>
      </c>
      <c r="I855" s="7">
        <v>1755</v>
      </c>
    </row>
    <row r="856" spans="1:9" ht="18">
      <c r="A856" s="2">
        <v>1034</v>
      </c>
      <c r="B856" s="5" t="s">
        <v>15</v>
      </c>
      <c r="C856" s="5" t="s">
        <v>12</v>
      </c>
      <c r="D856" s="4">
        <f t="shared" si="13"/>
        <v>1</v>
      </c>
      <c r="E856" s="5">
        <v>3</v>
      </c>
      <c r="F856" s="5">
        <v>60</v>
      </c>
      <c r="G856" s="5">
        <v>40</v>
      </c>
      <c r="H856" s="5">
        <v>9</v>
      </c>
      <c r="I856" s="7">
        <v>1755</v>
      </c>
    </row>
    <row r="857" spans="1:9" ht="18">
      <c r="A857" s="2">
        <v>1059</v>
      </c>
      <c r="B857" s="5" t="s">
        <v>13</v>
      </c>
      <c r="C857" s="5" t="s">
        <v>12</v>
      </c>
      <c r="D857" s="4">
        <f t="shared" si="13"/>
        <v>1</v>
      </c>
      <c r="E857" s="5">
        <v>1</v>
      </c>
      <c r="F857" s="5">
        <v>61.6</v>
      </c>
      <c r="G857" s="5">
        <v>47.4</v>
      </c>
      <c r="H857" s="5">
        <v>6</v>
      </c>
      <c r="I857" s="7">
        <v>1755</v>
      </c>
    </row>
    <row r="858" spans="1:9" ht="18">
      <c r="A858" s="2">
        <v>1243</v>
      </c>
      <c r="B858" s="5" t="s">
        <v>23</v>
      </c>
      <c r="C858" s="5" t="s">
        <v>12</v>
      </c>
      <c r="D858" s="4">
        <f t="shared" si="13"/>
        <v>1</v>
      </c>
      <c r="E858" s="5">
        <v>1</v>
      </c>
      <c r="F858" s="5">
        <v>72</v>
      </c>
      <c r="G858" s="5">
        <v>42</v>
      </c>
      <c r="H858" s="5">
        <v>8</v>
      </c>
      <c r="I858" s="7">
        <v>1755</v>
      </c>
    </row>
    <row r="859" spans="1:9" ht="18">
      <c r="A859" s="2">
        <v>1409</v>
      </c>
      <c r="B859" s="5" t="s">
        <v>14</v>
      </c>
      <c r="C859" s="5" t="s">
        <v>12</v>
      </c>
      <c r="D859" s="4">
        <f t="shared" si="13"/>
        <v>1</v>
      </c>
      <c r="E859" s="5">
        <v>3</v>
      </c>
      <c r="F859" s="5">
        <v>83</v>
      </c>
      <c r="G859" s="5">
        <v>60.7</v>
      </c>
      <c r="H859" s="5">
        <v>8</v>
      </c>
      <c r="I859" s="7">
        <v>1755</v>
      </c>
    </row>
    <row r="860" spans="1:9" ht="18">
      <c r="A860" s="2">
        <v>239</v>
      </c>
      <c r="B860" s="5" t="s">
        <v>16</v>
      </c>
      <c r="C860" s="5" t="s">
        <v>26</v>
      </c>
      <c r="D860" s="4">
        <f t="shared" si="13"/>
        <v>0</v>
      </c>
      <c r="E860" s="5">
        <v>2</v>
      </c>
      <c r="F860" s="5">
        <v>61</v>
      </c>
      <c r="G860" s="5">
        <v>34</v>
      </c>
      <c r="H860" s="5">
        <v>11</v>
      </c>
      <c r="I860" s="5">
        <v>1755</v>
      </c>
    </row>
    <row r="861" spans="1:9" ht="18">
      <c r="A861" s="2">
        <v>314</v>
      </c>
      <c r="B861" s="6" t="s">
        <v>24</v>
      </c>
      <c r="C861" s="4" t="s">
        <v>10</v>
      </c>
      <c r="D861" s="4">
        <f t="shared" si="13"/>
        <v>0</v>
      </c>
      <c r="E861" s="6">
        <v>2</v>
      </c>
      <c r="F861" s="6">
        <v>70</v>
      </c>
      <c r="G861" s="6">
        <v>40</v>
      </c>
      <c r="H861" s="6">
        <v>12</v>
      </c>
      <c r="I861" s="7">
        <v>1755</v>
      </c>
    </row>
    <row r="862" spans="1:9" ht="18">
      <c r="A862" s="2">
        <v>330</v>
      </c>
      <c r="B862" s="6" t="s">
        <v>24</v>
      </c>
      <c r="C862" s="4" t="s">
        <v>10</v>
      </c>
      <c r="D862" s="4">
        <f t="shared" si="13"/>
        <v>0</v>
      </c>
      <c r="E862" s="6">
        <v>3</v>
      </c>
      <c r="F862" s="6">
        <v>63</v>
      </c>
      <c r="G862" s="6">
        <v>46</v>
      </c>
      <c r="H862" s="6">
        <v>7</v>
      </c>
      <c r="I862" s="7">
        <v>1755</v>
      </c>
    </row>
    <row r="863" spans="1:9" ht="18">
      <c r="A863" s="2">
        <v>335</v>
      </c>
      <c r="B863" s="6" t="s">
        <v>24</v>
      </c>
      <c r="C863" s="4" t="s">
        <v>10</v>
      </c>
      <c r="D863" s="4">
        <f t="shared" si="13"/>
        <v>0</v>
      </c>
      <c r="E863" s="6">
        <v>3</v>
      </c>
      <c r="F863" s="6">
        <v>60</v>
      </c>
      <c r="G863" s="6">
        <v>40</v>
      </c>
      <c r="H863" s="6">
        <v>8</v>
      </c>
      <c r="I863" s="7">
        <v>1755</v>
      </c>
    </row>
    <row r="864" spans="1:9" ht="18">
      <c r="A864" s="2">
        <v>336</v>
      </c>
      <c r="B864" s="6" t="s">
        <v>24</v>
      </c>
      <c r="C864" s="4" t="s">
        <v>10</v>
      </c>
      <c r="D864" s="4">
        <f t="shared" si="13"/>
        <v>0</v>
      </c>
      <c r="E864" s="6">
        <v>3</v>
      </c>
      <c r="F864" s="6">
        <v>60</v>
      </c>
      <c r="G864" s="6">
        <v>40</v>
      </c>
      <c r="H864" s="6">
        <v>8</v>
      </c>
      <c r="I864" s="7">
        <v>1755</v>
      </c>
    </row>
    <row r="865" spans="1:9" ht="18">
      <c r="A865" s="2">
        <v>340</v>
      </c>
      <c r="B865" s="6" t="s">
        <v>24</v>
      </c>
      <c r="C865" s="4" t="s">
        <v>10</v>
      </c>
      <c r="D865" s="4">
        <f t="shared" si="13"/>
        <v>0</v>
      </c>
      <c r="E865" s="6">
        <v>3</v>
      </c>
      <c r="F865" s="6">
        <v>60</v>
      </c>
      <c r="G865" s="6">
        <v>42</v>
      </c>
      <c r="H865" s="6">
        <v>8</v>
      </c>
      <c r="I865" s="7">
        <v>1755</v>
      </c>
    </row>
    <row r="866" spans="1:9" ht="18">
      <c r="A866" s="2">
        <v>348</v>
      </c>
      <c r="B866" s="6" t="s">
        <v>24</v>
      </c>
      <c r="C866" s="4" t="s">
        <v>10</v>
      </c>
      <c r="D866" s="4">
        <f t="shared" si="13"/>
        <v>0</v>
      </c>
      <c r="E866" s="6">
        <v>4</v>
      </c>
      <c r="F866" s="6">
        <v>76</v>
      </c>
      <c r="G866" s="6">
        <v>55</v>
      </c>
      <c r="H866" s="6">
        <v>14</v>
      </c>
      <c r="I866" s="7">
        <v>1755</v>
      </c>
    </row>
    <row r="867" spans="1:9" ht="18">
      <c r="A867" s="2">
        <v>413</v>
      </c>
      <c r="B867" s="6" t="s">
        <v>24</v>
      </c>
      <c r="C867" s="4" t="s">
        <v>10</v>
      </c>
      <c r="D867" s="4">
        <f t="shared" si="13"/>
        <v>0</v>
      </c>
      <c r="E867" s="6">
        <v>3</v>
      </c>
      <c r="F867" s="6">
        <v>60</v>
      </c>
      <c r="G867" s="6">
        <v>40</v>
      </c>
      <c r="H867" s="6">
        <v>8</v>
      </c>
      <c r="I867" s="7">
        <v>1755</v>
      </c>
    </row>
    <row r="868" spans="1:9" ht="18">
      <c r="A868" s="2">
        <v>131</v>
      </c>
      <c r="B868" s="5" t="s">
        <v>16</v>
      </c>
      <c r="C868" s="4" t="s">
        <v>10</v>
      </c>
      <c r="D868" s="4">
        <f t="shared" si="13"/>
        <v>0</v>
      </c>
      <c r="E868" s="5">
        <v>2</v>
      </c>
      <c r="F868" s="5">
        <v>71.599999999999994</v>
      </c>
      <c r="G868" s="5">
        <v>33</v>
      </c>
      <c r="H868" s="5">
        <v>15</v>
      </c>
      <c r="I868" s="5">
        <v>1753</v>
      </c>
    </row>
    <row r="869" spans="1:9" ht="18">
      <c r="A869" s="2">
        <v>989</v>
      </c>
      <c r="B869" s="5" t="s">
        <v>24</v>
      </c>
      <c r="C869" s="4" t="s">
        <v>10</v>
      </c>
      <c r="D869" s="4">
        <f t="shared" si="13"/>
        <v>0</v>
      </c>
      <c r="E869" s="5">
        <v>2</v>
      </c>
      <c r="F869" s="5">
        <v>59</v>
      </c>
      <c r="G869" s="5">
        <v>42</v>
      </c>
      <c r="H869" s="5">
        <v>15</v>
      </c>
      <c r="I869" s="7">
        <v>1752.3</v>
      </c>
    </row>
    <row r="870" spans="1:9" ht="18">
      <c r="A870" s="2">
        <v>902</v>
      </c>
      <c r="B870" s="5" t="s">
        <v>24</v>
      </c>
      <c r="C870" s="5" t="s">
        <v>12</v>
      </c>
      <c r="D870" s="4">
        <f t="shared" si="13"/>
        <v>1</v>
      </c>
      <c r="E870" s="5">
        <v>2</v>
      </c>
      <c r="F870" s="5">
        <v>52</v>
      </c>
      <c r="G870" s="5">
        <v>30</v>
      </c>
      <c r="H870" s="5">
        <v>8</v>
      </c>
      <c r="I870" s="7">
        <v>1752.3</v>
      </c>
    </row>
    <row r="871" spans="1:9" ht="18">
      <c r="A871" s="2">
        <v>1018</v>
      </c>
      <c r="B871" s="5" t="s">
        <v>24</v>
      </c>
      <c r="C871" s="4" t="s">
        <v>10</v>
      </c>
      <c r="D871" s="4">
        <f t="shared" si="13"/>
        <v>0</v>
      </c>
      <c r="E871" s="5">
        <v>2</v>
      </c>
      <c r="F871" s="5">
        <v>60</v>
      </c>
      <c r="G871" s="5">
        <v>42</v>
      </c>
      <c r="H871" s="5">
        <v>6</v>
      </c>
      <c r="I871" s="7">
        <v>1750.14</v>
      </c>
    </row>
    <row r="872" spans="1:9" ht="18">
      <c r="A872" s="2">
        <v>853</v>
      </c>
      <c r="B872" s="5" t="s">
        <v>9</v>
      </c>
      <c r="C872" s="5" t="s">
        <v>12</v>
      </c>
      <c r="D872" s="4">
        <f t="shared" si="13"/>
        <v>1</v>
      </c>
      <c r="E872" s="5">
        <v>4</v>
      </c>
      <c r="F872" s="5">
        <v>48</v>
      </c>
      <c r="G872" s="5">
        <v>28</v>
      </c>
      <c r="H872" s="5">
        <v>8</v>
      </c>
      <c r="I872" s="7">
        <v>1750.0050000000001</v>
      </c>
    </row>
    <row r="873" spans="1:9" ht="18">
      <c r="A873" s="2">
        <v>240</v>
      </c>
      <c r="B873" s="5" t="s">
        <v>16</v>
      </c>
      <c r="C873" s="4" t="s">
        <v>10</v>
      </c>
      <c r="D873" s="4">
        <f t="shared" si="13"/>
        <v>0</v>
      </c>
      <c r="E873" s="5">
        <v>2</v>
      </c>
      <c r="F873" s="5">
        <v>58</v>
      </c>
      <c r="G873" s="5">
        <v>32</v>
      </c>
      <c r="H873" s="5">
        <v>9</v>
      </c>
      <c r="I873" s="5">
        <v>1750</v>
      </c>
    </row>
    <row r="874" spans="1:9" ht="18">
      <c r="A874" s="2">
        <v>245</v>
      </c>
      <c r="B874" s="5" t="s">
        <v>16</v>
      </c>
      <c r="C874" s="4" t="s">
        <v>10</v>
      </c>
      <c r="D874" s="4">
        <f t="shared" si="13"/>
        <v>0</v>
      </c>
      <c r="E874" s="5">
        <v>2</v>
      </c>
      <c r="F874" s="5">
        <v>58</v>
      </c>
      <c r="G874" s="5">
        <v>32</v>
      </c>
      <c r="H874" s="5">
        <v>9</v>
      </c>
      <c r="I874" s="5">
        <v>1750</v>
      </c>
    </row>
    <row r="875" spans="1:9" ht="18">
      <c r="A875" s="2">
        <v>171</v>
      </c>
      <c r="B875" s="5" t="s">
        <v>9</v>
      </c>
      <c r="C875" s="4" t="s">
        <v>10</v>
      </c>
      <c r="D875" s="4">
        <f t="shared" si="13"/>
        <v>0</v>
      </c>
      <c r="E875" s="5">
        <v>3</v>
      </c>
      <c r="F875" s="5">
        <v>68</v>
      </c>
      <c r="G875" s="5">
        <v>42</v>
      </c>
      <c r="H875" s="5">
        <v>9</v>
      </c>
      <c r="I875" s="5">
        <v>1750</v>
      </c>
    </row>
    <row r="876" spans="1:9" ht="18">
      <c r="A876" s="2">
        <v>207</v>
      </c>
      <c r="B876" s="5" t="s">
        <v>21</v>
      </c>
      <c r="C876" s="5" t="s">
        <v>12</v>
      </c>
      <c r="D876" s="4">
        <f t="shared" si="13"/>
        <v>1</v>
      </c>
      <c r="E876" s="5">
        <v>2</v>
      </c>
      <c r="F876" s="5">
        <v>58</v>
      </c>
      <c r="G876" s="5">
        <v>32</v>
      </c>
      <c r="H876" s="5">
        <v>9</v>
      </c>
      <c r="I876" s="5">
        <v>1750</v>
      </c>
    </row>
    <row r="877" spans="1:9" ht="18">
      <c r="A877" s="2">
        <v>244</v>
      </c>
      <c r="B877" s="5" t="s">
        <v>16</v>
      </c>
      <c r="C877" s="5" t="s">
        <v>12</v>
      </c>
      <c r="D877" s="4">
        <f t="shared" si="13"/>
        <v>1</v>
      </c>
      <c r="E877" s="5">
        <v>2</v>
      </c>
      <c r="F877" s="5">
        <v>53</v>
      </c>
      <c r="G877" s="5">
        <v>27.5</v>
      </c>
      <c r="H877" s="5">
        <v>8</v>
      </c>
      <c r="I877" s="5">
        <v>1750</v>
      </c>
    </row>
    <row r="878" spans="1:9" ht="18">
      <c r="A878" s="2">
        <v>133</v>
      </c>
      <c r="B878" s="5" t="s">
        <v>13</v>
      </c>
      <c r="C878" s="5" t="s">
        <v>26</v>
      </c>
      <c r="D878" s="4">
        <f t="shared" si="13"/>
        <v>0</v>
      </c>
      <c r="E878" s="5">
        <v>2</v>
      </c>
      <c r="F878" s="5">
        <v>52</v>
      </c>
      <c r="G878" s="5">
        <v>32</v>
      </c>
      <c r="H878" s="5">
        <v>9</v>
      </c>
      <c r="I878" s="5">
        <v>1750</v>
      </c>
    </row>
    <row r="879" spans="1:9" ht="18">
      <c r="A879" s="2">
        <v>947</v>
      </c>
      <c r="B879" s="5" t="s">
        <v>24</v>
      </c>
      <c r="C879" s="4" t="s">
        <v>10</v>
      </c>
      <c r="D879" s="4">
        <f t="shared" si="13"/>
        <v>0</v>
      </c>
      <c r="E879" s="5">
        <v>2</v>
      </c>
      <c r="F879" s="5">
        <v>56</v>
      </c>
      <c r="G879" s="5">
        <v>42</v>
      </c>
      <c r="H879" s="5">
        <v>6</v>
      </c>
      <c r="I879" s="7">
        <v>1749.6</v>
      </c>
    </row>
    <row r="880" spans="1:9" ht="18">
      <c r="A880" s="2">
        <v>958</v>
      </c>
      <c r="B880" s="5" t="s">
        <v>15</v>
      </c>
      <c r="C880" s="4" t="s">
        <v>10</v>
      </c>
      <c r="D880" s="4">
        <f t="shared" si="13"/>
        <v>0</v>
      </c>
      <c r="E880" s="5">
        <v>3</v>
      </c>
      <c r="F880" s="5">
        <v>56</v>
      </c>
      <c r="G880" s="5">
        <v>41</v>
      </c>
      <c r="H880" s="5">
        <v>6</v>
      </c>
      <c r="I880" s="7">
        <v>1749.6</v>
      </c>
    </row>
    <row r="881" spans="1:9" ht="18">
      <c r="A881" s="2">
        <v>839</v>
      </c>
      <c r="B881" s="5" t="s">
        <v>24</v>
      </c>
      <c r="C881" s="5" t="s">
        <v>32</v>
      </c>
      <c r="D881" s="4">
        <f t="shared" si="13"/>
        <v>0</v>
      </c>
      <c r="E881" s="5">
        <v>2</v>
      </c>
      <c r="F881" s="5">
        <v>48</v>
      </c>
      <c r="G881" s="5">
        <v>33</v>
      </c>
      <c r="H881" s="5">
        <v>6</v>
      </c>
      <c r="I881" s="7">
        <v>1749.6</v>
      </c>
    </row>
    <row r="882" spans="1:9" ht="18">
      <c r="A882" s="2">
        <v>786</v>
      </c>
      <c r="B882" s="5" t="s">
        <v>24</v>
      </c>
      <c r="C882" s="5" t="s">
        <v>12</v>
      </c>
      <c r="D882" s="4">
        <f t="shared" si="13"/>
        <v>1</v>
      </c>
      <c r="E882" s="5">
        <v>2</v>
      </c>
      <c r="F882" s="5">
        <v>45</v>
      </c>
      <c r="G882" s="5">
        <v>30</v>
      </c>
      <c r="H882" s="5">
        <v>6</v>
      </c>
      <c r="I882" s="7">
        <v>1749.6</v>
      </c>
    </row>
    <row r="883" spans="1:9" ht="18">
      <c r="A883" s="2">
        <v>884</v>
      </c>
      <c r="B883" s="5" t="s">
        <v>15</v>
      </c>
      <c r="C883" s="5" t="s">
        <v>12</v>
      </c>
      <c r="D883" s="4">
        <f t="shared" si="13"/>
        <v>1</v>
      </c>
      <c r="E883" s="5">
        <v>3</v>
      </c>
      <c r="F883" s="5">
        <v>50</v>
      </c>
      <c r="G883" s="5">
        <v>30</v>
      </c>
      <c r="H883" s="5">
        <v>7</v>
      </c>
      <c r="I883" s="7">
        <v>1749.6</v>
      </c>
    </row>
    <row r="884" spans="1:9" ht="18">
      <c r="A884" s="2">
        <v>959</v>
      </c>
      <c r="B884" s="5" t="s">
        <v>15</v>
      </c>
      <c r="C884" s="5" t="s">
        <v>12</v>
      </c>
      <c r="D884" s="4">
        <f t="shared" si="13"/>
        <v>1</v>
      </c>
      <c r="E884" s="5">
        <v>3</v>
      </c>
      <c r="F884" s="5">
        <v>56</v>
      </c>
      <c r="G884" s="5">
        <v>39</v>
      </c>
      <c r="H884" s="5">
        <v>6</v>
      </c>
      <c r="I884" s="7">
        <v>1749.6</v>
      </c>
    </row>
    <row r="885" spans="1:9" ht="18">
      <c r="A885" s="2">
        <v>1043</v>
      </c>
      <c r="B885" s="5" t="s">
        <v>15</v>
      </c>
      <c r="C885" s="5" t="s">
        <v>12</v>
      </c>
      <c r="D885" s="4">
        <f t="shared" si="13"/>
        <v>1</v>
      </c>
      <c r="E885" s="5">
        <v>3</v>
      </c>
      <c r="F885" s="5">
        <v>60</v>
      </c>
      <c r="G885" s="5">
        <v>42</v>
      </c>
      <c r="H885" s="5">
        <v>7</v>
      </c>
      <c r="I885" s="7">
        <v>1749.6</v>
      </c>
    </row>
    <row r="886" spans="1:9" ht="18">
      <c r="A886" s="2">
        <v>374</v>
      </c>
      <c r="B886" s="6" t="s">
        <v>24</v>
      </c>
      <c r="C886" s="4" t="s">
        <v>10</v>
      </c>
      <c r="D886" s="4">
        <f t="shared" si="13"/>
        <v>0</v>
      </c>
      <c r="E886" s="6">
        <v>3</v>
      </c>
      <c r="F886" s="6">
        <v>57</v>
      </c>
      <c r="G886" s="6">
        <v>41</v>
      </c>
      <c r="H886" s="6"/>
      <c r="I886" s="7">
        <v>1749.6</v>
      </c>
    </row>
    <row r="887" spans="1:9" ht="18">
      <c r="A887" s="2">
        <v>946</v>
      </c>
      <c r="B887" s="5" t="s">
        <v>36</v>
      </c>
      <c r="C887" s="4" t="s">
        <v>10</v>
      </c>
      <c r="D887" s="4">
        <f t="shared" si="13"/>
        <v>0</v>
      </c>
      <c r="E887" s="5">
        <v>2</v>
      </c>
      <c r="F887" s="5">
        <v>56</v>
      </c>
      <c r="G887" s="5">
        <v>30</v>
      </c>
      <c r="H887" s="5">
        <v>8</v>
      </c>
      <c r="I887" s="7">
        <v>1741.5</v>
      </c>
    </row>
    <row r="888" spans="1:9" ht="18">
      <c r="A888" s="2">
        <v>108</v>
      </c>
      <c r="B888" s="5" t="s">
        <v>13</v>
      </c>
      <c r="C888" s="5" t="s">
        <v>12</v>
      </c>
      <c r="D888" s="4">
        <f t="shared" si="13"/>
        <v>1</v>
      </c>
      <c r="E888" s="5">
        <v>1</v>
      </c>
      <c r="F888" s="5">
        <v>49</v>
      </c>
      <c r="G888" s="5">
        <v>22</v>
      </c>
      <c r="H888" s="5">
        <v>14</v>
      </c>
      <c r="I888" s="5">
        <v>1740</v>
      </c>
    </row>
    <row r="889" spans="1:9" ht="18">
      <c r="A889" s="2">
        <v>1064</v>
      </c>
      <c r="B889" s="5" t="s">
        <v>33</v>
      </c>
      <c r="C889" s="5" t="s">
        <v>12</v>
      </c>
      <c r="D889" s="4">
        <f t="shared" si="13"/>
        <v>1</v>
      </c>
      <c r="E889" s="5">
        <v>1</v>
      </c>
      <c r="F889" s="5">
        <v>62</v>
      </c>
      <c r="G889" s="5">
        <v>48</v>
      </c>
      <c r="H889" s="5">
        <v>8</v>
      </c>
      <c r="I889" s="7">
        <v>1735.83</v>
      </c>
    </row>
    <row r="890" spans="1:9" ht="18">
      <c r="A890" s="2">
        <v>782</v>
      </c>
      <c r="B890" s="5" t="s">
        <v>24</v>
      </c>
      <c r="C890" s="5" t="s">
        <v>32</v>
      </c>
      <c r="D890" s="4">
        <f t="shared" si="13"/>
        <v>0</v>
      </c>
      <c r="E890" s="5">
        <v>2</v>
      </c>
      <c r="F890" s="5">
        <v>45</v>
      </c>
      <c r="G890" s="5">
        <v>28</v>
      </c>
      <c r="H890" s="5">
        <v>6</v>
      </c>
      <c r="I890" s="7">
        <v>1730.7</v>
      </c>
    </row>
    <row r="891" spans="1:9" ht="18">
      <c r="A891" s="2">
        <v>720</v>
      </c>
      <c r="B891" s="5" t="s">
        <v>15</v>
      </c>
      <c r="C891" s="4" t="s">
        <v>10</v>
      </c>
      <c r="D891" s="4">
        <f t="shared" si="13"/>
        <v>0</v>
      </c>
      <c r="E891" s="5">
        <v>3</v>
      </c>
      <c r="F891" s="5">
        <v>41.4</v>
      </c>
      <c r="G891" s="5">
        <v>26.4</v>
      </c>
      <c r="H891" s="5">
        <v>6</v>
      </c>
      <c r="I891" s="7">
        <v>1728</v>
      </c>
    </row>
    <row r="892" spans="1:9" ht="18">
      <c r="A892" s="2">
        <v>923</v>
      </c>
      <c r="B892" s="5" t="s">
        <v>15</v>
      </c>
      <c r="C892" s="4" t="s">
        <v>10</v>
      </c>
      <c r="D892" s="4">
        <f t="shared" si="13"/>
        <v>0</v>
      </c>
      <c r="E892" s="5">
        <v>3</v>
      </c>
      <c r="F892" s="5">
        <v>53.9</v>
      </c>
      <c r="G892" s="5">
        <v>32.299999999999997</v>
      </c>
      <c r="H892" s="5">
        <v>8.1</v>
      </c>
      <c r="I892" s="7">
        <v>1728</v>
      </c>
    </row>
    <row r="893" spans="1:9" ht="18">
      <c r="A893" s="2">
        <v>861</v>
      </c>
      <c r="B893" s="5" t="s">
        <v>13</v>
      </c>
      <c r="C893" s="5" t="s">
        <v>32</v>
      </c>
      <c r="D893" s="4">
        <f t="shared" si="13"/>
        <v>0</v>
      </c>
      <c r="E893" s="5">
        <v>1</v>
      </c>
      <c r="F893" s="5">
        <v>49.3</v>
      </c>
      <c r="G893" s="5">
        <v>34.6</v>
      </c>
      <c r="H893" s="5">
        <v>6</v>
      </c>
      <c r="I893" s="7">
        <v>1728</v>
      </c>
    </row>
    <row r="894" spans="1:9" ht="18">
      <c r="A894" s="2">
        <v>1093</v>
      </c>
      <c r="B894" s="5" t="s">
        <v>23</v>
      </c>
      <c r="C894" s="5" t="s">
        <v>12</v>
      </c>
      <c r="D894" s="4">
        <f t="shared" si="13"/>
        <v>1</v>
      </c>
      <c r="E894" s="5">
        <v>1</v>
      </c>
      <c r="F894" s="5">
        <v>64</v>
      </c>
      <c r="G894" s="5">
        <v>42</v>
      </c>
      <c r="H894" s="5">
        <v>8</v>
      </c>
      <c r="I894" s="7">
        <v>1728</v>
      </c>
    </row>
    <row r="895" spans="1:9" ht="18">
      <c r="A895" s="2">
        <v>134</v>
      </c>
      <c r="B895" s="5" t="s">
        <v>13</v>
      </c>
      <c r="C895" s="4" t="s">
        <v>10</v>
      </c>
      <c r="D895" s="4">
        <f t="shared" si="13"/>
        <v>0</v>
      </c>
      <c r="E895" s="5">
        <v>2</v>
      </c>
      <c r="F895" s="5">
        <v>71.3</v>
      </c>
      <c r="G895" s="5">
        <v>33</v>
      </c>
      <c r="H895" s="5">
        <v>15.6</v>
      </c>
      <c r="I895" s="5">
        <v>1707</v>
      </c>
    </row>
    <row r="896" spans="1:9" ht="18">
      <c r="A896" s="2">
        <v>814</v>
      </c>
      <c r="B896" s="5" t="s">
        <v>14</v>
      </c>
      <c r="C896" s="4" t="s">
        <v>10</v>
      </c>
      <c r="D896" s="4">
        <f t="shared" si="13"/>
        <v>0</v>
      </c>
      <c r="E896" s="5">
        <v>3</v>
      </c>
      <c r="F896" s="5">
        <v>46</v>
      </c>
      <c r="G896" s="5">
        <v>30</v>
      </c>
      <c r="H896" s="5">
        <v>6</v>
      </c>
      <c r="I896" s="7">
        <v>1701</v>
      </c>
    </row>
    <row r="897" spans="1:9" ht="18">
      <c r="A897" s="2">
        <v>1106</v>
      </c>
      <c r="B897" s="5" t="s">
        <v>14</v>
      </c>
      <c r="C897" s="4" t="s">
        <v>10</v>
      </c>
      <c r="D897" s="4">
        <f t="shared" si="13"/>
        <v>0</v>
      </c>
      <c r="E897" s="5">
        <v>3</v>
      </c>
      <c r="F897" s="5">
        <v>64</v>
      </c>
      <c r="G897" s="5">
        <v>37</v>
      </c>
      <c r="H897" s="5">
        <v>15</v>
      </c>
      <c r="I897" s="7">
        <v>1701</v>
      </c>
    </row>
    <row r="898" spans="1:9" ht="18">
      <c r="A898" s="2">
        <v>709</v>
      </c>
      <c r="B898" s="5" t="s">
        <v>9</v>
      </c>
      <c r="C898" s="5" t="s">
        <v>32</v>
      </c>
      <c r="D898" s="4">
        <f t="shared" si="13"/>
        <v>0</v>
      </c>
      <c r="E898" s="5">
        <v>5</v>
      </c>
      <c r="F898" s="5">
        <v>40</v>
      </c>
      <c r="G898" s="5">
        <v>20</v>
      </c>
      <c r="H898" s="5">
        <v>10</v>
      </c>
      <c r="I898" s="7">
        <v>1701</v>
      </c>
    </row>
    <row r="899" spans="1:9" ht="18">
      <c r="A899" s="2">
        <v>810</v>
      </c>
      <c r="B899" s="5" t="s">
        <v>24</v>
      </c>
      <c r="C899" s="5" t="s">
        <v>32</v>
      </c>
      <c r="D899" s="4">
        <f t="shared" si="13"/>
        <v>0</v>
      </c>
      <c r="E899" s="5">
        <v>2</v>
      </c>
      <c r="F899" s="5">
        <v>46</v>
      </c>
      <c r="G899" s="5">
        <v>29</v>
      </c>
      <c r="H899" s="5">
        <v>7</v>
      </c>
      <c r="I899" s="7">
        <v>1701</v>
      </c>
    </row>
    <row r="900" spans="1:9" ht="18">
      <c r="A900" s="2">
        <v>848</v>
      </c>
      <c r="B900" s="5" t="s">
        <v>14</v>
      </c>
      <c r="C900" s="5" t="s">
        <v>32</v>
      </c>
      <c r="D900" s="4">
        <f t="shared" ref="D900:D963" si="14">IF(C900="кирпичный",1,0)</f>
        <v>0</v>
      </c>
      <c r="E900" s="5">
        <v>3</v>
      </c>
      <c r="F900" s="5">
        <v>48</v>
      </c>
      <c r="G900" s="5">
        <v>34</v>
      </c>
      <c r="H900" s="5">
        <v>6</v>
      </c>
      <c r="I900" s="7">
        <v>1701</v>
      </c>
    </row>
    <row r="901" spans="1:9" ht="18">
      <c r="A901" s="2">
        <v>864</v>
      </c>
      <c r="B901" s="5" t="s">
        <v>21</v>
      </c>
      <c r="C901" s="5" t="s">
        <v>32</v>
      </c>
      <c r="D901" s="4">
        <f t="shared" si="14"/>
        <v>0</v>
      </c>
      <c r="E901" s="5">
        <v>1</v>
      </c>
      <c r="F901" s="5">
        <v>50</v>
      </c>
      <c r="G901" s="5">
        <v>36</v>
      </c>
      <c r="H901" s="5">
        <v>7</v>
      </c>
      <c r="I901" s="7">
        <v>1701</v>
      </c>
    </row>
    <row r="902" spans="1:9" ht="18">
      <c r="A902" s="2">
        <v>1087</v>
      </c>
      <c r="B902" s="5" t="s">
        <v>35</v>
      </c>
      <c r="C902" s="5" t="s">
        <v>32</v>
      </c>
      <c r="D902" s="4">
        <f t="shared" si="14"/>
        <v>0</v>
      </c>
      <c r="E902" s="5">
        <v>1</v>
      </c>
      <c r="F902" s="5">
        <v>63</v>
      </c>
      <c r="G902" s="5">
        <v>50</v>
      </c>
      <c r="H902" s="5">
        <v>7</v>
      </c>
      <c r="I902" s="7">
        <v>1701</v>
      </c>
    </row>
    <row r="903" spans="1:9" ht="18">
      <c r="A903" s="2">
        <v>705</v>
      </c>
      <c r="B903" s="5" t="s">
        <v>9</v>
      </c>
      <c r="C903" s="5" t="s">
        <v>12</v>
      </c>
      <c r="D903" s="4">
        <f t="shared" si="14"/>
        <v>1</v>
      </c>
      <c r="E903" s="5">
        <v>5</v>
      </c>
      <c r="F903" s="5">
        <v>40</v>
      </c>
      <c r="G903" s="5">
        <v>20</v>
      </c>
      <c r="H903" s="5">
        <v>10</v>
      </c>
      <c r="I903" s="7">
        <v>1701</v>
      </c>
    </row>
    <row r="904" spans="1:9" ht="18">
      <c r="A904" s="2">
        <v>742</v>
      </c>
      <c r="B904" s="5" t="s">
        <v>24</v>
      </c>
      <c r="C904" s="5" t="s">
        <v>12</v>
      </c>
      <c r="D904" s="4">
        <f t="shared" si="14"/>
        <v>1</v>
      </c>
      <c r="E904" s="5">
        <v>2</v>
      </c>
      <c r="F904" s="5">
        <v>43</v>
      </c>
      <c r="G904" s="5">
        <v>20</v>
      </c>
      <c r="H904" s="5">
        <v>13</v>
      </c>
      <c r="I904" s="7">
        <v>1701</v>
      </c>
    </row>
    <row r="905" spans="1:9" ht="18">
      <c r="A905" s="2">
        <v>795</v>
      </c>
      <c r="B905" s="5" t="s">
        <v>14</v>
      </c>
      <c r="C905" s="5" t="s">
        <v>12</v>
      </c>
      <c r="D905" s="4">
        <f t="shared" si="14"/>
        <v>1</v>
      </c>
      <c r="E905" s="5">
        <v>2</v>
      </c>
      <c r="F905" s="5">
        <v>45</v>
      </c>
      <c r="G905" s="5">
        <v>29</v>
      </c>
      <c r="H905" s="5">
        <v>6</v>
      </c>
      <c r="I905" s="7">
        <v>1701</v>
      </c>
    </row>
    <row r="906" spans="1:9" ht="18">
      <c r="A906" s="2">
        <v>812</v>
      </c>
      <c r="B906" s="5" t="s">
        <v>24</v>
      </c>
      <c r="C906" s="5" t="s">
        <v>12</v>
      </c>
      <c r="D906" s="4">
        <f t="shared" si="14"/>
        <v>1</v>
      </c>
      <c r="E906" s="5">
        <v>2</v>
      </c>
      <c r="F906" s="5">
        <v>46</v>
      </c>
      <c r="G906" s="5">
        <v>29</v>
      </c>
      <c r="H906" s="5">
        <v>7</v>
      </c>
      <c r="I906" s="7">
        <v>1701</v>
      </c>
    </row>
    <row r="907" spans="1:9" ht="18">
      <c r="A907" s="2">
        <v>829</v>
      </c>
      <c r="B907" s="5" t="s">
        <v>15</v>
      </c>
      <c r="C907" s="5" t="s">
        <v>12</v>
      </c>
      <c r="D907" s="4">
        <f t="shared" si="14"/>
        <v>1</v>
      </c>
      <c r="E907" s="5">
        <v>3</v>
      </c>
      <c r="F907" s="5">
        <v>47</v>
      </c>
      <c r="G907" s="5">
        <v>28</v>
      </c>
      <c r="H907" s="5">
        <v>6</v>
      </c>
      <c r="I907" s="7">
        <v>1701</v>
      </c>
    </row>
    <row r="908" spans="1:9" ht="18">
      <c r="A908" s="2">
        <v>877</v>
      </c>
      <c r="B908" s="5" t="s">
        <v>14</v>
      </c>
      <c r="C908" s="5" t="s">
        <v>12</v>
      </c>
      <c r="D908" s="4">
        <f t="shared" si="14"/>
        <v>1</v>
      </c>
      <c r="E908" s="5">
        <v>2</v>
      </c>
      <c r="F908" s="5">
        <v>50</v>
      </c>
      <c r="G908" s="5">
        <v>36</v>
      </c>
      <c r="H908" s="5">
        <v>6</v>
      </c>
      <c r="I908" s="7">
        <v>1701</v>
      </c>
    </row>
    <row r="909" spans="1:9" ht="18">
      <c r="A909" s="2">
        <v>1316</v>
      </c>
      <c r="B909" s="5" t="s">
        <v>15</v>
      </c>
      <c r="C909" s="5" t="s">
        <v>12</v>
      </c>
      <c r="D909" s="4">
        <f t="shared" si="14"/>
        <v>1</v>
      </c>
      <c r="E909" s="5">
        <v>3</v>
      </c>
      <c r="F909" s="5">
        <v>76</v>
      </c>
      <c r="G909" s="5">
        <v>49</v>
      </c>
      <c r="H909" s="5">
        <v>10</v>
      </c>
      <c r="I909" s="7">
        <v>1701</v>
      </c>
    </row>
    <row r="910" spans="1:9" ht="18">
      <c r="A910" s="2">
        <v>241</v>
      </c>
      <c r="B910" s="5" t="s">
        <v>16</v>
      </c>
      <c r="C910" s="4" t="s">
        <v>10</v>
      </c>
      <c r="D910" s="4">
        <f t="shared" si="14"/>
        <v>0</v>
      </c>
      <c r="E910" s="5">
        <v>2</v>
      </c>
      <c r="F910" s="5">
        <v>42</v>
      </c>
      <c r="G910" s="5">
        <v>25</v>
      </c>
      <c r="H910" s="5">
        <v>7.3</v>
      </c>
      <c r="I910" s="5">
        <v>1700</v>
      </c>
    </row>
    <row r="911" spans="1:9" ht="18">
      <c r="A911" s="2">
        <v>250</v>
      </c>
      <c r="B911" s="5" t="s">
        <v>16</v>
      </c>
      <c r="C911" s="4" t="s">
        <v>10</v>
      </c>
      <c r="D911" s="4">
        <f t="shared" si="14"/>
        <v>0</v>
      </c>
      <c r="E911" s="5">
        <v>2</v>
      </c>
      <c r="F911" s="5">
        <v>54</v>
      </c>
      <c r="G911" s="5">
        <v>31</v>
      </c>
      <c r="H911" s="5">
        <v>9</v>
      </c>
      <c r="I911" s="5">
        <v>1700</v>
      </c>
    </row>
    <row r="912" spans="1:9" ht="18">
      <c r="A912" s="2">
        <v>258</v>
      </c>
      <c r="B912" s="5" t="s">
        <v>30</v>
      </c>
      <c r="C912" s="4" t="s">
        <v>10</v>
      </c>
      <c r="D912" s="4">
        <f t="shared" si="14"/>
        <v>0</v>
      </c>
      <c r="E912" s="5">
        <v>2</v>
      </c>
      <c r="F912" s="5">
        <v>70</v>
      </c>
      <c r="G912" s="5">
        <v>33</v>
      </c>
      <c r="H912" s="5">
        <v>16</v>
      </c>
      <c r="I912" s="5">
        <v>1700</v>
      </c>
    </row>
    <row r="913" spans="1:9" ht="18">
      <c r="A913" s="2">
        <v>259</v>
      </c>
      <c r="B913" s="5" t="s">
        <v>30</v>
      </c>
      <c r="C913" s="4" t="s">
        <v>10</v>
      </c>
      <c r="D913" s="4">
        <f t="shared" si="14"/>
        <v>0</v>
      </c>
      <c r="E913" s="5">
        <v>2</v>
      </c>
      <c r="F913" s="5">
        <v>58</v>
      </c>
      <c r="G913" s="5">
        <v>32</v>
      </c>
      <c r="H913" s="5">
        <v>8</v>
      </c>
      <c r="I913" s="5">
        <v>1700</v>
      </c>
    </row>
    <row r="914" spans="1:9" ht="18">
      <c r="A914" s="2">
        <v>136</v>
      </c>
      <c r="B914" s="5" t="s">
        <v>22</v>
      </c>
      <c r="C914" s="4" t="s">
        <v>10</v>
      </c>
      <c r="D914" s="4">
        <f t="shared" si="14"/>
        <v>0</v>
      </c>
      <c r="E914" s="5">
        <v>2</v>
      </c>
      <c r="F914" s="5">
        <v>50</v>
      </c>
      <c r="G914" s="5">
        <v>27</v>
      </c>
      <c r="H914" s="5">
        <v>9</v>
      </c>
      <c r="I914" s="5">
        <v>1700</v>
      </c>
    </row>
    <row r="915" spans="1:9" ht="18">
      <c r="A915" s="2">
        <v>109</v>
      </c>
      <c r="B915" s="5" t="s">
        <v>13</v>
      </c>
      <c r="C915" s="5" t="s">
        <v>12</v>
      </c>
      <c r="D915" s="4">
        <f t="shared" si="14"/>
        <v>1</v>
      </c>
      <c r="E915" s="5">
        <v>1</v>
      </c>
      <c r="F915" s="5">
        <v>49</v>
      </c>
      <c r="G915" s="5">
        <v>22</v>
      </c>
      <c r="H915" s="5">
        <v>14</v>
      </c>
      <c r="I915" s="5">
        <v>1700</v>
      </c>
    </row>
    <row r="916" spans="1:9" ht="18">
      <c r="A916" s="2">
        <v>193</v>
      </c>
      <c r="B916" s="5" t="s">
        <v>11</v>
      </c>
      <c r="C916" s="5" t="s">
        <v>12</v>
      </c>
      <c r="D916" s="4">
        <f t="shared" si="14"/>
        <v>1</v>
      </c>
      <c r="E916" s="5">
        <v>2</v>
      </c>
      <c r="F916" s="5">
        <v>59</v>
      </c>
      <c r="G916" s="5">
        <v>29</v>
      </c>
      <c r="H916" s="5">
        <v>9</v>
      </c>
      <c r="I916" s="5">
        <v>1700</v>
      </c>
    </row>
    <row r="917" spans="1:9" ht="18">
      <c r="A917" s="2">
        <v>205</v>
      </c>
      <c r="B917" s="5" t="s">
        <v>21</v>
      </c>
      <c r="C917" s="5" t="s">
        <v>12</v>
      </c>
      <c r="D917" s="4">
        <f t="shared" si="14"/>
        <v>1</v>
      </c>
      <c r="E917" s="5">
        <v>2</v>
      </c>
      <c r="F917" s="5">
        <v>42</v>
      </c>
      <c r="G917" s="5">
        <v>25</v>
      </c>
      <c r="H917" s="5">
        <v>7.3</v>
      </c>
      <c r="I917" s="5">
        <v>1700</v>
      </c>
    </row>
    <row r="918" spans="1:9" ht="18">
      <c r="A918" s="2">
        <v>249</v>
      </c>
      <c r="B918" s="5" t="s">
        <v>16</v>
      </c>
      <c r="C918" s="5" t="s">
        <v>12</v>
      </c>
      <c r="D918" s="4">
        <f t="shared" si="14"/>
        <v>1</v>
      </c>
      <c r="E918" s="5">
        <v>2</v>
      </c>
      <c r="F918" s="5">
        <v>65</v>
      </c>
      <c r="G918" s="5">
        <v>41</v>
      </c>
      <c r="H918" s="5">
        <v>10</v>
      </c>
      <c r="I918" s="5">
        <v>1700</v>
      </c>
    </row>
    <row r="919" spans="1:9" ht="18">
      <c r="A919" s="2">
        <v>914</v>
      </c>
      <c r="B919" s="5" t="s">
        <v>23</v>
      </c>
      <c r="C919" s="4" t="s">
        <v>10</v>
      </c>
      <c r="D919" s="4">
        <f t="shared" si="14"/>
        <v>0</v>
      </c>
      <c r="E919" s="5">
        <v>1</v>
      </c>
      <c r="F919" s="5">
        <v>53</v>
      </c>
      <c r="G919" s="5">
        <v>32</v>
      </c>
      <c r="H919" s="5">
        <v>9</v>
      </c>
      <c r="I919" s="7">
        <v>1699.92</v>
      </c>
    </row>
    <row r="920" spans="1:9" ht="18">
      <c r="A920" s="2">
        <v>909</v>
      </c>
      <c r="B920" s="5" t="s">
        <v>14</v>
      </c>
      <c r="C920" s="5" t="s">
        <v>32</v>
      </c>
      <c r="D920" s="4">
        <f t="shared" si="14"/>
        <v>0</v>
      </c>
      <c r="E920" s="5">
        <v>3</v>
      </c>
      <c r="F920" s="5">
        <v>52</v>
      </c>
      <c r="G920" s="5">
        <v>20</v>
      </c>
      <c r="H920" s="5">
        <v>13</v>
      </c>
      <c r="I920" s="7">
        <v>1699.92</v>
      </c>
    </row>
    <row r="921" spans="1:9" ht="18">
      <c r="A921" s="2">
        <v>1002</v>
      </c>
      <c r="B921" s="5" t="s">
        <v>21</v>
      </c>
      <c r="C921" s="5" t="s">
        <v>32</v>
      </c>
      <c r="D921" s="4">
        <f t="shared" si="14"/>
        <v>0</v>
      </c>
      <c r="E921" s="5">
        <v>1</v>
      </c>
      <c r="F921" s="5">
        <v>60</v>
      </c>
      <c r="G921" s="5">
        <v>47</v>
      </c>
      <c r="H921" s="5">
        <v>6</v>
      </c>
      <c r="I921" s="7">
        <v>1699.92</v>
      </c>
    </row>
    <row r="922" spans="1:9" ht="18">
      <c r="A922" s="2">
        <v>918</v>
      </c>
      <c r="B922" s="5" t="s">
        <v>11</v>
      </c>
      <c r="C922" s="5" t="s">
        <v>12</v>
      </c>
      <c r="D922" s="4">
        <f t="shared" si="14"/>
        <v>1</v>
      </c>
      <c r="E922" s="5">
        <v>2</v>
      </c>
      <c r="F922" s="5">
        <v>53</v>
      </c>
      <c r="G922" s="5">
        <v>29</v>
      </c>
      <c r="H922" s="5">
        <v>9</v>
      </c>
      <c r="I922" s="7">
        <v>1699.92</v>
      </c>
    </row>
    <row r="923" spans="1:9" ht="18">
      <c r="A923" s="2">
        <v>467</v>
      </c>
      <c r="B923" s="6" t="s">
        <v>31</v>
      </c>
      <c r="C923" s="4" t="s">
        <v>10</v>
      </c>
      <c r="D923" s="4">
        <f t="shared" si="14"/>
        <v>0</v>
      </c>
      <c r="E923" s="6">
        <v>4</v>
      </c>
      <c r="F923" s="6">
        <v>81</v>
      </c>
      <c r="G923" s="6">
        <v>52</v>
      </c>
      <c r="H923" s="6">
        <v>11</v>
      </c>
      <c r="I923" s="7">
        <v>1699.92</v>
      </c>
    </row>
    <row r="924" spans="1:9" ht="18">
      <c r="A924" s="2">
        <v>221</v>
      </c>
      <c r="B924" s="5" t="s">
        <v>21</v>
      </c>
      <c r="C924" s="4" t="s">
        <v>10</v>
      </c>
      <c r="D924" s="4">
        <f t="shared" si="14"/>
        <v>0</v>
      </c>
      <c r="E924" s="5">
        <v>2</v>
      </c>
      <c r="F924" s="5">
        <v>54</v>
      </c>
      <c r="G924" s="5">
        <v>31</v>
      </c>
      <c r="H924" s="5">
        <v>9</v>
      </c>
      <c r="I924" s="5">
        <v>1684.21</v>
      </c>
    </row>
    <row r="925" spans="1:9" ht="18">
      <c r="A925" s="2">
        <v>234</v>
      </c>
      <c r="B925" s="5" t="s">
        <v>16</v>
      </c>
      <c r="C925" s="5" t="s">
        <v>12</v>
      </c>
      <c r="D925" s="4">
        <f t="shared" si="14"/>
        <v>1</v>
      </c>
      <c r="E925" s="5">
        <v>2</v>
      </c>
      <c r="F925" s="5">
        <v>60</v>
      </c>
      <c r="G925" s="5">
        <v>40</v>
      </c>
      <c r="H925" s="5">
        <v>7.5</v>
      </c>
      <c r="I925" s="5">
        <v>1684.21</v>
      </c>
    </row>
    <row r="926" spans="1:9" ht="18">
      <c r="A926" s="2">
        <v>196</v>
      </c>
      <c r="B926" s="5" t="s">
        <v>25</v>
      </c>
      <c r="C926" s="5" t="s">
        <v>26</v>
      </c>
      <c r="D926" s="4">
        <f t="shared" si="14"/>
        <v>0</v>
      </c>
      <c r="E926" s="5">
        <v>2</v>
      </c>
      <c r="F926" s="5">
        <v>51</v>
      </c>
      <c r="G926" s="5">
        <v>31</v>
      </c>
      <c r="H926" s="5">
        <v>9</v>
      </c>
      <c r="I926" s="5">
        <v>1684.21</v>
      </c>
    </row>
    <row r="927" spans="1:9" ht="18">
      <c r="A927" s="2">
        <v>58</v>
      </c>
      <c r="B927" s="3" t="s">
        <v>13</v>
      </c>
      <c r="C927" s="4" t="s">
        <v>10</v>
      </c>
      <c r="D927" s="4">
        <f t="shared" si="14"/>
        <v>0</v>
      </c>
      <c r="E927" s="3">
        <v>3</v>
      </c>
      <c r="F927" s="3">
        <v>60</v>
      </c>
      <c r="G927" s="3">
        <v>40</v>
      </c>
      <c r="H927" s="3">
        <v>12</v>
      </c>
      <c r="I927" s="5">
        <v>1680</v>
      </c>
    </row>
    <row r="928" spans="1:9" ht="18">
      <c r="A928" s="2">
        <v>61</v>
      </c>
      <c r="B928" s="3" t="s">
        <v>14</v>
      </c>
      <c r="C928" s="4" t="s">
        <v>10</v>
      </c>
      <c r="D928" s="4">
        <f t="shared" si="14"/>
        <v>0</v>
      </c>
      <c r="E928" s="3">
        <v>3</v>
      </c>
      <c r="F928" s="3">
        <v>50</v>
      </c>
      <c r="G928" s="3">
        <v>35</v>
      </c>
      <c r="H928" s="3">
        <v>6</v>
      </c>
      <c r="I928" s="5">
        <v>1680</v>
      </c>
    </row>
    <row r="929" spans="1:9" ht="18">
      <c r="A929" s="2">
        <v>132</v>
      </c>
      <c r="B929" s="5" t="s">
        <v>16</v>
      </c>
      <c r="C929" s="4" t="s">
        <v>10</v>
      </c>
      <c r="D929" s="4">
        <f t="shared" si="14"/>
        <v>0</v>
      </c>
      <c r="E929" s="5">
        <v>2</v>
      </c>
      <c r="F929" s="5">
        <v>49</v>
      </c>
      <c r="G929" s="5">
        <v>27</v>
      </c>
      <c r="H929" s="5">
        <v>9</v>
      </c>
      <c r="I929" s="5">
        <v>1680</v>
      </c>
    </row>
    <row r="930" spans="1:9" ht="18">
      <c r="A930" s="2">
        <v>148</v>
      </c>
      <c r="B930" s="5" t="s">
        <v>15</v>
      </c>
      <c r="C930" s="5" t="s">
        <v>12</v>
      </c>
      <c r="D930" s="4">
        <f t="shared" si="14"/>
        <v>1</v>
      </c>
      <c r="E930" s="5">
        <v>2</v>
      </c>
      <c r="F930" s="5">
        <v>50</v>
      </c>
      <c r="G930" s="5">
        <v>29</v>
      </c>
      <c r="H930" s="5">
        <v>6.5</v>
      </c>
      <c r="I930" s="5">
        <v>1680</v>
      </c>
    </row>
    <row r="931" spans="1:9" ht="18">
      <c r="A931" s="2">
        <v>201</v>
      </c>
      <c r="B931" s="5" t="s">
        <v>21</v>
      </c>
      <c r="C931" s="5" t="s">
        <v>12</v>
      </c>
      <c r="D931" s="4">
        <f t="shared" si="14"/>
        <v>1</v>
      </c>
      <c r="E931" s="5">
        <v>2</v>
      </c>
      <c r="F931" s="5">
        <v>73</v>
      </c>
      <c r="G931" s="5">
        <v>33</v>
      </c>
      <c r="H931" s="5">
        <v>16</v>
      </c>
      <c r="I931" s="5">
        <v>1680</v>
      </c>
    </row>
    <row r="932" spans="1:9" ht="18">
      <c r="A932" s="2">
        <v>477</v>
      </c>
      <c r="B932" s="5" t="s">
        <v>14</v>
      </c>
      <c r="C932" s="4" t="s">
        <v>10</v>
      </c>
      <c r="D932" s="4">
        <f t="shared" si="14"/>
        <v>0</v>
      </c>
      <c r="E932" s="5">
        <v>3</v>
      </c>
      <c r="F932" s="5">
        <v>27</v>
      </c>
      <c r="G932" s="5">
        <v>13</v>
      </c>
      <c r="H932" s="5">
        <v>6</v>
      </c>
      <c r="I932" s="7">
        <v>1674</v>
      </c>
    </row>
    <row r="933" spans="1:9" ht="18">
      <c r="A933" s="2">
        <v>712</v>
      </c>
      <c r="B933" s="5" t="s">
        <v>23</v>
      </c>
      <c r="C933" s="4" t="s">
        <v>10</v>
      </c>
      <c r="D933" s="4">
        <f t="shared" si="14"/>
        <v>0</v>
      </c>
      <c r="E933" s="5">
        <v>1</v>
      </c>
      <c r="F933" s="5">
        <v>41</v>
      </c>
      <c r="G933" s="5">
        <v>20</v>
      </c>
      <c r="H933" s="5">
        <v>11</v>
      </c>
      <c r="I933" s="7">
        <v>1674</v>
      </c>
    </row>
    <row r="934" spans="1:9" ht="18">
      <c r="A934" s="2">
        <v>844</v>
      </c>
      <c r="B934" s="5" t="s">
        <v>14</v>
      </c>
      <c r="C934" s="4" t="s">
        <v>10</v>
      </c>
      <c r="D934" s="4">
        <f t="shared" si="14"/>
        <v>0</v>
      </c>
      <c r="E934" s="5">
        <v>3</v>
      </c>
      <c r="F934" s="5">
        <v>48</v>
      </c>
      <c r="G934" s="5">
        <v>30</v>
      </c>
      <c r="H934" s="5">
        <v>6</v>
      </c>
      <c r="I934" s="7">
        <v>1674</v>
      </c>
    </row>
    <row r="935" spans="1:9" ht="18">
      <c r="A935" s="2">
        <v>920</v>
      </c>
      <c r="B935" s="5" t="s">
        <v>15</v>
      </c>
      <c r="C935" s="4" t="s">
        <v>10</v>
      </c>
      <c r="D935" s="4">
        <f t="shared" si="14"/>
        <v>0</v>
      </c>
      <c r="E935" s="5">
        <v>3</v>
      </c>
      <c r="F935" s="5">
        <v>53</v>
      </c>
      <c r="G935" s="5">
        <v>36.200000000000003</v>
      </c>
      <c r="H935" s="5">
        <v>7.8</v>
      </c>
      <c r="I935" s="7">
        <v>1674</v>
      </c>
    </row>
    <row r="936" spans="1:9" ht="18">
      <c r="A936" s="2">
        <v>883</v>
      </c>
      <c r="B936" s="5" t="s">
        <v>14</v>
      </c>
      <c r="C936" s="5" t="s">
        <v>32</v>
      </c>
      <c r="D936" s="4">
        <f t="shared" si="14"/>
        <v>0</v>
      </c>
      <c r="E936" s="5">
        <v>3</v>
      </c>
      <c r="F936" s="5">
        <v>50</v>
      </c>
      <c r="G936" s="5">
        <v>35</v>
      </c>
      <c r="H936" s="5">
        <v>6</v>
      </c>
      <c r="I936" s="7">
        <v>1674</v>
      </c>
    </row>
    <row r="937" spans="1:9" ht="18">
      <c r="A937" s="2">
        <v>905</v>
      </c>
      <c r="B937" s="5" t="s">
        <v>24</v>
      </c>
      <c r="C937" s="5" t="s">
        <v>32</v>
      </c>
      <c r="D937" s="4">
        <f t="shared" si="14"/>
        <v>0</v>
      </c>
      <c r="E937" s="5">
        <v>2</v>
      </c>
      <c r="F937" s="5">
        <v>52</v>
      </c>
      <c r="G937" s="5">
        <v>21</v>
      </c>
      <c r="H937" s="5">
        <v>15.8</v>
      </c>
      <c r="I937" s="7">
        <v>1674</v>
      </c>
    </row>
    <row r="938" spans="1:9" ht="18">
      <c r="A938" s="2">
        <v>787</v>
      </c>
      <c r="B938" s="5" t="s">
        <v>24</v>
      </c>
      <c r="C938" s="5" t="s">
        <v>12</v>
      </c>
      <c r="D938" s="4">
        <f t="shared" si="14"/>
        <v>1</v>
      </c>
      <c r="E938" s="5">
        <v>2</v>
      </c>
      <c r="F938" s="5">
        <v>45</v>
      </c>
      <c r="G938" s="5">
        <v>28</v>
      </c>
      <c r="H938" s="5">
        <v>10</v>
      </c>
      <c r="I938" s="7">
        <v>1674</v>
      </c>
    </row>
    <row r="939" spans="1:9" ht="18">
      <c r="A939" s="2">
        <v>849</v>
      </c>
      <c r="B939" s="5" t="s">
        <v>15</v>
      </c>
      <c r="C939" s="5" t="s">
        <v>12</v>
      </c>
      <c r="D939" s="4">
        <f t="shared" si="14"/>
        <v>1</v>
      </c>
      <c r="E939" s="5">
        <v>3</v>
      </c>
      <c r="F939" s="5">
        <v>48</v>
      </c>
      <c r="G939" s="5">
        <v>32</v>
      </c>
      <c r="H939" s="5">
        <v>6</v>
      </c>
      <c r="I939" s="7">
        <v>1674</v>
      </c>
    </row>
    <row r="940" spans="1:9" ht="18">
      <c r="A940" s="2">
        <v>900</v>
      </c>
      <c r="B940" s="5" t="s">
        <v>33</v>
      </c>
      <c r="C940" s="5" t="s">
        <v>12</v>
      </c>
      <c r="D940" s="4">
        <f t="shared" si="14"/>
        <v>1</v>
      </c>
      <c r="E940" s="5">
        <v>1</v>
      </c>
      <c r="F940" s="5">
        <v>52</v>
      </c>
      <c r="G940" s="5">
        <v>20</v>
      </c>
      <c r="H940" s="5">
        <v>11</v>
      </c>
      <c r="I940" s="7">
        <v>1674</v>
      </c>
    </row>
    <row r="941" spans="1:9" ht="18">
      <c r="A941" s="2">
        <v>328</v>
      </c>
      <c r="B941" s="6" t="s">
        <v>24</v>
      </c>
      <c r="C941" s="4" t="s">
        <v>10</v>
      </c>
      <c r="D941" s="4">
        <f t="shared" si="14"/>
        <v>0</v>
      </c>
      <c r="E941" s="6">
        <v>3</v>
      </c>
      <c r="F941" s="6">
        <v>60</v>
      </c>
      <c r="G941" s="6">
        <v>40</v>
      </c>
      <c r="H941" s="6">
        <v>6</v>
      </c>
      <c r="I941" s="7">
        <v>1674</v>
      </c>
    </row>
    <row r="942" spans="1:9" ht="18">
      <c r="A942" s="2">
        <v>334</v>
      </c>
      <c r="B942" s="6" t="s">
        <v>24</v>
      </c>
      <c r="C942" s="4" t="s">
        <v>10</v>
      </c>
      <c r="D942" s="4">
        <f t="shared" si="14"/>
        <v>0</v>
      </c>
      <c r="E942" s="6">
        <v>3</v>
      </c>
      <c r="F942" s="6">
        <v>60</v>
      </c>
      <c r="G942" s="6">
        <v>40</v>
      </c>
      <c r="H942" s="6">
        <v>6</v>
      </c>
      <c r="I942" s="7">
        <v>1674</v>
      </c>
    </row>
    <row r="943" spans="1:9" ht="18">
      <c r="A943" s="2">
        <v>345</v>
      </c>
      <c r="B943" s="6" t="s">
        <v>24</v>
      </c>
      <c r="C943" s="4" t="s">
        <v>10</v>
      </c>
      <c r="D943" s="4">
        <f t="shared" si="14"/>
        <v>0</v>
      </c>
      <c r="E943" s="6">
        <v>4</v>
      </c>
      <c r="F943" s="6">
        <v>62</v>
      </c>
      <c r="G943" s="6">
        <v>45</v>
      </c>
      <c r="H943" s="6">
        <v>6</v>
      </c>
      <c r="I943" s="7">
        <v>1674</v>
      </c>
    </row>
    <row r="944" spans="1:9" ht="18">
      <c r="A944" s="2">
        <v>956</v>
      </c>
      <c r="B944" s="5" t="s">
        <v>15</v>
      </c>
      <c r="C944" s="4" t="s">
        <v>10</v>
      </c>
      <c r="D944" s="4">
        <f t="shared" si="14"/>
        <v>0</v>
      </c>
      <c r="E944" s="5">
        <v>3</v>
      </c>
      <c r="F944" s="5">
        <v>56</v>
      </c>
      <c r="G944" s="5">
        <v>42</v>
      </c>
      <c r="H944" s="5">
        <v>6</v>
      </c>
      <c r="I944" s="7">
        <v>1671.3</v>
      </c>
    </row>
    <row r="945" spans="1:9" ht="18">
      <c r="A945" s="2">
        <v>210</v>
      </c>
      <c r="B945" s="5" t="s">
        <v>21</v>
      </c>
      <c r="C945" s="5" t="s">
        <v>12</v>
      </c>
      <c r="D945" s="4">
        <f t="shared" si="14"/>
        <v>1</v>
      </c>
      <c r="E945" s="5">
        <v>2</v>
      </c>
      <c r="F945" s="5">
        <v>54</v>
      </c>
      <c r="G945" s="5">
        <v>31</v>
      </c>
      <c r="H945" s="5">
        <v>9</v>
      </c>
      <c r="I945" s="5">
        <v>1670</v>
      </c>
    </row>
    <row r="946" spans="1:9" ht="18">
      <c r="A946" s="2">
        <v>737</v>
      </c>
      <c r="B946" s="5" t="s">
        <v>14</v>
      </c>
      <c r="C946" s="5" t="s">
        <v>32</v>
      </c>
      <c r="D946" s="4">
        <f t="shared" si="14"/>
        <v>0</v>
      </c>
      <c r="E946" s="5">
        <v>3</v>
      </c>
      <c r="F946" s="5">
        <v>42.9</v>
      </c>
      <c r="G946" s="5">
        <v>27</v>
      </c>
      <c r="H946" s="5">
        <v>5.8</v>
      </c>
      <c r="I946" s="7">
        <v>1660.5</v>
      </c>
    </row>
    <row r="947" spans="1:9" ht="18">
      <c r="A947" s="2">
        <v>1168</v>
      </c>
      <c r="B947" s="5" t="s">
        <v>33</v>
      </c>
      <c r="C947" s="5" t="s">
        <v>12</v>
      </c>
      <c r="D947" s="4">
        <f t="shared" si="14"/>
        <v>1</v>
      </c>
      <c r="E947" s="5">
        <v>1</v>
      </c>
      <c r="F947" s="5">
        <v>69</v>
      </c>
      <c r="G947" s="5">
        <v>24</v>
      </c>
      <c r="H947" s="5">
        <v>17</v>
      </c>
      <c r="I947" s="7">
        <v>1660.5</v>
      </c>
    </row>
    <row r="948" spans="1:9" ht="18">
      <c r="A948" s="2">
        <v>92</v>
      </c>
      <c r="B948" s="3" t="s">
        <v>13</v>
      </c>
      <c r="C948" s="4" t="s">
        <v>10</v>
      </c>
      <c r="D948" s="4">
        <f t="shared" si="14"/>
        <v>0</v>
      </c>
      <c r="E948" s="3">
        <v>3</v>
      </c>
      <c r="F948" s="3">
        <v>54</v>
      </c>
      <c r="G948" s="3">
        <v>40</v>
      </c>
      <c r="H948" s="3">
        <v>5</v>
      </c>
      <c r="I948" s="5">
        <v>1660.4</v>
      </c>
    </row>
    <row r="949" spans="1:9" ht="18">
      <c r="A949" s="2">
        <v>818</v>
      </c>
      <c r="B949" s="5" t="s">
        <v>14</v>
      </c>
      <c r="C949" s="4" t="s">
        <v>10</v>
      </c>
      <c r="D949" s="4">
        <f t="shared" si="14"/>
        <v>0</v>
      </c>
      <c r="E949" s="5">
        <v>3</v>
      </c>
      <c r="F949" s="5">
        <v>46</v>
      </c>
      <c r="G949" s="5">
        <v>20</v>
      </c>
      <c r="H949" s="5">
        <v>13</v>
      </c>
      <c r="I949" s="7">
        <v>1655.1</v>
      </c>
    </row>
    <row r="950" spans="1:9" ht="18">
      <c r="A950" s="2">
        <v>691</v>
      </c>
      <c r="B950" s="5" t="s">
        <v>15</v>
      </c>
      <c r="C950" s="5" t="s">
        <v>32</v>
      </c>
      <c r="D950" s="4">
        <f t="shared" si="14"/>
        <v>0</v>
      </c>
      <c r="E950" s="5">
        <v>3</v>
      </c>
      <c r="F950" s="5">
        <v>40</v>
      </c>
      <c r="G950" s="5">
        <v>20</v>
      </c>
      <c r="H950" s="5">
        <v>10</v>
      </c>
      <c r="I950" s="7">
        <v>1652.4</v>
      </c>
    </row>
    <row r="951" spans="1:9" ht="18">
      <c r="A951" s="2">
        <v>837</v>
      </c>
      <c r="B951" s="5" t="s">
        <v>11</v>
      </c>
      <c r="C951" s="5" t="s">
        <v>32</v>
      </c>
      <c r="D951" s="4">
        <f t="shared" si="14"/>
        <v>0</v>
      </c>
      <c r="E951" s="5">
        <v>1</v>
      </c>
      <c r="F951" s="5">
        <v>48</v>
      </c>
      <c r="G951" s="5">
        <v>33</v>
      </c>
      <c r="H951" s="5">
        <v>6</v>
      </c>
      <c r="I951" s="7">
        <v>1652.4</v>
      </c>
    </row>
    <row r="952" spans="1:9" ht="18">
      <c r="A952" s="2">
        <v>896</v>
      </c>
      <c r="B952" s="5" t="s">
        <v>37</v>
      </c>
      <c r="C952" s="5" t="s">
        <v>12</v>
      </c>
      <c r="D952" s="4">
        <f t="shared" si="14"/>
        <v>1</v>
      </c>
      <c r="E952" s="5">
        <v>3</v>
      </c>
      <c r="F952" s="5">
        <v>51</v>
      </c>
      <c r="G952" s="5">
        <v>20</v>
      </c>
      <c r="H952" s="5">
        <v>11</v>
      </c>
      <c r="I952" s="7">
        <v>1652.4</v>
      </c>
    </row>
    <row r="953" spans="1:9" ht="18">
      <c r="A953" s="2">
        <v>1114</v>
      </c>
      <c r="B953" s="5" t="s">
        <v>33</v>
      </c>
      <c r="C953" s="5" t="s">
        <v>12</v>
      </c>
      <c r="D953" s="4">
        <f t="shared" si="14"/>
        <v>1</v>
      </c>
      <c r="E953" s="5">
        <v>1</v>
      </c>
      <c r="F953" s="5">
        <v>65</v>
      </c>
      <c r="G953" s="5">
        <v>24</v>
      </c>
      <c r="H953" s="5">
        <v>17</v>
      </c>
      <c r="I953" s="7">
        <v>1652.4</v>
      </c>
    </row>
    <row r="954" spans="1:9" ht="18">
      <c r="A954" s="2">
        <v>402</v>
      </c>
      <c r="B954" s="6" t="s">
        <v>24</v>
      </c>
      <c r="C954" s="4" t="s">
        <v>10</v>
      </c>
      <c r="D954" s="4">
        <f t="shared" si="14"/>
        <v>0</v>
      </c>
      <c r="E954" s="6">
        <v>2</v>
      </c>
      <c r="F954" s="6">
        <v>54</v>
      </c>
      <c r="G954" s="6">
        <v>31</v>
      </c>
      <c r="H954" s="6">
        <v>8</v>
      </c>
      <c r="I954" s="7">
        <v>1652.4</v>
      </c>
    </row>
    <row r="955" spans="1:9" ht="18">
      <c r="A955" s="2">
        <v>223</v>
      </c>
      <c r="B955" s="5" t="s">
        <v>21</v>
      </c>
      <c r="C955" s="4" t="s">
        <v>10</v>
      </c>
      <c r="D955" s="4">
        <f t="shared" si="14"/>
        <v>0</v>
      </c>
      <c r="E955" s="5">
        <v>2</v>
      </c>
      <c r="F955" s="5">
        <v>73.150000000000006</v>
      </c>
      <c r="G955" s="5">
        <v>33</v>
      </c>
      <c r="H955" s="5">
        <v>11.5</v>
      </c>
      <c r="I955" s="5">
        <v>1650</v>
      </c>
    </row>
    <row r="956" spans="1:9" ht="18">
      <c r="A956" s="2">
        <v>261</v>
      </c>
      <c r="B956" s="5" t="s">
        <v>21</v>
      </c>
      <c r="C956" s="4" t="s">
        <v>10</v>
      </c>
      <c r="D956" s="4">
        <f t="shared" si="14"/>
        <v>0</v>
      </c>
      <c r="E956" s="5">
        <v>1</v>
      </c>
      <c r="F956" s="5">
        <v>51</v>
      </c>
      <c r="G956" s="5">
        <v>20</v>
      </c>
      <c r="H956" s="5">
        <v>11</v>
      </c>
      <c r="I956" s="5">
        <v>1650</v>
      </c>
    </row>
    <row r="957" spans="1:9" ht="18">
      <c r="A957" s="2">
        <v>286</v>
      </c>
      <c r="B957" s="5" t="s">
        <v>16</v>
      </c>
      <c r="C957" s="4" t="s">
        <v>10</v>
      </c>
      <c r="D957" s="4">
        <f t="shared" si="14"/>
        <v>0</v>
      </c>
      <c r="E957" s="5">
        <v>1</v>
      </c>
      <c r="F957" s="5">
        <v>51.4</v>
      </c>
      <c r="G957" s="5">
        <v>20</v>
      </c>
      <c r="H957" s="5">
        <v>11</v>
      </c>
      <c r="I957" s="5">
        <v>1650</v>
      </c>
    </row>
    <row r="958" spans="1:9" ht="18">
      <c r="A958" s="2">
        <v>288</v>
      </c>
      <c r="B958" s="5" t="s">
        <v>16</v>
      </c>
      <c r="C958" s="4" t="s">
        <v>10</v>
      </c>
      <c r="D958" s="4">
        <f t="shared" si="14"/>
        <v>0</v>
      </c>
      <c r="E958" s="5">
        <v>1</v>
      </c>
      <c r="F958" s="5">
        <v>51</v>
      </c>
      <c r="G958" s="5">
        <v>20</v>
      </c>
      <c r="H958" s="5">
        <v>10</v>
      </c>
      <c r="I958" s="5">
        <v>1650</v>
      </c>
    </row>
    <row r="959" spans="1:9" ht="18">
      <c r="A959" s="2">
        <v>139</v>
      </c>
      <c r="B959" s="5" t="s">
        <v>27</v>
      </c>
      <c r="C959" s="4" t="s">
        <v>10</v>
      </c>
      <c r="D959" s="4">
        <f t="shared" si="14"/>
        <v>0</v>
      </c>
      <c r="E959" s="5">
        <v>2</v>
      </c>
      <c r="F959" s="5">
        <v>60</v>
      </c>
      <c r="G959" s="5">
        <v>31</v>
      </c>
      <c r="H959" s="5">
        <v>10</v>
      </c>
      <c r="I959" s="5">
        <v>1650</v>
      </c>
    </row>
    <row r="960" spans="1:9" ht="18">
      <c r="A960" s="2">
        <v>143</v>
      </c>
      <c r="B960" s="5" t="s">
        <v>24</v>
      </c>
      <c r="C960" s="4" t="s">
        <v>10</v>
      </c>
      <c r="D960" s="4">
        <f t="shared" si="14"/>
        <v>0</v>
      </c>
      <c r="E960" s="5">
        <v>2</v>
      </c>
      <c r="F960" s="5">
        <v>44</v>
      </c>
      <c r="G960" s="5">
        <v>28</v>
      </c>
      <c r="H960" s="5">
        <v>6</v>
      </c>
      <c r="I960" s="5">
        <v>1650</v>
      </c>
    </row>
    <row r="961" spans="1:9" ht="18">
      <c r="A961" s="2">
        <v>895</v>
      </c>
      <c r="B961" s="5" t="s">
        <v>37</v>
      </c>
      <c r="C961" s="4" t="s">
        <v>10</v>
      </c>
      <c r="D961" s="4">
        <f t="shared" si="14"/>
        <v>0</v>
      </c>
      <c r="E961" s="5">
        <v>3</v>
      </c>
      <c r="F961" s="5">
        <v>51</v>
      </c>
      <c r="G961" s="5">
        <v>20</v>
      </c>
      <c r="H961" s="5">
        <v>11</v>
      </c>
      <c r="I961" s="7">
        <v>1649.7</v>
      </c>
    </row>
    <row r="962" spans="1:9" ht="18">
      <c r="A962" s="2">
        <v>1172</v>
      </c>
      <c r="B962" s="5" t="s">
        <v>14</v>
      </c>
      <c r="C962" s="4" t="s">
        <v>10</v>
      </c>
      <c r="D962" s="4">
        <f t="shared" si="14"/>
        <v>0</v>
      </c>
      <c r="E962" s="5">
        <v>3</v>
      </c>
      <c r="F962" s="5">
        <v>69</v>
      </c>
      <c r="G962" s="5">
        <v>24</v>
      </c>
      <c r="H962" s="5">
        <v>17</v>
      </c>
      <c r="I962" s="7">
        <v>1649.7</v>
      </c>
    </row>
    <row r="963" spans="1:9" ht="18">
      <c r="A963" s="2">
        <v>642</v>
      </c>
      <c r="B963" s="5" t="s">
        <v>11</v>
      </c>
      <c r="C963" s="5" t="s">
        <v>32</v>
      </c>
      <c r="D963" s="4">
        <f t="shared" si="14"/>
        <v>0</v>
      </c>
      <c r="E963" s="5">
        <v>1</v>
      </c>
      <c r="F963" s="5">
        <v>39</v>
      </c>
      <c r="G963" s="5">
        <v>25</v>
      </c>
      <c r="H963" s="5">
        <v>6</v>
      </c>
      <c r="I963" s="7">
        <v>1649.7</v>
      </c>
    </row>
    <row r="964" spans="1:9" ht="18">
      <c r="A964" s="2">
        <v>811</v>
      </c>
      <c r="B964" s="5" t="s">
        <v>24</v>
      </c>
      <c r="C964" s="5" t="s">
        <v>32</v>
      </c>
      <c r="D964" s="4">
        <f t="shared" ref="D964:D1027" si="15">IF(C964="кирпичный",1,0)</f>
        <v>0</v>
      </c>
      <c r="E964" s="5">
        <v>2</v>
      </c>
      <c r="F964" s="5">
        <v>46</v>
      </c>
      <c r="G964" s="5">
        <v>31</v>
      </c>
      <c r="H964" s="5">
        <v>6</v>
      </c>
      <c r="I964" s="7">
        <v>1649.7</v>
      </c>
    </row>
    <row r="965" spans="1:9" ht="18">
      <c r="A965" s="2">
        <v>1138</v>
      </c>
      <c r="B965" s="5" t="s">
        <v>23</v>
      </c>
      <c r="C965" s="5" t="s">
        <v>32</v>
      </c>
      <c r="D965" s="4">
        <f t="shared" si="15"/>
        <v>0</v>
      </c>
      <c r="E965" s="5">
        <v>1</v>
      </c>
      <c r="F965" s="5">
        <v>67</v>
      </c>
      <c r="G965" s="5">
        <v>45</v>
      </c>
      <c r="H965" s="5">
        <v>6</v>
      </c>
      <c r="I965" s="7">
        <v>1649.7</v>
      </c>
    </row>
    <row r="966" spans="1:9" ht="18">
      <c r="A966" s="2">
        <v>707</v>
      </c>
      <c r="B966" s="5" t="s">
        <v>9</v>
      </c>
      <c r="C966" s="5" t="s">
        <v>12</v>
      </c>
      <c r="D966" s="4">
        <f t="shared" si="15"/>
        <v>1</v>
      </c>
      <c r="E966" s="5">
        <v>5</v>
      </c>
      <c r="F966" s="5">
        <v>40</v>
      </c>
      <c r="G966" s="5">
        <v>20</v>
      </c>
      <c r="H966" s="5">
        <v>10</v>
      </c>
      <c r="I966" s="7">
        <v>1649.7</v>
      </c>
    </row>
    <row r="967" spans="1:9" ht="18">
      <c r="A967" s="2">
        <v>850</v>
      </c>
      <c r="B967" s="5" t="s">
        <v>15</v>
      </c>
      <c r="C967" s="5" t="s">
        <v>12</v>
      </c>
      <c r="D967" s="4">
        <f t="shared" si="15"/>
        <v>1</v>
      </c>
      <c r="E967" s="5">
        <v>3</v>
      </c>
      <c r="F967" s="5">
        <v>48</v>
      </c>
      <c r="G967" s="5">
        <v>32</v>
      </c>
      <c r="H967" s="5">
        <v>6</v>
      </c>
      <c r="I967" s="7">
        <v>1649.7</v>
      </c>
    </row>
    <row r="968" spans="1:9" ht="18">
      <c r="A968" s="2">
        <v>945</v>
      </c>
      <c r="B968" s="5" t="s">
        <v>11</v>
      </c>
      <c r="C968" s="5" t="s">
        <v>12</v>
      </c>
      <c r="D968" s="4">
        <f t="shared" si="15"/>
        <v>1</v>
      </c>
      <c r="E968" s="5">
        <v>2</v>
      </c>
      <c r="F968" s="5">
        <v>56</v>
      </c>
      <c r="G968" s="5">
        <v>32</v>
      </c>
      <c r="H968" s="5">
        <v>9</v>
      </c>
      <c r="I968" s="7">
        <v>1649.7</v>
      </c>
    </row>
    <row r="969" spans="1:9" ht="18">
      <c r="A969" s="2">
        <v>226</v>
      </c>
      <c r="B969" s="5" t="s">
        <v>16</v>
      </c>
      <c r="C969" s="4" t="s">
        <v>10</v>
      </c>
      <c r="D969" s="4">
        <f t="shared" si="15"/>
        <v>0</v>
      </c>
      <c r="E969" s="5">
        <v>2</v>
      </c>
      <c r="F969" s="5">
        <v>54</v>
      </c>
      <c r="G969" s="5">
        <v>32</v>
      </c>
      <c r="H969" s="5">
        <v>8</v>
      </c>
      <c r="I969" s="5">
        <v>1630.74</v>
      </c>
    </row>
    <row r="970" spans="1:9" ht="18">
      <c r="A970" s="2">
        <v>817</v>
      </c>
      <c r="B970" s="5" t="s">
        <v>14</v>
      </c>
      <c r="C970" s="5" t="s">
        <v>32</v>
      </c>
      <c r="D970" s="4">
        <f t="shared" si="15"/>
        <v>0</v>
      </c>
      <c r="E970" s="5">
        <v>3</v>
      </c>
      <c r="F970" s="5">
        <v>46</v>
      </c>
      <c r="G970" s="5">
        <v>19</v>
      </c>
      <c r="H970" s="5">
        <v>14</v>
      </c>
      <c r="I970" s="7">
        <v>1629.99</v>
      </c>
    </row>
    <row r="971" spans="1:9" ht="18">
      <c r="A971" s="2">
        <v>1267</v>
      </c>
      <c r="B971" s="5" t="s">
        <v>9</v>
      </c>
      <c r="C971" s="5" t="s">
        <v>12</v>
      </c>
      <c r="D971" s="4">
        <f t="shared" si="15"/>
        <v>1</v>
      </c>
      <c r="E971" s="5">
        <v>4</v>
      </c>
      <c r="F971" s="5">
        <v>72</v>
      </c>
      <c r="G971" s="5">
        <v>37</v>
      </c>
      <c r="H971" s="5">
        <v>12</v>
      </c>
      <c r="I971" s="7">
        <v>1629.45</v>
      </c>
    </row>
    <row r="972" spans="1:9" ht="18">
      <c r="A972" s="2">
        <v>682</v>
      </c>
      <c r="B972" s="5" t="s">
        <v>14</v>
      </c>
      <c r="C972" s="4" t="s">
        <v>10</v>
      </c>
      <c r="D972" s="4">
        <f t="shared" si="15"/>
        <v>0</v>
      </c>
      <c r="E972" s="5">
        <v>3</v>
      </c>
      <c r="F972" s="5">
        <v>40</v>
      </c>
      <c r="G972" s="5">
        <v>22</v>
      </c>
      <c r="H972" s="5">
        <v>9</v>
      </c>
      <c r="I972" s="7">
        <v>1620</v>
      </c>
    </row>
    <row r="973" spans="1:9" ht="18">
      <c r="A973" s="2">
        <v>733</v>
      </c>
      <c r="B973" s="5" t="s">
        <v>15</v>
      </c>
      <c r="C973" s="4" t="s">
        <v>10</v>
      </c>
      <c r="D973" s="4">
        <f t="shared" si="15"/>
        <v>0</v>
      </c>
      <c r="E973" s="5">
        <v>3</v>
      </c>
      <c r="F973" s="5">
        <v>42</v>
      </c>
      <c r="G973" s="5">
        <v>28</v>
      </c>
      <c r="H973" s="5">
        <v>6</v>
      </c>
      <c r="I973" s="7">
        <v>1620</v>
      </c>
    </row>
    <row r="974" spans="1:9" ht="18">
      <c r="A974" s="2">
        <v>831</v>
      </c>
      <c r="B974" s="5" t="s">
        <v>15</v>
      </c>
      <c r="C974" s="4" t="s">
        <v>10</v>
      </c>
      <c r="D974" s="4">
        <f t="shared" si="15"/>
        <v>0</v>
      </c>
      <c r="E974" s="5">
        <v>3</v>
      </c>
      <c r="F974" s="5">
        <v>47</v>
      </c>
      <c r="G974" s="5">
        <v>33</v>
      </c>
      <c r="H974" s="5">
        <v>6.5</v>
      </c>
      <c r="I974" s="7">
        <v>1620</v>
      </c>
    </row>
    <row r="975" spans="1:9" ht="18">
      <c r="A975" s="2">
        <v>833</v>
      </c>
      <c r="B975" s="5" t="s">
        <v>15</v>
      </c>
      <c r="C975" s="4" t="s">
        <v>10</v>
      </c>
      <c r="D975" s="4">
        <f t="shared" si="15"/>
        <v>0</v>
      </c>
      <c r="E975" s="5">
        <v>3</v>
      </c>
      <c r="F975" s="5">
        <v>47.6</v>
      </c>
      <c r="G975" s="5">
        <v>34</v>
      </c>
      <c r="H975" s="5">
        <v>6.5</v>
      </c>
      <c r="I975" s="7">
        <v>1620</v>
      </c>
    </row>
    <row r="976" spans="1:9" ht="18">
      <c r="A976" s="2">
        <v>845</v>
      </c>
      <c r="B976" s="5" t="s">
        <v>14</v>
      </c>
      <c r="C976" s="4" t="s">
        <v>10</v>
      </c>
      <c r="D976" s="4">
        <f t="shared" si="15"/>
        <v>0</v>
      </c>
      <c r="E976" s="5">
        <v>3</v>
      </c>
      <c r="F976" s="5">
        <v>48</v>
      </c>
      <c r="G976" s="5">
        <v>27</v>
      </c>
      <c r="H976" s="5">
        <v>8</v>
      </c>
      <c r="I976" s="7">
        <v>1620</v>
      </c>
    </row>
    <row r="977" spans="1:9" ht="18">
      <c r="A977" s="2">
        <v>973</v>
      </c>
      <c r="B977" s="5" t="s">
        <v>15</v>
      </c>
      <c r="C977" s="4" t="s">
        <v>10</v>
      </c>
      <c r="D977" s="4">
        <f t="shared" si="15"/>
        <v>0</v>
      </c>
      <c r="E977" s="5">
        <v>3</v>
      </c>
      <c r="F977" s="5">
        <v>57</v>
      </c>
      <c r="G977" s="5">
        <v>36</v>
      </c>
      <c r="H977" s="5">
        <v>6</v>
      </c>
      <c r="I977" s="7">
        <v>1620</v>
      </c>
    </row>
    <row r="978" spans="1:9" ht="18">
      <c r="A978" s="2">
        <v>1025</v>
      </c>
      <c r="B978" s="5" t="s">
        <v>14</v>
      </c>
      <c r="C978" s="4" t="s">
        <v>10</v>
      </c>
      <c r="D978" s="4">
        <f t="shared" si="15"/>
        <v>0</v>
      </c>
      <c r="E978" s="5">
        <v>2</v>
      </c>
      <c r="F978" s="5">
        <v>60</v>
      </c>
      <c r="G978" s="5">
        <v>40</v>
      </c>
      <c r="H978" s="5">
        <v>12</v>
      </c>
      <c r="I978" s="7">
        <v>1620</v>
      </c>
    </row>
    <row r="979" spans="1:9" ht="18">
      <c r="A979" s="2">
        <v>635</v>
      </c>
      <c r="B979" s="5" t="s">
        <v>9</v>
      </c>
      <c r="C979" s="5" t="s">
        <v>32</v>
      </c>
      <c r="D979" s="4">
        <f t="shared" si="15"/>
        <v>0</v>
      </c>
      <c r="E979" s="5">
        <v>5</v>
      </c>
      <c r="F979" s="5">
        <v>37</v>
      </c>
      <c r="G979" s="5">
        <v>18</v>
      </c>
      <c r="H979" s="5">
        <v>10</v>
      </c>
      <c r="I979" s="7">
        <v>1620</v>
      </c>
    </row>
    <row r="980" spans="1:9" ht="18">
      <c r="A980" s="2">
        <v>678</v>
      </c>
      <c r="B980" s="5" t="s">
        <v>24</v>
      </c>
      <c r="C980" s="5" t="s">
        <v>32</v>
      </c>
      <c r="D980" s="4">
        <f t="shared" si="15"/>
        <v>0</v>
      </c>
      <c r="E980" s="5">
        <v>2</v>
      </c>
      <c r="F980" s="5">
        <v>40</v>
      </c>
      <c r="G980" s="5">
        <v>20</v>
      </c>
      <c r="H980" s="5">
        <v>10.5</v>
      </c>
      <c r="I980" s="7">
        <v>1620</v>
      </c>
    </row>
    <row r="981" spans="1:9" ht="18">
      <c r="A981" s="2">
        <v>748</v>
      </c>
      <c r="B981" s="5" t="s">
        <v>14</v>
      </c>
      <c r="C981" s="5" t="s">
        <v>32</v>
      </c>
      <c r="D981" s="4">
        <f t="shared" si="15"/>
        <v>0</v>
      </c>
      <c r="E981" s="5">
        <v>3</v>
      </c>
      <c r="F981" s="5">
        <v>43</v>
      </c>
      <c r="G981" s="5">
        <v>28</v>
      </c>
      <c r="H981" s="5">
        <v>9</v>
      </c>
      <c r="I981" s="7">
        <v>1620</v>
      </c>
    </row>
    <row r="982" spans="1:9" ht="18">
      <c r="A982" s="2">
        <v>830</v>
      </c>
      <c r="B982" s="5" t="s">
        <v>15</v>
      </c>
      <c r="C982" s="5" t="s">
        <v>32</v>
      </c>
      <c r="D982" s="4">
        <f t="shared" si="15"/>
        <v>0</v>
      </c>
      <c r="E982" s="5">
        <v>3</v>
      </c>
      <c r="F982" s="5">
        <v>47</v>
      </c>
      <c r="G982" s="5">
        <v>18</v>
      </c>
      <c r="H982" s="5">
        <v>24</v>
      </c>
      <c r="I982" s="7">
        <v>1620</v>
      </c>
    </row>
    <row r="983" spans="1:9" ht="18">
      <c r="A983" s="2">
        <v>832</v>
      </c>
      <c r="B983" s="5" t="s">
        <v>14</v>
      </c>
      <c r="C983" s="5" t="s">
        <v>32</v>
      </c>
      <c r="D983" s="4">
        <f t="shared" si="15"/>
        <v>0</v>
      </c>
      <c r="E983" s="5">
        <v>3</v>
      </c>
      <c r="F983" s="5">
        <v>47.1</v>
      </c>
      <c r="G983" s="5">
        <v>22.4</v>
      </c>
      <c r="H983" s="5">
        <v>7.1</v>
      </c>
      <c r="I983" s="7">
        <v>1620</v>
      </c>
    </row>
    <row r="984" spans="1:9" ht="18">
      <c r="A984" s="2">
        <v>944</v>
      </c>
      <c r="B984" s="5" t="s">
        <v>11</v>
      </c>
      <c r="C984" s="5" t="s">
        <v>32</v>
      </c>
      <c r="D984" s="4">
        <f t="shared" si="15"/>
        <v>0</v>
      </c>
      <c r="E984" s="5">
        <v>1</v>
      </c>
      <c r="F984" s="5">
        <v>56</v>
      </c>
      <c r="G984" s="5">
        <v>42</v>
      </c>
      <c r="H984" s="5">
        <v>6</v>
      </c>
      <c r="I984" s="7">
        <v>1620</v>
      </c>
    </row>
    <row r="985" spans="1:9" ht="18">
      <c r="A985" s="2">
        <v>675</v>
      </c>
      <c r="B985" s="5" t="s">
        <v>24</v>
      </c>
      <c r="C985" s="5" t="s">
        <v>12</v>
      </c>
      <c r="D985" s="4">
        <f t="shared" si="15"/>
        <v>1</v>
      </c>
      <c r="E985" s="5">
        <v>2</v>
      </c>
      <c r="F985" s="5">
        <v>40</v>
      </c>
      <c r="G985" s="5">
        <v>20</v>
      </c>
      <c r="H985" s="5">
        <v>10</v>
      </c>
      <c r="I985" s="7">
        <v>1620</v>
      </c>
    </row>
    <row r="986" spans="1:9" ht="18">
      <c r="A986" s="2">
        <v>838</v>
      </c>
      <c r="B986" s="5" t="s">
        <v>11</v>
      </c>
      <c r="C986" s="5" t="s">
        <v>12</v>
      </c>
      <c r="D986" s="4">
        <f t="shared" si="15"/>
        <v>1</v>
      </c>
      <c r="E986" s="5">
        <v>2</v>
      </c>
      <c r="F986" s="5">
        <v>48</v>
      </c>
      <c r="G986" s="5">
        <v>33</v>
      </c>
      <c r="H986" s="5">
        <v>6</v>
      </c>
      <c r="I986" s="7">
        <v>1620</v>
      </c>
    </row>
    <row r="987" spans="1:9" ht="18">
      <c r="A987" s="2">
        <v>878</v>
      </c>
      <c r="B987" s="5" t="s">
        <v>14</v>
      </c>
      <c r="C987" s="5" t="s">
        <v>12</v>
      </c>
      <c r="D987" s="4">
        <f t="shared" si="15"/>
        <v>1</v>
      </c>
      <c r="E987" s="5">
        <v>2</v>
      </c>
      <c r="F987" s="5">
        <v>50</v>
      </c>
      <c r="G987" s="5">
        <v>35</v>
      </c>
      <c r="H987" s="5">
        <v>6</v>
      </c>
      <c r="I987" s="7">
        <v>1620</v>
      </c>
    </row>
    <row r="988" spans="1:9" ht="18">
      <c r="A988" s="2">
        <v>949</v>
      </c>
      <c r="B988" s="5" t="s">
        <v>24</v>
      </c>
      <c r="C988" s="5" t="s">
        <v>12</v>
      </c>
      <c r="D988" s="4">
        <f t="shared" si="15"/>
        <v>1</v>
      </c>
      <c r="E988" s="5">
        <v>2</v>
      </c>
      <c r="F988" s="5">
        <v>56</v>
      </c>
      <c r="G988" s="5">
        <v>38</v>
      </c>
      <c r="H988" s="5">
        <v>7</v>
      </c>
      <c r="I988" s="7">
        <v>1620</v>
      </c>
    </row>
    <row r="989" spans="1:9" ht="18">
      <c r="A989" s="2">
        <v>1008</v>
      </c>
      <c r="B989" s="5" t="s">
        <v>23</v>
      </c>
      <c r="C989" s="5" t="s">
        <v>12</v>
      </c>
      <c r="D989" s="4">
        <f t="shared" si="15"/>
        <v>1</v>
      </c>
      <c r="E989" s="5">
        <v>1</v>
      </c>
      <c r="F989" s="5">
        <v>60</v>
      </c>
      <c r="G989" s="5">
        <v>45</v>
      </c>
      <c r="H989" s="5">
        <v>6</v>
      </c>
      <c r="I989" s="7">
        <v>1620</v>
      </c>
    </row>
    <row r="990" spans="1:9" ht="18">
      <c r="A990" s="2">
        <v>1044</v>
      </c>
      <c r="B990" s="5" t="s">
        <v>15</v>
      </c>
      <c r="C990" s="5" t="s">
        <v>12</v>
      </c>
      <c r="D990" s="4">
        <f t="shared" si="15"/>
        <v>1</v>
      </c>
      <c r="E990" s="5">
        <v>3</v>
      </c>
      <c r="F990" s="5">
        <v>60</v>
      </c>
      <c r="G990" s="5">
        <v>38</v>
      </c>
      <c r="H990" s="5">
        <v>10</v>
      </c>
      <c r="I990" s="7">
        <v>1620</v>
      </c>
    </row>
    <row r="991" spans="1:9" ht="18">
      <c r="A991" s="2">
        <v>1139</v>
      </c>
      <c r="B991" s="5" t="s">
        <v>33</v>
      </c>
      <c r="C991" s="5" t="s">
        <v>12</v>
      </c>
      <c r="D991" s="4">
        <f t="shared" si="15"/>
        <v>1</v>
      </c>
      <c r="E991" s="5">
        <v>1</v>
      </c>
      <c r="F991" s="5">
        <v>67</v>
      </c>
      <c r="G991" s="5">
        <v>45</v>
      </c>
      <c r="H991" s="5">
        <v>9</v>
      </c>
      <c r="I991" s="7">
        <v>1620</v>
      </c>
    </row>
    <row r="992" spans="1:9" ht="18">
      <c r="A992" s="2">
        <v>1155</v>
      </c>
      <c r="B992" s="5" t="s">
        <v>23</v>
      </c>
      <c r="C992" s="5" t="s">
        <v>12</v>
      </c>
      <c r="D992" s="4">
        <f t="shared" si="15"/>
        <v>1</v>
      </c>
      <c r="E992" s="5">
        <v>1</v>
      </c>
      <c r="F992" s="5">
        <v>68</v>
      </c>
      <c r="G992" s="5">
        <v>45</v>
      </c>
      <c r="H992" s="5">
        <v>6</v>
      </c>
      <c r="I992" s="7">
        <v>1620</v>
      </c>
    </row>
    <row r="993" spans="1:9" ht="18">
      <c r="A993" s="2">
        <v>1184</v>
      </c>
      <c r="B993" s="5" t="s">
        <v>23</v>
      </c>
      <c r="C993" s="5" t="s">
        <v>12</v>
      </c>
      <c r="D993" s="4">
        <f t="shared" si="15"/>
        <v>1</v>
      </c>
      <c r="E993" s="5">
        <v>1</v>
      </c>
      <c r="F993" s="5">
        <v>70</v>
      </c>
      <c r="G993" s="5">
        <v>46</v>
      </c>
      <c r="H993" s="5">
        <v>8</v>
      </c>
      <c r="I993" s="7">
        <v>1620</v>
      </c>
    </row>
    <row r="994" spans="1:9" ht="18">
      <c r="A994" s="2">
        <v>1242</v>
      </c>
      <c r="B994" s="5" t="s">
        <v>23</v>
      </c>
      <c r="C994" s="5" t="s">
        <v>12</v>
      </c>
      <c r="D994" s="4">
        <f t="shared" si="15"/>
        <v>1</v>
      </c>
      <c r="E994" s="5">
        <v>1</v>
      </c>
      <c r="F994" s="5">
        <v>72</v>
      </c>
      <c r="G994" s="5">
        <v>48</v>
      </c>
      <c r="H994" s="5">
        <v>8</v>
      </c>
      <c r="I994" s="7">
        <v>1620</v>
      </c>
    </row>
    <row r="995" spans="1:9" ht="18">
      <c r="A995" s="2">
        <v>378</v>
      </c>
      <c r="B995" s="6" t="s">
        <v>24</v>
      </c>
      <c r="C995" s="4" t="s">
        <v>10</v>
      </c>
      <c r="D995" s="4">
        <f t="shared" si="15"/>
        <v>0</v>
      </c>
      <c r="E995" s="6">
        <v>3</v>
      </c>
      <c r="F995" s="6">
        <v>56</v>
      </c>
      <c r="G995" s="6">
        <v>42</v>
      </c>
      <c r="H995" s="6">
        <v>6</v>
      </c>
      <c r="I995" s="7">
        <v>1620</v>
      </c>
    </row>
    <row r="996" spans="1:9" ht="18">
      <c r="A996" s="2">
        <v>82</v>
      </c>
      <c r="B996" s="3" t="s">
        <v>15</v>
      </c>
      <c r="C996" s="4" t="s">
        <v>12</v>
      </c>
      <c r="D996" s="4">
        <f t="shared" si="15"/>
        <v>1</v>
      </c>
      <c r="E996" s="3">
        <v>2</v>
      </c>
      <c r="F996" s="3">
        <v>44</v>
      </c>
      <c r="G996" s="3">
        <v>30</v>
      </c>
      <c r="H996" s="3">
        <v>8</v>
      </c>
      <c r="I996" s="5">
        <v>1610</v>
      </c>
    </row>
    <row r="997" spans="1:9" ht="18">
      <c r="A997" s="2">
        <v>213</v>
      </c>
      <c r="B997" s="5" t="s">
        <v>21</v>
      </c>
      <c r="C997" s="4" t="s">
        <v>10</v>
      </c>
      <c r="D997" s="4">
        <f t="shared" si="15"/>
        <v>0</v>
      </c>
      <c r="E997" s="5">
        <v>2</v>
      </c>
      <c r="F997" s="5">
        <v>70</v>
      </c>
      <c r="G997" s="5">
        <v>33</v>
      </c>
      <c r="H997" s="5">
        <v>16</v>
      </c>
      <c r="I997" s="5">
        <v>1609.8</v>
      </c>
    </row>
    <row r="998" spans="1:9" ht="18">
      <c r="A998" s="2">
        <v>214</v>
      </c>
      <c r="B998" s="5" t="s">
        <v>21</v>
      </c>
      <c r="C998" s="4" t="s">
        <v>10</v>
      </c>
      <c r="D998" s="4">
        <f t="shared" si="15"/>
        <v>0</v>
      </c>
      <c r="E998" s="5">
        <v>2</v>
      </c>
      <c r="F998" s="5">
        <v>70</v>
      </c>
      <c r="G998" s="5">
        <v>33</v>
      </c>
      <c r="H998" s="5">
        <v>16</v>
      </c>
      <c r="I998" s="5">
        <v>1609.8</v>
      </c>
    </row>
    <row r="999" spans="1:9" ht="18">
      <c r="A999" s="2">
        <v>215</v>
      </c>
      <c r="B999" s="5" t="s">
        <v>21</v>
      </c>
      <c r="C999" s="4" t="s">
        <v>10</v>
      </c>
      <c r="D999" s="4">
        <f t="shared" si="15"/>
        <v>0</v>
      </c>
      <c r="E999" s="5">
        <v>2</v>
      </c>
      <c r="F999" s="5">
        <v>70</v>
      </c>
      <c r="G999" s="5">
        <v>33</v>
      </c>
      <c r="H999" s="5">
        <v>16</v>
      </c>
      <c r="I999" s="5">
        <v>1609.8</v>
      </c>
    </row>
    <row r="1000" spans="1:9" ht="18">
      <c r="A1000" s="2">
        <v>1057</v>
      </c>
      <c r="B1000" s="5" t="s">
        <v>9</v>
      </c>
      <c r="C1000" s="4" t="s">
        <v>10</v>
      </c>
      <c r="D1000" s="4">
        <f t="shared" si="15"/>
        <v>0</v>
      </c>
      <c r="E1000" s="5">
        <v>4</v>
      </c>
      <c r="F1000" s="5">
        <v>61</v>
      </c>
      <c r="G1000" s="5">
        <v>32</v>
      </c>
      <c r="H1000" s="5">
        <v>10</v>
      </c>
      <c r="I1000" s="7">
        <v>1609.2</v>
      </c>
    </row>
    <row r="1001" spans="1:9" ht="18">
      <c r="A1001" s="2">
        <v>211</v>
      </c>
      <c r="B1001" s="5" t="s">
        <v>21</v>
      </c>
      <c r="C1001" s="5" t="s">
        <v>12</v>
      </c>
      <c r="D1001" s="4">
        <f t="shared" si="15"/>
        <v>1</v>
      </c>
      <c r="E1001" s="5">
        <v>2</v>
      </c>
      <c r="F1001" s="5">
        <v>65</v>
      </c>
      <c r="G1001" s="5">
        <v>41</v>
      </c>
      <c r="H1001" s="5">
        <v>10</v>
      </c>
      <c r="I1001" s="5">
        <v>1604.01</v>
      </c>
    </row>
    <row r="1002" spans="1:9" ht="18">
      <c r="A1002" s="2">
        <v>933</v>
      </c>
      <c r="B1002" s="5" t="s">
        <v>15</v>
      </c>
      <c r="C1002" s="4" t="s">
        <v>10</v>
      </c>
      <c r="D1002" s="4">
        <f t="shared" si="15"/>
        <v>0</v>
      </c>
      <c r="E1002" s="5">
        <v>3</v>
      </c>
      <c r="F1002" s="5">
        <v>54</v>
      </c>
      <c r="G1002" s="5">
        <v>40</v>
      </c>
      <c r="H1002" s="5">
        <v>5</v>
      </c>
      <c r="I1002" s="7">
        <v>1601.1</v>
      </c>
    </row>
    <row r="1003" spans="1:9" ht="18">
      <c r="A1003" s="2">
        <v>934</v>
      </c>
      <c r="B1003" s="5" t="s">
        <v>15</v>
      </c>
      <c r="C1003" s="4" t="s">
        <v>10</v>
      </c>
      <c r="D1003" s="4">
        <f t="shared" si="15"/>
        <v>0</v>
      </c>
      <c r="E1003" s="5">
        <v>3</v>
      </c>
      <c r="F1003" s="5">
        <v>54</v>
      </c>
      <c r="G1003" s="5">
        <v>40</v>
      </c>
      <c r="H1003" s="5">
        <v>5</v>
      </c>
      <c r="I1003" s="7">
        <v>1601.1</v>
      </c>
    </row>
    <row r="1004" spans="1:9" ht="18">
      <c r="A1004" s="2">
        <v>948</v>
      </c>
      <c r="B1004" s="5" t="s">
        <v>24</v>
      </c>
      <c r="C1004" s="4" t="s">
        <v>10</v>
      </c>
      <c r="D1004" s="4">
        <f t="shared" si="15"/>
        <v>0</v>
      </c>
      <c r="E1004" s="5">
        <v>2</v>
      </c>
      <c r="F1004" s="5">
        <v>56</v>
      </c>
      <c r="G1004" s="5">
        <v>42</v>
      </c>
      <c r="H1004" s="5">
        <v>6</v>
      </c>
      <c r="I1004" s="7">
        <v>1601.1</v>
      </c>
    </row>
    <row r="1005" spans="1:9" ht="18">
      <c r="A1005" s="2">
        <v>982</v>
      </c>
      <c r="B1005" s="5" t="s">
        <v>14</v>
      </c>
      <c r="C1005" s="4" t="s">
        <v>10</v>
      </c>
      <c r="D1005" s="4">
        <f t="shared" si="15"/>
        <v>0</v>
      </c>
      <c r="E1005" s="5">
        <v>2</v>
      </c>
      <c r="F1005" s="5">
        <v>58</v>
      </c>
      <c r="G1005" s="5">
        <v>25</v>
      </c>
      <c r="H1005" s="5">
        <v>17</v>
      </c>
      <c r="I1005" s="7">
        <v>1601.1</v>
      </c>
    </row>
    <row r="1006" spans="1:9" ht="18">
      <c r="A1006" s="2">
        <v>724</v>
      </c>
      <c r="B1006" s="5" t="s">
        <v>33</v>
      </c>
      <c r="C1006" s="5" t="s">
        <v>12</v>
      </c>
      <c r="D1006" s="4">
        <f t="shared" si="15"/>
        <v>1</v>
      </c>
      <c r="E1006" s="5">
        <v>1</v>
      </c>
      <c r="F1006" s="5">
        <v>42</v>
      </c>
      <c r="G1006" s="5">
        <v>18</v>
      </c>
      <c r="H1006" s="5">
        <v>11</v>
      </c>
      <c r="I1006" s="7">
        <v>1601.1</v>
      </c>
    </row>
    <row r="1007" spans="1:9" ht="18">
      <c r="A1007" s="2">
        <v>764</v>
      </c>
      <c r="B1007" s="5" t="s">
        <v>24</v>
      </c>
      <c r="C1007" s="5" t="s">
        <v>12</v>
      </c>
      <c r="D1007" s="4">
        <f t="shared" si="15"/>
        <v>1</v>
      </c>
      <c r="E1007" s="5">
        <v>2</v>
      </c>
      <c r="F1007" s="5">
        <v>44</v>
      </c>
      <c r="G1007" s="5">
        <v>30</v>
      </c>
      <c r="H1007" s="5">
        <v>6</v>
      </c>
      <c r="I1007" s="7">
        <v>1601.1</v>
      </c>
    </row>
    <row r="1008" spans="1:9" ht="18">
      <c r="A1008" s="2">
        <v>784</v>
      </c>
      <c r="B1008" s="5" t="s">
        <v>24</v>
      </c>
      <c r="C1008" s="5" t="s">
        <v>12</v>
      </c>
      <c r="D1008" s="4">
        <f t="shared" si="15"/>
        <v>1</v>
      </c>
      <c r="E1008" s="5">
        <v>2</v>
      </c>
      <c r="F1008" s="5">
        <v>45</v>
      </c>
      <c r="G1008" s="5">
        <v>30</v>
      </c>
      <c r="H1008" s="5">
        <v>7</v>
      </c>
      <c r="I1008" s="7">
        <v>1601.1</v>
      </c>
    </row>
    <row r="1009" spans="1:9" ht="18">
      <c r="A1009" s="2">
        <v>466</v>
      </c>
      <c r="B1009" s="6" t="s">
        <v>31</v>
      </c>
      <c r="C1009" s="4" t="s">
        <v>10</v>
      </c>
      <c r="D1009" s="4">
        <f t="shared" si="15"/>
        <v>0</v>
      </c>
      <c r="E1009" s="6">
        <v>4</v>
      </c>
      <c r="F1009" s="6">
        <v>81</v>
      </c>
      <c r="G1009" s="6">
        <v>48</v>
      </c>
      <c r="H1009" s="6"/>
      <c r="I1009" s="7">
        <v>1601.1</v>
      </c>
    </row>
    <row r="1010" spans="1:9" ht="18">
      <c r="A1010" s="2">
        <v>800</v>
      </c>
      <c r="B1010" s="5" t="s">
        <v>15</v>
      </c>
      <c r="C1010" s="4" t="s">
        <v>10</v>
      </c>
      <c r="D1010" s="4">
        <f t="shared" si="15"/>
        <v>0</v>
      </c>
      <c r="E1010" s="5">
        <v>3</v>
      </c>
      <c r="F1010" s="5">
        <v>45</v>
      </c>
      <c r="G1010" s="5">
        <v>30</v>
      </c>
      <c r="H1010" s="5">
        <v>6</v>
      </c>
      <c r="I1010" s="7">
        <v>1600.02</v>
      </c>
    </row>
    <row r="1011" spans="1:9" ht="18">
      <c r="A1011" s="2">
        <v>654</v>
      </c>
      <c r="B1011" s="5" t="s">
        <v>11</v>
      </c>
      <c r="C1011" s="5" t="s">
        <v>12</v>
      </c>
      <c r="D1011" s="4">
        <f t="shared" si="15"/>
        <v>1</v>
      </c>
      <c r="E1011" s="5">
        <v>1</v>
      </c>
      <c r="F1011" s="5">
        <v>40</v>
      </c>
      <c r="G1011" s="5">
        <v>22</v>
      </c>
      <c r="H1011" s="5">
        <v>10</v>
      </c>
      <c r="I1011" s="7">
        <v>1600.02</v>
      </c>
    </row>
    <row r="1012" spans="1:9" ht="18">
      <c r="A1012" s="2">
        <v>667</v>
      </c>
      <c r="B1012" s="5" t="s">
        <v>24</v>
      </c>
      <c r="C1012" s="5" t="s">
        <v>12</v>
      </c>
      <c r="D1012" s="4">
        <f t="shared" si="15"/>
        <v>1</v>
      </c>
      <c r="E1012" s="5">
        <v>2</v>
      </c>
      <c r="F1012" s="5">
        <v>40</v>
      </c>
      <c r="G1012" s="5">
        <v>20</v>
      </c>
      <c r="H1012" s="5">
        <v>10</v>
      </c>
      <c r="I1012" s="7">
        <v>1600.02</v>
      </c>
    </row>
    <row r="1013" spans="1:9" ht="18">
      <c r="A1013" s="2">
        <v>674</v>
      </c>
      <c r="B1013" s="5" t="s">
        <v>24</v>
      </c>
      <c r="C1013" s="5" t="s">
        <v>12</v>
      </c>
      <c r="D1013" s="4">
        <f t="shared" si="15"/>
        <v>1</v>
      </c>
      <c r="E1013" s="5">
        <v>2</v>
      </c>
      <c r="F1013" s="5">
        <v>40</v>
      </c>
      <c r="G1013" s="5">
        <v>20</v>
      </c>
      <c r="H1013" s="5">
        <v>10</v>
      </c>
      <c r="I1013" s="7">
        <v>1600.02</v>
      </c>
    </row>
    <row r="1014" spans="1:9" ht="18">
      <c r="A1014" s="2">
        <v>676</v>
      </c>
      <c r="B1014" s="5" t="s">
        <v>24</v>
      </c>
      <c r="C1014" s="5" t="s">
        <v>12</v>
      </c>
      <c r="D1014" s="4">
        <f t="shared" si="15"/>
        <v>1</v>
      </c>
      <c r="E1014" s="5">
        <v>2</v>
      </c>
      <c r="F1014" s="5">
        <v>40</v>
      </c>
      <c r="G1014" s="5">
        <v>20</v>
      </c>
      <c r="H1014" s="5">
        <v>10</v>
      </c>
      <c r="I1014" s="7">
        <v>1600.02</v>
      </c>
    </row>
    <row r="1015" spans="1:9" ht="18">
      <c r="A1015" s="2">
        <v>677</v>
      </c>
      <c r="B1015" s="5" t="s">
        <v>24</v>
      </c>
      <c r="C1015" s="5" t="s">
        <v>12</v>
      </c>
      <c r="D1015" s="4">
        <f t="shared" si="15"/>
        <v>1</v>
      </c>
      <c r="E1015" s="5">
        <v>2</v>
      </c>
      <c r="F1015" s="5">
        <v>40</v>
      </c>
      <c r="G1015" s="5">
        <v>20</v>
      </c>
      <c r="H1015" s="5">
        <v>10</v>
      </c>
      <c r="I1015" s="7">
        <v>1600.02</v>
      </c>
    </row>
    <row r="1016" spans="1:9" ht="18">
      <c r="A1016" s="2">
        <v>762</v>
      </c>
      <c r="B1016" s="5" t="s">
        <v>24</v>
      </c>
      <c r="C1016" s="5" t="s">
        <v>12</v>
      </c>
      <c r="D1016" s="4">
        <f t="shared" si="15"/>
        <v>1</v>
      </c>
      <c r="E1016" s="5">
        <v>2</v>
      </c>
      <c r="F1016" s="5">
        <v>44</v>
      </c>
      <c r="G1016" s="5">
        <v>30</v>
      </c>
      <c r="H1016" s="5">
        <v>6</v>
      </c>
      <c r="I1016" s="7">
        <v>1600.02</v>
      </c>
    </row>
    <row r="1017" spans="1:9" ht="18">
      <c r="A1017" s="2">
        <v>785</v>
      </c>
      <c r="B1017" s="5" t="s">
        <v>24</v>
      </c>
      <c r="C1017" s="5" t="s">
        <v>12</v>
      </c>
      <c r="D1017" s="4">
        <f t="shared" si="15"/>
        <v>1</v>
      </c>
      <c r="E1017" s="5">
        <v>2</v>
      </c>
      <c r="F1017" s="5">
        <v>45</v>
      </c>
      <c r="G1017" s="5">
        <v>32</v>
      </c>
      <c r="H1017" s="5">
        <v>6</v>
      </c>
      <c r="I1017" s="7">
        <v>1600.02</v>
      </c>
    </row>
    <row r="1018" spans="1:9" ht="18">
      <c r="A1018" s="2">
        <v>824</v>
      </c>
      <c r="B1018" s="5" t="s">
        <v>15</v>
      </c>
      <c r="C1018" s="5" t="s">
        <v>12</v>
      </c>
      <c r="D1018" s="4">
        <f t="shared" si="15"/>
        <v>1</v>
      </c>
      <c r="E1018" s="5">
        <v>3</v>
      </c>
      <c r="F1018" s="5">
        <v>46</v>
      </c>
      <c r="G1018" s="5">
        <v>32</v>
      </c>
      <c r="H1018" s="5">
        <v>6</v>
      </c>
      <c r="I1018" s="7">
        <v>1600.02</v>
      </c>
    </row>
    <row r="1019" spans="1:9" ht="18">
      <c r="A1019" s="2">
        <v>460</v>
      </c>
      <c r="B1019" s="6" t="s">
        <v>31</v>
      </c>
      <c r="C1019" s="4" t="s">
        <v>10</v>
      </c>
      <c r="D1019" s="4">
        <f t="shared" si="15"/>
        <v>0</v>
      </c>
      <c r="E1019" s="6">
        <v>3</v>
      </c>
      <c r="F1019" s="6">
        <v>64</v>
      </c>
      <c r="G1019" s="6">
        <v>40</v>
      </c>
      <c r="H1019" s="6">
        <v>8</v>
      </c>
      <c r="I1019" s="7">
        <v>1600.02</v>
      </c>
    </row>
    <row r="1020" spans="1:9" ht="18">
      <c r="A1020" s="2">
        <v>107</v>
      </c>
      <c r="B1020" s="5" t="s">
        <v>19</v>
      </c>
      <c r="C1020" s="4" t="s">
        <v>10</v>
      </c>
      <c r="D1020" s="4">
        <f t="shared" si="15"/>
        <v>0</v>
      </c>
      <c r="E1020" s="5">
        <v>1</v>
      </c>
      <c r="F1020" s="5">
        <v>50</v>
      </c>
      <c r="G1020" s="5">
        <v>20</v>
      </c>
      <c r="H1020" s="5">
        <v>10</v>
      </c>
      <c r="I1020" s="5">
        <v>1600</v>
      </c>
    </row>
    <row r="1021" spans="1:9" ht="18">
      <c r="A1021" s="2">
        <v>153</v>
      </c>
      <c r="B1021" s="5" t="s">
        <v>13</v>
      </c>
      <c r="C1021" s="5" t="s">
        <v>12</v>
      </c>
      <c r="D1021" s="4">
        <f t="shared" si="15"/>
        <v>1</v>
      </c>
      <c r="E1021" s="5">
        <v>3</v>
      </c>
      <c r="F1021" s="5">
        <v>52</v>
      </c>
      <c r="G1021" s="5">
        <v>32</v>
      </c>
      <c r="H1021" s="5">
        <v>8</v>
      </c>
      <c r="I1021" s="5">
        <v>1600</v>
      </c>
    </row>
    <row r="1022" spans="1:9" ht="18">
      <c r="A1022" s="2">
        <v>798</v>
      </c>
      <c r="B1022" s="5" t="s">
        <v>14</v>
      </c>
      <c r="C1022" s="4" t="s">
        <v>10</v>
      </c>
      <c r="D1022" s="4">
        <f t="shared" si="15"/>
        <v>0</v>
      </c>
      <c r="E1022" s="5">
        <v>3</v>
      </c>
      <c r="F1022" s="5">
        <v>45</v>
      </c>
      <c r="G1022" s="5">
        <v>31</v>
      </c>
      <c r="H1022" s="5">
        <v>6</v>
      </c>
      <c r="I1022" s="7">
        <v>1599.75</v>
      </c>
    </row>
    <row r="1023" spans="1:9" ht="18">
      <c r="A1023" s="2">
        <v>867</v>
      </c>
      <c r="B1023" s="5" t="s">
        <v>21</v>
      </c>
      <c r="C1023" s="5" t="s">
        <v>32</v>
      </c>
      <c r="D1023" s="4">
        <f t="shared" si="15"/>
        <v>0</v>
      </c>
      <c r="E1023" s="5">
        <v>1</v>
      </c>
      <c r="F1023" s="5">
        <v>50</v>
      </c>
      <c r="G1023" s="5">
        <v>36</v>
      </c>
      <c r="H1023" s="5">
        <v>7</v>
      </c>
      <c r="I1023" s="7">
        <v>1599.75</v>
      </c>
    </row>
    <row r="1024" spans="1:9" ht="18">
      <c r="A1024" s="2">
        <v>840</v>
      </c>
      <c r="B1024" s="5" t="s">
        <v>24</v>
      </c>
      <c r="C1024" s="5" t="s">
        <v>12</v>
      </c>
      <c r="D1024" s="4">
        <f t="shared" si="15"/>
        <v>1</v>
      </c>
      <c r="E1024" s="5">
        <v>2</v>
      </c>
      <c r="F1024" s="5">
        <v>48</v>
      </c>
      <c r="G1024" s="5">
        <v>32</v>
      </c>
      <c r="H1024" s="5">
        <v>6</v>
      </c>
      <c r="I1024" s="7">
        <v>1599.75</v>
      </c>
    </row>
    <row r="1025" spans="1:9" ht="18">
      <c r="A1025" s="2">
        <v>343</v>
      </c>
      <c r="B1025" s="6" t="s">
        <v>24</v>
      </c>
      <c r="C1025" s="4" t="s">
        <v>10</v>
      </c>
      <c r="D1025" s="4">
        <f t="shared" si="15"/>
        <v>0</v>
      </c>
      <c r="E1025" s="6">
        <v>3</v>
      </c>
      <c r="F1025" s="6">
        <v>50</v>
      </c>
      <c r="G1025" s="6">
        <v>36</v>
      </c>
      <c r="H1025" s="6">
        <v>6</v>
      </c>
      <c r="I1025" s="7">
        <v>1599.75</v>
      </c>
    </row>
    <row r="1026" spans="1:9" ht="18">
      <c r="A1026" s="2">
        <v>1</v>
      </c>
      <c r="B1026" s="3" t="s">
        <v>9</v>
      </c>
      <c r="C1026" s="4" t="s">
        <v>10</v>
      </c>
      <c r="D1026" s="4">
        <f t="shared" si="15"/>
        <v>0</v>
      </c>
      <c r="E1026" s="3">
        <v>1</v>
      </c>
      <c r="F1026" s="3">
        <v>40</v>
      </c>
      <c r="G1026" s="3">
        <v>20</v>
      </c>
      <c r="H1026" s="3">
        <v>10</v>
      </c>
      <c r="I1026" s="5">
        <v>1596</v>
      </c>
    </row>
    <row r="1027" spans="1:9" ht="18">
      <c r="A1027" s="2">
        <v>808</v>
      </c>
      <c r="B1027" s="5" t="s">
        <v>15</v>
      </c>
      <c r="C1027" s="4" t="s">
        <v>10</v>
      </c>
      <c r="D1027" s="4">
        <f t="shared" si="15"/>
        <v>0</v>
      </c>
      <c r="E1027" s="5">
        <v>3</v>
      </c>
      <c r="F1027" s="5">
        <v>45.6</v>
      </c>
      <c r="G1027" s="5">
        <v>28.2</v>
      </c>
      <c r="H1027" s="5">
        <v>6.1</v>
      </c>
      <c r="I1027" s="7">
        <v>1593</v>
      </c>
    </row>
    <row r="1028" spans="1:9" ht="18">
      <c r="A1028" s="2">
        <v>897</v>
      </c>
      <c r="B1028" s="5" t="s">
        <v>13</v>
      </c>
      <c r="C1028" s="5" t="s">
        <v>32</v>
      </c>
      <c r="D1028" s="4">
        <f t="shared" ref="D1028:D1091" si="16">IF(C1028="кирпичный",1,0)</f>
        <v>0</v>
      </c>
      <c r="E1028" s="5">
        <v>1</v>
      </c>
      <c r="F1028" s="5">
        <v>52</v>
      </c>
      <c r="G1028" s="5">
        <v>30</v>
      </c>
      <c r="H1028" s="5">
        <v>8</v>
      </c>
      <c r="I1028" s="7">
        <v>1593</v>
      </c>
    </row>
    <row r="1029" spans="1:9" ht="18">
      <c r="A1029" s="2">
        <v>913</v>
      </c>
      <c r="B1029" s="5" t="s">
        <v>34</v>
      </c>
      <c r="C1029" s="5" t="s">
        <v>32</v>
      </c>
      <c r="D1029" s="4">
        <f t="shared" si="16"/>
        <v>0</v>
      </c>
      <c r="E1029" s="5">
        <v>1</v>
      </c>
      <c r="F1029" s="5">
        <v>52.8</v>
      </c>
      <c r="G1029" s="5">
        <v>28</v>
      </c>
      <c r="H1029" s="5">
        <v>8.1999999999999993</v>
      </c>
      <c r="I1029" s="7">
        <v>1593</v>
      </c>
    </row>
    <row r="1030" spans="1:9" ht="18">
      <c r="A1030" s="2">
        <v>500</v>
      </c>
      <c r="B1030" s="5" t="s">
        <v>14</v>
      </c>
      <c r="C1030" s="5" t="s">
        <v>12</v>
      </c>
      <c r="D1030" s="4">
        <f t="shared" si="16"/>
        <v>1</v>
      </c>
      <c r="E1030" s="5">
        <v>3</v>
      </c>
      <c r="F1030" s="5">
        <v>30</v>
      </c>
      <c r="G1030" s="5">
        <v>18</v>
      </c>
      <c r="H1030" s="5">
        <v>6</v>
      </c>
      <c r="I1030" s="7">
        <v>1593</v>
      </c>
    </row>
    <row r="1031" spans="1:9" ht="18">
      <c r="A1031" s="2">
        <v>332</v>
      </c>
      <c r="B1031" s="6" t="s">
        <v>24</v>
      </c>
      <c r="C1031" s="4" t="s">
        <v>10</v>
      </c>
      <c r="D1031" s="4">
        <f t="shared" si="16"/>
        <v>0</v>
      </c>
      <c r="E1031" s="6">
        <v>3</v>
      </c>
      <c r="F1031" s="6">
        <v>60</v>
      </c>
      <c r="G1031" s="6">
        <v>42</v>
      </c>
      <c r="H1031" s="6">
        <v>6</v>
      </c>
      <c r="I1031" s="7">
        <v>1593</v>
      </c>
    </row>
    <row r="1032" spans="1:9" ht="18">
      <c r="A1032" s="2">
        <v>422</v>
      </c>
      <c r="B1032" s="6" t="s">
        <v>24</v>
      </c>
      <c r="C1032" s="4" t="s">
        <v>10</v>
      </c>
      <c r="D1032" s="4">
        <f t="shared" si="16"/>
        <v>0</v>
      </c>
      <c r="E1032" s="6">
        <v>3</v>
      </c>
      <c r="F1032" s="6">
        <v>60</v>
      </c>
      <c r="G1032" s="6">
        <v>42</v>
      </c>
      <c r="H1032" s="6">
        <v>6</v>
      </c>
      <c r="I1032" s="7">
        <v>1579.5</v>
      </c>
    </row>
    <row r="1033" spans="1:9" ht="18">
      <c r="A1033" s="2">
        <v>225</v>
      </c>
      <c r="B1033" s="5" t="s">
        <v>16</v>
      </c>
      <c r="C1033" s="5" t="s">
        <v>12</v>
      </c>
      <c r="D1033" s="4">
        <f t="shared" si="16"/>
        <v>1</v>
      </c>
      <c r="E1033" s="5">
        <v>2</v>
      </c>
      <c r="F1033" s="5">
        <v>65</v>
      </c>
      <c r="G1033" s="5">
        <v>41</v>
      </c>
      <c r="H1033" s="5">
        <v>10</v>
      </c>
      <c r="I1033" s="5">
        <v>1577.28</v>
      </c>
    </row>
    <row r="1034" spans="1:9" ht="18">
      <c r="A1034" s="2">
        <v>729</v>
      </c>
      <c r="B1034" s="5" t="s">
        <v>14</v>
      </c>
      <c r="C1034" s="5" t="s">
        <v>32</v>
      </c>
      <c r="D1034" s="4">
        <f t="shared" si="16"/>
        <v>0</v>
      </c>
      <c r="E1034" s="5">
        <v>3</v>
      </c>
      <c r="F1034" s="5">
        <v>42</v>
      </c>
      <c r="G1034" s="5">
        <v>27</v>
      </c>
      <c r="H1034" s="5">
        <v>6</v>
      </c>
      <c r="I1034" s="7">
        <v>1571.4</v>
      </c>
    </row>
    <row r="1035" spans="1:9" ht="18">
      <c r="A1035" s="2">
        <v>768</v>
      </c>
      <c r="B1035" s="5" t="s">
        <v>14</v>
      </c>
      <c r="C1035" s="4" t="s">
        <v>10</v>
      </c>
      <c r="D1035" s="4">
        <f t="shared" si="16"/>
        <v>0</v>
      </c>
      <c r="E1035" s="5">
        <v>3</v>
      </c>
      <c r="F1035" s="5">
        <v>44</v>
      </c>
      <c r="G1035" s="5">
        <v>30</v>
      </c>
      <c r="H1035" s="5">
        <v>5</v>
      </c>
      <c r="I1035" s="7">
        <v>1570.05</v>
      </c>
    </row>
    <row r="1036" spans="1:9" ht="18">
      <c r="A1036" s="2">
        <v>217</v>
      </c>
      <c r="B1036" s="5" t="s">
        <v>21</v>
      </c>
      <c r="C1036" s="4" t="s">
        <v>10</v>
      </c>
      <c r="D1036" s="4">
        <f t="shared" si="16"/>
        <v>0</v>
      </c>
      <c r="E1036" s="5">
        <v>2</v>
      </c>
      <c r="F1036" s="5">
        <v>69</v>
      </c>
      <c r="G1036" s="5">
        <v>33</v>
      </c>
      <c r="H1036" s="5">
        <v>16</v>
      </c>
      <c r="I1036" s="5">
        <v>1567.7</v>
      </c>
    </row>
    <row r="1037" spans="1:9" ht="18">
      <c r="A1037" s="2">
        <v>836</v>
      </c>
      <c r="B1037" s="5" t="s">
        <v>35</v>
      </c>
      <c r="C1037" s="5" t="s">
        <v>32</v>
      </c>
      <c r="D1037" s="4">
        <f t="shared" si="16"/>
        <v>0</v>
      </c>
      <c r="E1037" s="5">
        <v>1</v>
      </c>
      <c r="F1037" s="5">
        <v>48</v>
      </c>
      <c r="G1037" s="5">
        <v>29</v>
      </c>
      <c r="H1037" s="5">
        <v>8</v>
      </c>
      <c r="I1037" s="7">
        <v>1566</v>
      </c>
    </row>
    <row r="1038" spans="1:9" ht="18">
      <c r="A1038" s="2">
        <v>865</v>
      </c>
      <c r="B1038" s="5" t="s">
        <v>21</v>
      </c>
      <c r="C1038" s="5" t="s">
        <v>32</v>
      </c>
      <c r="D1038" s="4">
        <f t="shared" si="16"/>
        <v>0</v>
      </c>
      <c r="E1038" s="5">
        <v>1</v>
      </c>
      <c r="F1038" s="5">
        <v>50</v>
      </c>
      <c r="G1038" s="5">
        <v>36</v>
      </c>
      <c r="H1038" s="5">
        <v>7</v>
      </c>
      <c r="I1038" s="7">
        <v>1566</v>
      </c>
    </row>
    <row r="1039" spans="1:9" ht="18">
      <c r="A1039" s="2">
        <v>825</v>
      </c>
      <c r="B1039" s="5" t="s">
        <v>9</v>
      </c>
      <c r="C1039" s="5" t="s">
        <v>12</v>
      </c>
      <c r="D1039" s="4">
        <f t="shared" si="16"/>
        <v>1</v>
      </c>
      <c r="E1039" s="5">
        <v>5</v>
      </c>
      <c r="F1039" s="5">
        <v>46</v>
      </c>
      <c r="G1039" s="5">
        <v>22</v>
      </c>
      <c r="H1039" s="5">
        <v>11</v>
      </c>
      <c r="I1039" s="7">
        <v>1566</v>
      </c>
    </row>
    <row r="1040" spans="1:9" ht="18">
      <c r="A1040" s="2">
        <v>736</v>
      </c>
      <c r="B1040" s="5" t="s">
        <v>9</v>
      </c>
      <c r="C1040" s="5" t="s">
        <v>12</v>
      </c>
      <c r="D1040" s="4">
        <f t="shared" si="16"/>
        <v>1</v>
      </c>
      <c r="E1040" s="5">
        <v>4</v>
      </c>
      <c r="F1040" s="5">
        <v>42</v>
      </c>
      <c r="G1040" s="5">
        <v>18</v>
      </c>
      <c r="H1040" s="5">
        <v>13</v>
      </c>
      <c r="I1040" s="7">
        <v>1560.6</v>
      </c>
    </row>
    <row r="1041" spans="1:9" ht="18">
      <c r="A1041" s="2">
        <v>218</v>
      </c>
      <c r="B1041" s="5" t="s">
        <v>21</v>
      </c>
      <c r="C1041" s="4" t="s">
        <v>10</v>
      </c>
      <c r="D1041" s="4">
        <f t="shared" si="16"/>
        <v>0</v>
      </c>
      <c r="E1041" s="5">
        <v>2</v>
      </c>
      <c r="F1041" s="5">
        <v>68</v>
      </c>
      <c r="G1041" s="5">
        <v>33</v>
      </c>
      <c r="H1041" s="5">
        <v>16</v>
      </c>
      <c r="I1041" s="5">
        <v>1560.1</v>
      </c>
    </row>
    <row r="1042" spans="1:9" ht="18">
      <c r="A1042" s="2">
        <v>233</v>
      </c>
      <c r="B1042" s="5" t="s">
        <v>16</v>
      </c>
      <c r="C1042" s="5" t="s">
        <v>12</v>
      </c>
      <c r="D1042" s="4">
        <f t="shared" si="16"/>
        <v>1</v>
      </c>
      <c r="E1042" s="5">
        <v>2</v>
      </c>
      <c r="F1042" s="5">
        <v>51</v>
      </c>
      <c r="G1042" s="5">
        <v>29</v>
      </c>
      <c r="H1042" s="5">
        <v>8</v>
      </c>
      <c r="I1042" s="5">
        <v>1560</v>
      </c>
    </row>
    <row r="1043" spans="1:9" ht="18">
      <c r="A1043" s="2">
        <v>703</v>
      </c>
      <c r="B1043" s="5" t="s">
        <v>9</v>
      </c>
      <c r="C1043" s="4" t="s">
        <v>10</v>
      </c>
      <c r="D1043" s="4">
        <f t="shared" si="16"/>
        <v>0</v>
      </c>
      <c r="E1043" s="5">
        <v>4</v>
      </c>
      <c r="F1043" s="5">
        <v>40</v>
      </c>
      <c r="G1043" s="5">
        <v>20</v>
      </c>
      <c r="H1043" s="5">
        <v>10</v>
      </c>
      <c r="I1043" s="7">
        <v>1552.5</v>
      </c>
    </row>
    <row r="1044" spans="1:9" ht="18">
      <c r="A1044" s="2">
        <v>749</v>
      </c>
      <c r="B1044" s="5" t="s">
        <v>15</v>
      </c>
      <c r="C1044" s="4" t="s">
        <v>10</v>
      </c>
      <c r="D1044" s="4">
        <f t="shared" si="16"/>
        <v>0</v>
      </c>
      <c r="E1044" s="5">
        <v>3</v>
      </c>
      <c r="F1044" s="5">
        <v>43</v>
      </c>
      <c r="G1044" s="5">
        <v>28</v>
      </c>
      <c r="H1044" s="5">
        <v>6</v>
      </c>
      <c r="I1044" s="7">
        <v>1552.5</v>
      </c>
    </row>
    <row r="1045" spans="1:9" ht="18">
      <c r="A1045" s="2">
        <v>1077</v>
      </c>
      <c r="B1045" s="5" t="s">
        <v>9</v>
      </c>
      <c r="C1045" s="5" t="s">
        <v>12</v>
      </c>
      <c r="D1045" s="4">
        <f t="shared" si="16"/>
        <v>1</v>
      </c>
      <c r="E1045" s="5">
        <v>4</v>
      </c>
      <c r="F1045" s="5">
        <v>62</v>
      </c>
      <c r="G1045" s="5">
        <v>33</v>
      </c>
      <c r="H1045" s="5">
        <v>10</v>
      </c>
      <c r="I1045" s="7">
        <v>1552.5</v>
      </c>
    </row>
    <row r="1046" spans="1:9" ht="18">
      <c r="A1046" s="2">
        <v>1269</v>
      </c>
      <c r="B1046" s="5" t="s">
        <v>9</v>
      </c>
      <c r="C1046" s="5" t="s">
        <v>12</v>
      </c>
      <c r="D1046" s="4">
        <f t="shared" si="16"/>
        <v>1</v>
      </c>
      <c r="E1046" s="5">
        <v>4</v>
      </c>
      <c r="F1046" s="5">
        <v>72</v>
      </c>
      <c r="G1046" s="5">
        <v>36</v>
      </c>
      <c r="H1046" s="5">
        <v>11</v>
      </c>
      <c r="I1046" s="7">
        <v>1552.5</v>
      </c>
    </row>
    <row r="1047" spans="1:9" ht="18">
      <c r="A1047" s="2">
        <v>114</v>
      </c>
      <c r="B1047" s="5" t="s">
        <v>22</v>
      </c>
      <c r="C1047" s="5" t="s">
        <v>12</v>
      </c>
      <c r="D1047" s="4">
        <f t="shared" si="16"/>
        <v>1</v>
      </c>
      <c r="E1047" s="5">
        <v>1</v>
      </c>
      <c r="F1047" s="5">
        <v>55</v>
      </c>
      <c r="G1047" s="5">
        <v>20</v>
      </c>
      <c r="H1047" s="5">
        <v>19</v>
      </c>
      <c r="I1047" s="5">
        <v>1550</v>
      </c>
    </row>
    <row r="1048" spans="1:9" ht="18">
      <c r="A1048" s="2">
        <v>704</v>
      </c>
      <c r="B1048" s="5" t="s">
        <v>9</v>
      </c>
      <c r="C1048" s="4" t="s">
        <v>10</v>
      </c>
      <c r="D1048" s="4">
        <f t="shared" si="16"/>
        <v>0</v>
      </c>
      <c r="E1048" s="5">
        <v>4</v>
      </c>
      <c r="F1048" s="5">
        <v>40</v>
      </c>
      <c r="G1048" s="5">
        <v>20</v>
      </c>
      <c r="H1048" s="5">
        <v>10</v>
      </c>
      <c r="I1048" s="7">
        <v>1549.8</v>
      </c>
    </row>
    <row r="1049" spans="1:9" ht="18">
      <c r="A1049" s="2">
        <v>726</v>
      </c>
      <c r="B1049" s="5" t="s">
        <v>24</v>
      </c>
      <c r="C1049" s="4" t="s">
        <v>10</v>
      </c>
      <c r="D1049" s="4">
        <f t="shared" si="16"/>
        <v>0</v>
      </c>
      <c r="E1049" s="5">
        <v>2</v>
      </c>
      <c r="F1049" s="5">
        <v>42</v>
      </c>
      <c r="G1049" s="5">
        <v>28</v>
      </c>
      <c r="H1049" s="5">
        <v>6</v>
      </c>
      <c r="I1049" s="7">
        <v>1549.8</v>
      </c>
    </row>
    <row r="1050" spans="1:9" ht="18">
      <c r="A1050" s="2">
        <v>757</v>
      </c>
      <c r="B1050" s="5" t="s">
        <v>33</v>
      </c>
      <c r="C1050" s="5" t="s">
        <v>12</v>
      </c>
      <c r="D1050" s="4">
        <f t="shared" si="16"/>
        <v>1</v>
      </c>
      <c r="E1050" s="5">
        <v>1</v>
      </c>
      <c r="F1050" s="5">
        <v>44</v>
      </c>
      <c r="G1050" s="5">
        <v>28</v>
      </c>
      <c r="H1050" s="5">
        <v>7</v>
      </c>
      <c r="I1050" s="7">
        <v>1549.8</v>
      </c>
    </row>
    <row r="1051" spans="1:9" ht="18">
      <c r="A1051" s="2">
        <v>870</v>
      </c>
      <c r="B1051" s="5" t="s">
        <v>11</v>
      </c>
      <c r="C1051" s="5" t="s">
        <v>12</v>
      </c>
      <c r="D1051" s="4">
        <f t="shared" si="16"/>
        <v>1</v>
      </c>
      <c r="E1051" s="5">
        <v>2</v>
      </c>
      <c r="F1051" s="5">
        <v>50</v>
      </c>
      <c r="G1051" s="5">
        <v>30</v>
      </c>
      <c r="H1051" s="5">
        <v>6</v>
      </c>
      <c r="I1051" s="7">
        <v>1549.8</v>
      </c>
    </row>
    <row r="1052" spans="1:9" ht="18">
      <c r="A1052" s="2">
        <v>871</v>
      </c>
      <c r="B1052" s="5" t="s">
        <v>11</v>
      </c>
      <c r="C1052" s="5" t="s">
        <v>12</v>
      </c>
      <c r="D1052" s="4">
        <f t="shared" si="16"/>
        <v>1</v>
      </c>
      <c r="E1052" s="5">
        <v>2</v>
      </c>
      <c r="F1052" s="5">
        <v>50</v>
      </c>
      <c r="G1052" s="5">
        <v>32</v>
      </c>
      <c r="H1052" s="5">
        <v>6</v>
      </c>
      <c r="I1052" s="7">
        <v>1549.8</v>
      </c>
    </row>
    <row r="1053" spans="1:9" ht="18">
      <c r="A1053" s="2">
        <v>372</v>
      </c>
      <c r="B1053" s="6" t="s">
        <v>24</v>
      </c>
      <c r="C1053" s="4" t="s">
        <v>10</v>
      </c>
      <c r="D1053" s="4">
        <f t="shared" si="16"/>
        <v>0</v>
      </c>
      <c r="E1053" s="6">
        <v>3</v>
      </c>
      <c r="F1053" s="6">
        <v>56</v>
      </c>
      <c r="G1053" s="6">
        <v>42</v>
      </c>
      <c r="H1053" s="6">
        <v>6</v>
      </c>
      <c r="I1053" s="7">
        <v>1549.8</v>
      </c>
    </row>
    <row r="1054" spans="1:9" ht="18">
      <c r="A1054" s="2">
        <v>44</v>
      </c>
      <c r="B1054" s="3" t="s">
        <v>14</v>
      </c>
      <c r="C1054" s="4" t="s">
        <v>10</v>
      </c>
      <c r="D1054" s="4">
        <f t="shared" si="16"/>
        <v>0</v>
      </c>
      <c r="E1054" s="3">
        <v>2</v>
      </c>
      <c r="F1054" s="3">
        <v>38</v>
      </c>
      <c r="G1054" s="3">
        <v>33</v>
      </c>
      <c r="H1054" s="3">
        <v>5</v>
      </c>
      <c r="I1054" s="5">
        <v>1540</v>
      </c>
    </row>
    <row r="1055" spans="1:9" ht="18">
      <c r="A1055" s="2">
        <v>52</v>
      </c>
      <c r="B1055" s="3" t="s">
        <v>14</v>
      </c>
      <c r="C1055" s="4" t="s">
        <v>10</v>
      </c>
      <c r="D1055" s="4">
        <f t="shared" si="16"/>
        <v>0</v>
      </c>
      <c r="E1055" s="3">
        <v>3</v>
      </c>
      <c r="F1055" s="3">
        <v>52</v>
      </c>
      <c r="G1055" s="3">
        <v>36</v>
      </c>
      <c r="H1055" s="3">
        <v>7</v>
      </c>
      <c r="I1055" s="5">
        <v>1540</v>
      </c>
    </row>
    <row r="1056" spans="1:9" ht="18">
      <c r="A1056" s="2">
        <v>85</v>
      </c>
      <c r="B1056" s="3" t="s">
        <v>15</v>
      </c>
      <c r="C1056" s="4" t="s">
        <v>10</v>
      </c>
      <c r="D1056" s="4">
        <f t="shared" si="16"/>
        <v>0</v>
      </c>
      <c r="E1056" s="3">
        <v>3</v>
      </c>
      <c r="F1056" s="3">
        <v>56</v>
      </c>
      <c r="G1056" s="3">
        <v>41</v>
      </c>
      <c r="H1056" s="3">
        <v>6</v>
      </c>
      <c r="I1056" s="5">
        <v>1540</v>
      </c>
    </row>
    <row r="1057" spans="1:21" ht="18">
      <c r="A1057" s="2">
        <v>754</v>
      </c>
      <c r="B1057" s="5" t="s">
        <v>15</v>
      </c>
      <c r="C1057" s="4" t="s">
        <v>10</v>
      </c>
      <c r="D1057" s="4">
        <f t="shared" si="16"/>
        <v>0</v>
      </c>
      <c r="E1057" s="5">
        <v>3</v>
      </c>
      <c r="F1057" s="5">
        <v>43.8</v>
      </c>
      <c r="G1057" s="5">
        <v>27.8</v>
      </c>
      <c r="H1057" s="5">
        <v>6.5</v>
      </c>
      <c r="I1057" s="7">
        <v>1539</v>
      </c>
    </row>
    <row r="1058" spans="1:21" ht="18">
      <c r="A1058" s="2">
        <v>866</v>
      </c>
      <c r="B1058" s="5" t="s">
        <v>21</v>
      </c>
      <c r="C1058" s="5" t="s">
        <v>32</v>
      </c>
      <c r="D1058" s="4">
        <f t="shared" si="16"/>
        <v>0</v>
      </c>
      <c r="E1058" s="5">
        <v>1</v>
      </c>
      <c r="F1058" s="5">
        <v>50</v>
      </c>
      <c r="G1058" s="5">
        <v>36</v>
      </c>
      <c r="H1058" s="5">
        <v>7</v>
      </c>
      <c r="I1058" s="7">
        <v>1539</v>
      </c>
    </row>
    <row r="1059" spans="1:21" ht="18">
      <c r="A1059" s="2">
        <v>887</v>
      </c>
      <c r="B1059" s="5" t="s">
        <v>9</v>
      </c>
      <c r="C1059" s="5" t="s">
        <v>32</v>
      </c>
      <c r="D1059" s="4">
        <f t="shared" si="16"/>
        <v>0</v>
      </c>
      <c r="E1059" s="5">
        <v>5</v>
      </c>
      <c r="F1059" s="5">
        <v>50.4</v>
      </c>
      <c r="G1059" s="5">
        <v>28.6</v>
      </c>
      <c r="H1059" s="5">
        <v>9</v>
      </c>
      <c r="I1059" s="7">
        <v>1539</v>
      </c>
    </row>
    <row r="1060" spans="1:21" ht="18">
      <c r="A1060" s="2">
        <v>557</v>
      </c>
      <c r="B1060" s="5" t="s">
        <v>15</v>
      </c>
      <c r="C1060" s="5" t="s">
        <v>12</v>
      </c>
      <c r="D1060" s="4">
        <f t="shared" si="16"/>
        <v>1</v>
      </c>
      <c r="E1060" s="5">
        <v>3</v>
      </c>
      <c r="F1060" s="5">
        <v>32</v>
      </c>
      <c r="G1060" s="5">
        <v>18</v>
      </c>
      <c r="H1060" s="5">
        <v>6</v>
      </c>
      <c r="I1060" s="7">
        <v>1539</v>
      </c>
    </row>
    <row r="1061" spans="1:21" ht="18">
      <c r="A1061" s="2">
        <v>708</v>
      </c>
      <c r="B1061" s="5" t="s">
        <v>9</v>
      </c>
      <c r="C1061" s="5" t="s">
        <v>12</v>
      </c>
      <c r="D1061" s="4">
        <f t="shared" si="16"/>
        <v>1</v>
      </c>
      <c r="E1061" s="5">
        <v>5</v>
      </c>
      <c r="F1061" s="5">
        <v>40</v>
      </c>
      <c r="G1061" s="5">
        <v>20</v>
      </c>
      <c r="H1061" s="5">
        <v>10</v>
      </c>
      <c r="I1061" s="7">
        <v>1539</v>
      </c>
    </row>
    <row r="1062" spans="1:21" ht="18">
      <c r="A1062" s="2">
        <v>868</v>
      </c>
      <c r="B1062" s="5" t="s">
        <v>35</v>
      </c>
      <c r="C1062" s="5" t="s">
        <v>32</v>
      </c>
      <c r="D1062" s="4">
        <f t="shared" si="16"/>
        <v>0</v>
      </c>
      <c r="E1062" s="5">
        <v>1</v>
      </c>
      <c r="F1062" s="5">
        <v>50</v>
      </c>
      <c r="G1062" s="5">
        <v>32</v>
      </c>
      <c r="H1062" s="5">
        <v>10</v>
      </c>
      <c r="I1062" s="7">
        <v>1517.4</v>
      </c>
    </row>
    <row r="1063" spans="1:21" ht="18">
      <c r="A1063" s="2">
        <v>602</v>
      </c>
      <c r="B1063" s="5" t="s">
        <v>9</v>
      </c>
      <c r="C1063" s="4" t="s">
        <v>10</v>
      </c>
      <c r="D1063" s="4">
        <f t="shared" si="16"/>
        <v>0</v>
      </c>
      <c r="E1063" s="5">
        <v>4</v>
      </c>
      <c r="F1063" s="5">
        <v>34</v>
      </c>
      <c r="G1063" s="5">
        <v>19</v>
      </c>
      <c r="H1063" s="5">
        <v>8</v>
      </c>
      <c r="I1063" s="7">
        <v>1512</v>
      </c>
    </row>
    <row r="1064" spans="1:21" ht="18">
      <c r="A1064" s="2">
        <v>626</v>
      </c>
      <c r="B1064" s="5" t="s">
        <v>14</v>
      </c>
      <c r="C1064" s="4" t="s">
        <v>10</v>
      </c>
      <c r="D1064" s="4">
        <f t="shared" si="16"/>
        <v>0</v>
      </c>
      <c r="E1064" s="5">
        <v>3</v>
      </c>
      <c r="F1064" s="5">
        <v>36.200000000000003</v>
      </c>
      <c r="G1064" s="5">
        <v>19.3</v>
      </c>
      <c r="H1064" s="5">
        <v>7.6</v>
      </c>
      <c r="I1064" s="7">
        <v>1512</v>
      </c>
    </row>
    <row r="1065" spans="1:21" ht="19" thickBot="1">
      <c r="A1065" s="2">
        <v>663</v>
      </c>
      <c r="B1065" s="5" t="s">
        <v>24</v>
      </c>
      <c r="C1065" s="4" t="s">
        <v>10</v>
      </c>
      <c r="D1065" s="4">
        <f t="shared" si="16"/>
        <v>0</v>
      </c>
      <c r="E1065" s="5">
        <v>2</v>
      </c>
      <c r="F1065" s="5">
        <v>40</v>
      </c>
      <c r="G1065" s="5">
        <v>20</v>
      </c>
      <c r="H1065" s="5">
        <v>10</v>
      </c>
      <c r="I1065" s="7">
        <v>1512</v>
      </c>
      <c r="T1065" s="20"/>
      <c r="U1065" s="20"/>
    </row>
    <row r="1066" spans="1:21" ht="18">
      <c r="A1066" s="2">
        <v>607</v>
      </c>
      <c r="B1066" s="5" t="s">
        <v>35</v>
      </c>
      <c r="C1066" s="5" t="s">
        <v>32</v>
      </c>
      <c r="D1066" s="4">
        <f t="shared" si="16"/>
        <v>0</v>
      </c>
      <c r="E1066" s="5">
        <v>1</v>
      </c>
      <c r="F1066" s="5">
        <v>35</v>
      </c>
      <c r="G1066" s="5">
        <v>18</v>
      </c>
      <c r="H1066" s="5">
        <v>7</v>
      </c>
      <c r="I1066" s="7">
        <v>1512</v>
      </c>
    </row>
    <row r="1067" spans="1:21" ht="18">
      <c r="A1067" s="2">
        <v>799</v>
      </c>
      <c r="B1067" s="5" t="s">
        <v>14</v>
      </c>
      <c r="C1067" s="5" t="s">
        <v>32</v>
      </c>
      <c r="D1067" s="4">
        <f t="shared" si="16"/>
        <v>0</v>
      </c>
      <c r="E1067" s="5">
        <v>3</v>
      </c>
      <c r="F1067" s="5">
        <v>45</v>
      </c>
      <c r="G1067" s="5">
        <v>22</v>
      </c>
      <c r="H1067" s="5">
        <v>8</v>
      </c>
      <c r="I1067" s="7">
        <v>1512</v>
      </c>
    </row>
    <row r="1068" spans="1:21" ht="18">
      <c r="A1068" s="2">
        <v>805</v>
      </c>
      <c r="B1068" s="5" t="s">
        <v>24</v>
      </c>
      <c r="C1068" s="5" t="s">
        <v>32</v>
      </c>
      <c r="D1068" s="4">
        <f t="shared" si="16"/>
        <v>0</v>
      </c>
      <c r="E1068" s="5">
        <v>2</v>
      </c>
      <c r="F1068" s="5">
        <v>45.5</v>
      </c>
      <c r="G1068" s="5">
        <v>19.600000000000001</v>
      </c>
      <c r="H1068" s="5">
        <v>13</v>
      </c>
      <c r="I1068" s="7">
        <v>1512</v>
      </c>
    </row>
    <row r="1069" spans="1:21" ht="18">
      <c r="A1069" s="2">
        <v>758</v>
      </c>
      <c r="B1069" s="5" t="s">
        <v>33</v>
      </c>
      <c r="C1069" s="5" t="s">
        <v>12</v>
      </c>
      <c r="D1069" s="4">
        <f t="shared" si="16"/>
        <v>1</v>
      </c>
      <c r="E1069" s="5">
        <v>1</v>
      </c>
      <c r="F1069" s="5">
        <v>44</v>
      </c>
      <c r="G1069" s="5">
        <v>28</v>
      </c>
      <c r="H1069" s="5">
        <v>7</v>
      </c>
      <c r="I1069" s="7">
        <v>1512</v>
      </c>
    </row>
    <row r="1070" spans="1:21" ht="18">
      <c r="A1070" s="2">
        <v>763</v>
      </c>
      <c r="B1070" s="5" t="s">
        <v>24</v>
      </c>
      <c r="C1070" s="5" t="s">
        <v>12</v>
      </c>
      <c r="D1070" s="4">
        <f t="shared" si="16"/>
        <v>1</v>
      </c>
      <c r="E1070" s="5">
        <v>2</v>
      </c>
      <c r="F1070" s="5">
        <v>44</v>
      </c>
      <c r="G1070" s="5">
        <v>32</v>
      </c>
      <c r="H1070" s="5">
        <v>6</v>
      </c>
      <c r="I1070" s="7">
        <v>1512</v>
      </c>
    </row>
    <row r="1071" spans="1:21" ht="18">
      <c r="A1071" s="2">
        <v>62</v>
      </c>
      <c r="B1071" s="3" t="s">
        <v>14</v>
      </c>
      <c r="C1071" s="4" t="s">
        <v>10</v>
      </c>
      <c r="D1071" s="4">
        <f t="shared" si="16"/>
        <v>0</v>
      </c>
      <c r="E1071" s="3">
        <v>3</v>
      </c>
      <c r="F1071" s="3">
        <v>54</v>
      </c>
      <c r="G1071" s="3">
        <v>38</v>
      </c>
      <c r="H1071" s="3">
        <v>6</v>
      </c>
      <c r="I1071" s="5">
        <v>1506.4</v>
      </c>
    </row>
    <row r="1072" spans="1:21" ht="18">
      <c r="A1072" s="2">
        <v>662</v>
      </c>
      <c r="B1072" s="5" t="s">
        <v>24</v>
      </c>
      <c r="C1072" s="4" t="s">
        <v>10</v>
      </c>
      <c r="D1072" s="4">
        <f t="shared" si="16"/>
        <v>0</v>
      </c>
      <c r="E1072" s="5">
        <v>2</v>
      </c>
      <c r="F1072" s="5">
        <v>40</v>
      </c>
      <c r="G1072" s="5">
        <v>18</v>
      </c>
      <c r="H1072" s="5">
        <v>11</v>
      </c>
      <c r="I1072" s="7">
        <v>1501.2</v>
      </c>
    </row>
    <row r="1073" spans="1:9" ht="18">
      <c r="A1073" s="2">
        <v>735</v>
      </c>
      <c r="B1073" s="5" t="s">
        <v>9</v>
      </c>
      <c r="C1073" s="4" t="s">
        <v>10</v>
      </c>
      <c r="D1073" s="4">
        <f t="shared" si="16"/>
        <v>0</v>
      </c>
      <c r="E1073" s="5">
        <v>4</v>
      </c>
      <c r="F1073" s="5">
        <v>42</v>
      </c>
      <c r="G1073" s="5">
        <v>20</v>
      </c>
      <c r="H1073" s="5">
        <v>10</v>
      </c>
      <c r="I1073" s="7">
        <v>1501.2</v>
      </c>
    </row>
    <row r="1074" spans="1:9" ht="18">
      <c r="A1074" s="2">
        <v>889</v>
      </c>
      <c r="B1074" s="5" t="s">
        <v>13</v>
      </c>
      <c r="C1074" s="4" t="s">
        <v>10</v>
      </c>
      <c r="D1074" s="4">
        <f t="shared" si="16"/>
        <v>0</v>
      </c>
      <c r="E1074" s="5">
        <v>1</v>
      </c>
      <c r="F1074" s="5">
        <v>51</v>
      </c>
      <c r="G1074" s="5">
        <v>21</v>
      </c>
      <c r="H1074" s="5">
        <v>7</v>
      </c>
      <c r="I1074" s="7">
        <v>1501.2</v>
      </c>
    </row>
    <row r="1075" spans="1:9" ht="18">
      <c r="A1075" s="2">
        <v>940</v>
      </c>
      <c r="B1075" s="5" t="s">
        <v>13</v>
      </c>
      <c r="C1075" s="4" t="s">
        <v>10</v>
      </c>
      <c r="D1075" s="4">
        <f t="shared" si="16"/>
        <v>0</v>
      </c>
      <c r="E1075" s="5">
        <v>1</v>
      </c>
      <c r="F1075" s="5">
        <v>56</v>
      </c>
      <c r="G1075" s="5">
        <v>33</v>
      </c>
      <c r="H1075" s="5">
        <v>10</v>
      </c>
      <c r="I1075" s="7">
        <v>1501.2</v>
      </c>
    </row>
    <row r="1076" spans="1:9" ht="18">
      <c r="A1076" s="2">
        <v>730</v>
      </c>
      <c r="B1076" s="5" t="s">
        <v>14</v>
      </c>
      <c r="C1076" s="5" t="s">
        <v>32</v>
      </c>
      <c r="D1076" s="4">
        <f t="shared" si="16"/>
        <v>0</v>
      </c>
      <c r="E1076" s="5">
        <v>3</v>
      </c>
      <c r="F1076" s="5">
        <v>42</v>
      </c>
      <c r="G1076" s="5">
        <v>27</v>
      </c>
      <c r="H1076" s="5">
        <v>6</v>
      </c>
      <c r="I1076" s="7">
        <v>1501.2</v>
      </c>
    </row>
    <row r="1077" spans="1:9" ht="18">
      <c r="A1077" s="2">
        <v>740</v>
      </c>
      <c r="B1077" s="5" t="s">
        <v>11</v>
      </c>
      <c r="C1077" s="5" t="s">
        <v>32</v>
      </c>
      <c r="D1077" s="4">
        <f t="shared" si="16"/>
        <v>0</v>
      </c>
      <c r="E1077" s="5">
        <v>1</v>
      </c>
      <c r="F1077" s="5">
        <v>43</v>
      </c>
      <c r="G1077" s="5">
        <v>27</v>
      </c>
      <c r="H1077" s="5">
        <v>6</v>
      </c>
      <c r="I1077" s="7">
        <v>1501.2</v>
      </c>
    </row>
    <row r="1078" spans="1:9" ht="18">
      <c r="A1078" s="2">
        <v>869</v>
      </c>
      <c r="B1078" s="5" t="s">
        <v>35</v>
      </c>
      <c r="C1078" s="5" t="s">
        <v>32</v>
      </c>
      <c r="D1078" s="4">
        <f t="shared" si="16"/>
        <v>0</v>
      </c>
      <c r="E1078" s="5">
        <v>1</v>
      </c>
      <c r="F1078" s="5">
        <v>50</v>
      </c>
      <c r="G1078" s="5">
        <v>36</v>
      </c>
      <c r="H1078" s="5">
        <v>10</v>
      </c>
      <c r="I1078" s="7">
        <v>1501.2</v>
      </c>
    </row>
    <row r="1079" spans="1:9" ht="18">
      <c r="A1079" s="2">
        <v>1010</v>
      </c>
      <c r="B1079" s="5" t="s">
        <v>35</v>
      </c>
      <c r="C1079" s="5" t="s">
        <v>32</v>
      </c>
      <c r="D1079" s="4">
        <f t="shared" si="16"/>
        <v>0</v>
      </c>
      <c r="E1079" s="5">
        <v>1</v>
      </c>
      <c r="F1079" s="5">
        <v>60</v>
      </c>
      <c r="G1079" s="5">
        <v>36</v>
      </c>
      <c r="H1079" s="5">
        <v>12</v>
      </c>
      <c r="I1079" s="7">
        <v>1501.2</v>
      </c>
    </row>
    <row r="1080" spans="1:9" ht="18">
      <c r="A1080" s="2">
        <v>659</v>
      </c>
      <c r="B1080" s="5" t="s">
        <v>11</v>
      </c>
      <c r="C1080" s="5" t="s">
        <v>12</v>
      </c>
      <c r="D1080" s="4">
        <f t="shared" si="16"/>
        <v>1</v>
      </c>
      <c r="E1080" s="5">
        <v>2</v>
      </c>
      <c r="F1080" s="5">
        <v>40</v>
      </c>
      <c r="G1080" s="5">
        <v>20</v>
      </c>
      <c r="H1080" s="5">
        <v>10</v>
      </c>
      <c r="I1080" s="7">
        <v>1501.2</v>
      </c>
    </row>
    <row r="1081" spans="1:9" ht="18">
      <c r="A1081" s="2">
        <v>661</v>
      </c>
      <c r="B1081" s="5" t="s">
        <v>24</v>
      </c>
      <c r="C1081" s="5" t="s">
        <v>12</v>
      </c>
      <c r="D1081" s="4">
        <f t="shared" si="16"/>
        <v>1</v>
      </c>
      <c r="E1081" s="5">
        <v>2</v>
      </c>
      <c r="F1081" s="5">
        <v>40</v>
      </c>
      <c r="G1081" s="5">
        <v>25</v>
      </c>
      <c r="H1081" s="5">
        <v>6</v>
      </c>
      <c r="I1081" s="7">
        <v>1501.2</v>
      </c>
    </row>
    <row r="1082" spans="1:9" ht="18">
      <c r="A1082" s="2">
        <v>791</v>
      </c>
      <c r="B1082" s="5" t="s">
        <v>24</v>
      </c>
      <c r="C1082" s="5" t="s">
        <v>12</v>
      </c>
      <c r="D1082" s="4">
        <f t="shared" si="16"/>
        <v>1</v>
      </c>
      <c r="E1082" s="5">
        <v>2</v>
      </c>
      <c r="F1082" s="5">
        <v>45</v>
      </c>
      <c r="G1082" s="5">
        <v>20</v>
      </c>
      <c r="H1082" s="5">
        <v>12</v>
      </c>
      <c r="I1082" s="7">
        <v>1501.2</v>
      </c>
    </row>
    <row r="1083" spans="1:9" ht="18">
      <c r="A1083" s="2">
        <v>792</v>
      </c>
      <c r="B1083" s="5" t="s">
        <v>24</v>
      </c>
      <c r="C1083" s="5" t="s">
        <v>12</v>
      </c>
      <c r="D1083" s="4">
        <f t="shared" si="16"/>
        <v>1</v>
      </c>
      <c r="E1083" s="5">
        <v>2</v>
      </c>
      <c r="F1083" s="5">
        <v>45</v>
      </c>
      <c r="G1083" s="5">
        <v>20</v>
      </c>
      <c r="H1083" s="5">
        <v>13</v>
      </c>
      <c r="I1083" s="7">
        <v>1501.2</v>
      </c>
    </row>
    <row r="1084" spans="1:9" ht="18">
      <c r="A1084" s="2">
        <v>874</v>
      </c>
      <c r="B1084" s="5" t="s">
        <v>24</v>
      </c>
      <c r="C1084" s="5" t="s">
        <v>12</v>
      </c>
      <c r="D1084" s="4">
        <f t="shared" si="16"/>
        <v>1</v>
      </c>
      <c r="E1084" s="5">
        <v>2</v>
      </c>
      <c r="F1084" s="5">
        <v>50</v>
      </c>
      <c r="G1084" s="5">
        <v>20</v>
      </c>
      <c r="H1084" s="5">
        <v>13</v>
      </c>
      <c r="I1084" s="7">
        <v>1501.2</v>
      </c>
    </row>
    <row r="1085" spans="1:9" ht="18">
      <c r="A1085" s="2">
        <v>1026</v>
      </c>
      <c r="B1085" s="5" t="s">
        <v>14</v>
      </c>
      <c r="C1085" s="5" t="s">
        <v>12</v>
      </c>
      <c r="D1085" s="4">
        <f t="shared" si="16"/>
        <v>1</v>
      </c>
      <c r="E1085" s="5">
        <v>3</v>
      </c>
      <c r="F1085" s="5">
        <v>60</v>
      </c>
      <c r="G1085" s="5">
        <v>28</v>
      </c>
      <c r="H1085" s="5">
        <v>18</v>
      </c>
      <c r="I1085" s="7">
        <v>1501.2</v>
      </c>
    </row>
    <row r="1086" spans="1:9" ht="18">
      <c r="A1086" s="2">
        <v>643</v>
      </c>
      <c r="B1086" s="5" t="s">
        <v>24</v>
      </c>
      <c r="C1086" s="5" t="s">
        <v>32</v>
      </c>
      <c r="D1086" s="4">
        <f t="shared" si="16"/>
        <v>0</v>
      </c>
      <c r="E1086" s="5">
        <v>2</v>
      </c>
      <c r="F1086" s="5">
        <v>39</v>
      </c>
      <c r="G1086" s="5">
        <v>27</v>
      </c>
      <c r="H1086" s="5">
        <v>10</v>
      </c>
      <c r="I1086" s="7">
        <v>1500.12</v>
      </c>
    </row>
    <row r="1087" spans="1:9" ht="18">
      <c r="A1087" s="2">
        <v>644</v>
      </c>
      <c r="B1087" s="5" t="s">
        <v>24</v>
      </c>
      <c r="C1087" s="5" t="s">
        <v>32</v>
      </c>
      <c r="D1087" s="4">
        <f t="shared" si="16"/>
        <v>0</v>
      </c>
      <c r="E1087" s="5">
        <v>2</v>
      </c>
      <c r="F1087" s="5">
        <v>39</v>
      </c>
      <c r="G1087" s="5">
        <v>27</v>
      </c>
      <c r="H1087" s="5">
        <v>10</v>
      </c>
      <c r="I1087" s="7">
        <v>1500.12</v>
      </c>
    </row>
    <row r="1088" spans="1:9" ht="18">
      <c r="A1088" s="2">
        <v>318</v>
      </c>
      <c r="B1088" s="6" t="s">
        <v>24</v>
      </c>
      <c r="C1088" s="4" t="s">
        <v>10</v>
      </c>
      <c r="D1088" s="4">
        <f t="shared" si="16"/>
        <v>0</v>
      </c>
      <c r="E1088" s="6">
        <v>2</v>
      </c>
      <c r="F1088" s="6">
        <v>55</v>
      </c>
      <c r="G1088" s="6">
        <v>33</v>
      </c>
      <c r="H1088" s="6">
        <v>6</v>
      </c>
      <c r="I1088" s="7">
        <v>1500.12</v>
      </c>
    </row>
    <row r="1089" spans="1:9" ht="18">
      <c r="A1089" s="2">
        <v>459</v>
      </c>
      <c r="B1089" s="6" t="s">
        <v>31</v>
      </c>
      <c r="C1089" s="4" t="s">
        <v>10</v>
      </c>
      <c r="D1089" s="4">
        <f t="shared" si="16"/>
        <v>0</v>
      </c>
      <c r="E1089" s="6">
        <v>3</v>
      </c>
      <c r="F1089" s="6">
        <v>64</v>
      </c>
      <c r="G1089" s="6">
        <v>40</v>
      </c>
      <c r="H1089" s="6">
        <v>8</v>
      </c>
      <c r="I1089" s="7">
        <v>1500.12</v>
      </c>
    </row>
    <row r="1090" spans="1:9" ht="18">
      <c r="A1090" s="2">
        <v>117</v>
      </c>
      <c r="B1090" s="5" t="s">
        <v>23</v>
      </c>
      <c r="C1090" s="4" t="s">
        <v>10</v>
      </c>
      <c r="D1090" s="4">
        <f t="shared" si="16"/>
        <v>0</v>
      </c>
      <c r="E1090" s="5">
        <v>1</v>
      </c>
      <c r="F1090" s="5">
        <v>40</v>
      </c>
      <c r="G1090" s="5">
        <v>20</v>
      </c>
      <c r="H1090" s="5">
        <v>10</v>
      </c>
      <c r="I1090" s="5">
        <v>1500</v>
      </c>
    </row>
    <row r="1091" spans="1:9" ht="18">
      <c r="A1091" s="2">
        <v>106</v>
      </c>
      <c r="B1091" s="5" t="s">
        <v>16</v>
      </c>
      <c r="C1091" s="5" t="s">
        <v>12</v>
      </c>
      <c r="D1091" s="4">
        <f t="shared" si="16"/>
        <v>1</v>
      </c>
      <c r="E1091" s="5">
        <v>1</v>
      </c>
      <c r="F1091" s="5">
        <v>43</v>
      </c>
      <c r="G1091" s="5">
        <v>16</v>
      </c>
      <c r="H1091" s="5">
        <v>10.199999999999999</v>
      </c>
      <c r="I1091" s="5">
        <v>1500</v>
      </c>
    </row>
    <row r="1092" spans="1:9" ht="18">
      <c r="A1092" s="2">
        <v>126</v>
      </c>
      <c r="B1092" s="5" t="s">
        <v>14</v>
      </c>
      <c r="C1092" s="5" t="s">
        <v>12</v>
      </c>
      <c r="D1092" s="4">
        <f t="shared" ref="D1092:D1155" si="17">IF(C1092="кирпичный",1,0)</f>
        <v>1</v>
      </c>
      <c r="E1092" s="5">
        <v>1</v>
      </c>
      <c r="F1092" s="5">
        <v>30</v>
      </c>
      <c r="G1092" s="5">
        <v>14</v>
      </c>
      <c r="H1092" s="5">
        <v>8.5</v>
      </c>
      <c r="I1092" s="5">
        <v>1500</v>
      </c>
    </row>
    <row r="1093" spans="1:9" ht="18">
      <c r="A1093" s="2">
        <v>291</v>
      </c>
      <c r="B1093" s="5" t="s">
        <v>16</v>
      </c>
      <c r="C1093" s="5" t="s">
        <v>12</v>
      </c>
      <c r="D1093" s="4">
        <f t="shared" si="17"/>
        <v>1</v>
      </c>
      <c r="E1093" s="5">
        <v>1</v>
      </c>
      <c r="F1093" s="5">
        <v>46</v>
      </c>
      <c r="G1093" s="5">
        <v>20</v>
      </c>
      <c r="H1093" s="5">
        <v>10</v>
      </c>
      <c r="I1093" s="5">
        <v>1500</v>
      </c>
    </row>
    <row r="1094" spans="1:9" ht="18">
      <c r="A1094" s="2">
        <v>305</v>
      </c>
      <c r="B1094" s="5" t="s">
        <v>16</v>
      </c>
      <c r="C1094" s="5" t="s">
        <v>12</v>
      </c>
      <c r="D1094" s="4">
        <f t="shared" si="17"/>
        <v>1</v>
      </c>
      <c r="E1094" s="5">
        <v>1</v>
      </c>
      <c r="F1094" s="5">
        <v>46</v>
      </c>
      <c r="G1094" s="5">
        <v>20</v>
      </c>
      <c r="H1094" s="5">
        <v>10</v>
      </c>
      <c r="I1094" s="5">
        <v>1500</v>
      </c>
    </row>
    <row r="1095" spans="1:9" ht="18">
      <c r="A1095" s="2">
        <v>130</v>
      </c>
      <c r="B1095" s="5" t="s">
        <v>9</v>
      </c>
      <c r="C1095" s="5" t="s">
        <v>20</v>
      </c>
      <c r="D1095" s="4">
        <f t="shared" si="17"/>
        <v>0</v>
      </c>
      <c r="E1095" s="5">
        <v>1</v>
      </c>
      <c r="F1095" s="5">
        <v>42</v>
      </c>
      <c r="G1095" s="5">
        <v>19</v>
      </c>
      <c r="H1095" s="5">
        <v>12.5</v>
      </c>
      <c r="I1095" s="5">
        <v>1500</v>
      </c>
    </row>
    <row r="1096" spans="1:9" ht="18">
      <c r="A1096" s="2">
        <v>192</v>
      </c>
      <c r="B1096" s="5" t="s">
        <v>11</v>
      </c>
      <c r="C1096" s="5" t="s">
        <v>26</v>
      </c>
      <c r="D1096" s="4">
        <f t="shared" si="17"/>
        <v>0</v>
      </c>
      <c r="E1096" s="5">
        <v>2</v>
      </c>
      <c r="F1096" s="5">
        <v>45</v>
      </c>
      <c r="G1096" s="5">
        <v>28</v>
      </c>
      <c r="H1096" s="5">
        <v>6</v>
      </c>
      <c r="I1096" s="5">
        <v>1500</v>
      </c>
    </row>
    <row r="1097" spans="1:9" ht="18">
      <c r="A1097" s="2">
        <v>702</v>
      </c>
      <c r="B1097" s="5" t="s">
        <v>9</v>
      </c>
      <c r="C1097" s="4" t="s">
        <v>10</v>
      </c>
      <c r="D1097" s="4">
        <f t="shared" si="17"/>
        <v>0</v>
      </c>
      <c r="E1097" s="5">
        <v>4</v>
      </c>
      <c r="F1097" s="5">
        <v>40</v>
      </c>
      <c r="G1097" s="5">
        <v>20</v>
      </c>
      <c r="H1097" s="5">
        <v>10</v>
      </c>
      <c r="I1097" s="7">
        <v>1499.9849999999999</v>
      </c>
    </row>
    <row r="1098" spans="1:9" ht="18">
      <c r="A1098" s="2">
        <v>774</v>
      </c>
      <c r="B1098" s="5" t="s">
        <v>15</v>
      </c>
      <c r="C1098" s="4" t="s">
        <v>10</v>
      </c>
      <c r="D1098" s="4">
        <f t="shared" si="17"/>
        <v>0</v>
      </c>
      <c r="E1098" s="5">
        <v>3</v>
      </c>
      <c r="F1098" s="5">
        <v>44</v>
      </c>
      <c r="G1098" s="5">
        <v>29</v>
      </c>
      <c r="H1098" s="5">
        <v>6</v>
      </c>
      <c r="I1098" s="7">
        <v>1499.9849999999999</v>
      </c>
    </row>
    <row r="1099" spans="1:9" ht="18">
      <c r="A1099" s="2">
        <v>781</v>
      </c>
      <c r="B1099" s="5" t="s">
        <v>11</v>
      </c>
      <c r="C1099" s="5" t="s">
        <v>32</v>
      </c>
      <c r="D1099" s="4">
        <f t="shared" si="17"/>
        <v>0</v>
      </c>
      <c r="E1099" s="5">
        <v>1</v>
      </c>
      <c r="F1099" s="5">
        <v>45</v>
      </c>
      <c r="G1099" s="5">
        <v>28</v>
      </c>
      <c r="H1099" s="5">
        <v>6</v>
      </c>
      <c r="I1099" s="7">
        <v>1499.9849999999999</v>
      </c>
    </row>
    <row r="1100" spans="1:9" ht="18">
      <c r="A1100" s="2">
        <v>809</v>
      </c>
      <c r="B1100" s="5" t="s">
        <v>11</v>
      </c>
      <c r="C1100" s="5" t="s">
        <v>32</v>
      </c>
      <c r="D1100" s="4">
        <f t="shared" si="17"/>
        <v>0</v>
      </c>
      <c r="E1100" s="5">
        <v>1</v>
      </c>
      <c r="F1100" s="5">
        <v>46</v>
      </c>
      <c r="G1100" s="5">
        <v>29</v>
      </c>
      <c r="H1100" s="5">
        <v>6</v>
      </c>
      <c r="I1100" s="7">
        <v>1499.9849999999999</v>
      </c>
    </row>
    <row r="1101" spans="1:9" ht="18">
      <c r="A1101" s="2">
        <v>750</v>
      </c>
      <c r="B1101" s="5" t="s">
        <v>15</v>
      </c>
      <c r="C1101" s="5" t="s">
        <v>12</v>
      </c>
      <c r="D1101" s="4">
        <f t="shared" si="17"/>
        <v>1</v>
      </c>
      <c r="E1101" s="5">
        <v>3</v>
      </c>
      <c r="F1101" s="5">
        <v>43</v>
      </c>
      <c r="G1101" s="5">
        <v>29</v>
      </c>
      <c r="H1101" s="5">
        <v>7</v>
      </c>
      <c r="I1101" s="7">
        <v>1499.9849999999999</v>
      </c>
    </row>
    <row r="1102" spans="1:9" ht="18">
      <c r="A1102" s="2">
        <v>775</v>
      </c>
      <c r="B1102" s="5" t="s">
        <v>15</v>
      </c>
      <c r="C1102" s="5" t="s">
        <v>12</v>
      </c>
      <c r="D1102" s="4">
        <f t="shared" si="17"/>
        <v>1</v>
      </c>
      <c r="E1102" s="5">
        <v>3</v>
      </c>
      <c r="F1102" s="5">
        <v>44</v>
      </c>
      <c r="G1102" s="5">
        <v>28</v>
      </c>
      <c r="H1102" s="5">
        <v>6</v>
      </c>
      <c r="I1102" s="7">
        <v>1499.9849999999999</v>
      </c>
    </row>
    <row r="1103" spans="1:9" ht="18">
      <c r="A1103" s="2">
        <v>1442</v>
      </c>
      <c r="B1103" s="5" t="s">
        <v>13</v>
      </c>
      <c r="C1103" s="5" t="s">
        <v>32</v>
      </c>
      <c r="D1103" s="4">
        <f t="shared" si="17"/>
        <v>0</v>
      </c>
      <c r="E1103" s="5">
        <v>1</v>
      </c>
      <c r="F1103" s="5">
        <v>91</v>
      </c>
      <c r="G1103" s="5">
        <v>52</v>
      </c>
      <c r="H1103" s="5">
        <v>13</v>
      </c>
      <c r="I1103" s="7">
        <v>1499.85</v>
      </c>
    </row>
    <row r="1104" spans="1:9" ht="18">
      <c r="A1104" s="2">
        <v>457</v>
      </c>
      <c r="B1104" s="6" t="s">
        <v>31</v>
      </c>
      <c r="C1104" s="4" t="s">
        <v>10</v>
      </c>
      <c r="D1104" s="4">
        <f t="shared" si="17"/>
        <v>0</v>
      </c>
      <c r="E1104" s="6">
        <v>3</v>
      </c>
      <c r="F1104" s="6">
        <v>61</v>
      </c>
      <c r="G1104" s="6">
        <v>40</v>
      </c>
      <c r="H1104" s="6">
        <v>7</v>
      </c>
      <c r="I1104" s="7">
        <v>1499.85</v>
      </c>
    </row>
    <row r="1105" spans="1:9" ht="18">
      <c r="A1105" s="2">
        <v>458</v>
      </c>
      <c r="B1105" s="6" t="s">
        <v>31</v>
      </c>
      <c r="C1105" s="4" t="s">
        <v>10</v>
      </c>
      <c r="D1105" s="4">
        <f t="shared" si="17"/>
        <v>0</v>
      </c>
      <c r="E1105" s="6">
        <v>3</v>
      </c>
      <c r="F1105" s="6">
        <v>63</v>
      </c>
      <c r="G1105" s="6">
        <v>46</v>
      </c>
      <c r="H1105" s="6">
        <v>8</v>
      </c>
      <c r="I1105" s="7">
        <v>1499.85</v>
      </c>
    </row>
    <row r="1106" spans="1:9" ht="18">
      <c r="A1106" s="2">
        <v>653</v>
      </c>
      <c r="B1106" s="5" t="s">
        <v>11</v>
      </c>
      <c r="C1106" s="4" t="s">
        <v>10</v>
      </c>
      <c r="D1106" s="4">
        <f t="shared" si="17"/>
        <v>0</v>
      </c>
      <c r="E1106" s="5">
        <v>1</v>
      </c>
      <c r="F1106" s="5">
        <v>40</v>
      </c>
      <c r="G1106" s="5">
        <v>20</v>
      </c>
      <c r="H1106" s="5">
        <v>10</v>
      </c>
      <c r="I1106" s="7">
        <v>1498.5</v>
      </c>
    </row>
    <row r="1107" spans="1:9" ht="18">
      <c r="A1107" s="2">
        <v>766</v>
      </c>
      <c r="B1107" s="5" t="s">
        <v>14</v>
      </c>
      <c r="C1107" s="4" t="s">
        <v>10</v>
      </c>
      <c r="D1107" s="4">
        <f t="shared" si="17"/>
        <v>0</v>
      </c>
      <c r="E1107" s="5">
        <v>3</v>
      </c>
      <c r="F1107" s="5">
        <v>44</v>
      </c>
      <c r="G1107" s="5">
        <v>28</v>
      </c>
      <c r="H1107" s="5">
        <v>8</v>
      </c>
      <c r="I1107" s="7">
        <v>1498.5</v>
      </c>
    </row>
    <row r="1108" spans="1:9" ht="18">
      <c r="A1108" s="2">
        <v>788</v>
      </c>
      <c r="B1108" s="5" t="s">
        <v>24</v>
      </c>
      <c r="C1108" s="4" t="s">
        <v>10</v>
      </c>
      <c r="D1108" s="4">
        <f t="shared" si="17"/>
        <v>0</v>
      </c>
      <c r="E1108" s="5">
        <v>2</v>
      </c>
      <c r="F1108" s="5">
        <v>45</v>
      </c>
      <c r="G1108" s="5">
        <v>20</v>
      </c>
      <c r="H1108" s="5">
        <v>13</v>
      </c>
      <c r="I1108" s="7">
        <v>1498.5</v>
      </c>
    </row>
    <row r="1109" spans="1:9" ht="18">
      <c r="A1109" s="2">
        <v>807</v>
      </c>
      <c r="B1109" s="5" t="s">
        <v>15</v>
      </c>
      <c r="C1109" s="4" t="s">
        <v>10</v>
      </c>
      <c r="D1109" s="4">
        <f t="shared" si="17"/>
        <v>0</v>
      </c>
      <c r="E1109" s="5">
        <v>3</v>
      </c>
      <c r="F1109" s="5">
        <v>45.6</v>
      </c>
      <c r="G1109" s="5">
        <v>29.6</v>
      </c>
      <c r="H1109" s="5">
        <v>6.3</v>
      </c>
      <c r="I1109" s="7">
        <v>1498.5</v>
      </c>
    </row>
    <row r="1110" spans="1:9" ht="18">
      <c r="A1110" s="2">
        <v>579</v>
      </c>
      <c r="B1110" s="5" t="s">
        <v>9</v>
      </c>
      <c r="C1110" s="5" t="s">
        <v>32</v>
      </c>
      <c r="D1110" s="4">
        <f t="shared" si="17"/>
        <v>0</v>
      </c>
      <c r="E1110" s="5">
        <v>4</v>
      </c>
      <c r="F1110" s="5">
        <v>33</v>
      </c>
      <c r="G1110" s="5">
        <v>18</v>
      </c>
      <c r="H1110" s="5">
        <v>9</v>
      </c>
      <c r="I1110" s="7">
        <v>1498.5</v>
      </c>
    </row>
    <row r="1111" spans="1:9" ht="18">
      <c r="A1111" s="2">
        <v>590</v>
      </c>
      <c r="B1111" s="5" t="s">
        <v>14</v>
      </c>
      <c r="C1111" s="5" t="s">
        <v>12</v>
      </c>
      <c r="D1111" s="4">
        <f t="shared" si="17"/>
        <v>1</v>
      </c>
      <c r="E1111" s="5">
        <v>2</v>
      </c>
      <c r="F1111" s="5">
        <v>34</v>
      </c>
      <c r="G1111" s="5">
        <v>23</v>
      </c>
      <c r="H1111" s="5">
        <v>6</v>
      </c>
      <c r="I1111" s="7">
        <v>1498.5</v>
      </c>
    </row>
    <row r="1112" spans="1:9" ht="18">
      <c r="A1112" s="2">
        <v>656</v>
      </c>
      <c r="B1112" s="5" t="s">
        <v>11</v>
      </c>
      <c r="C1112" s="5" t="s">
        <v>12</v>
      </c>
      <c r="D1112" s="4">
        <f t="shared" si="17"/>
        <v>1</v>
      </c>
      <c r="E1112" s="5">
        <v>2</v>
      </c>
      <c r="F1112" s="5">
        <v>40</v>
      </c>
      <c r="G1112" s="5">
        <v>20</v>
      </c>
      <c r="H1112" s="5">
        <v>10</v>
      </c>
      <c r="I1112" s="7">
        <v>1498.5</v>
      </c>
    </row>
    <row r="1113" spans="1:9" ht="18">
      <c r="A1113" s="2">
        <v>657</v>
      </c>
      <c r="B1113" s="5" t="s">
        <v>11</v>
      </c>
      <c r="C1113" s="5" t="s">
        <v>12</v>
      </c>
      <c r="D1113" s="4">
        <f t="shared" si="17"/>
        <v>1</v>
      </c>
      <c r="E1113" s="5">
        <v>2</v>
      </c>
      <c r="F1113" s="5">
        <v>40</v>
      </c>
      <c r="G1113" s="5">
        <v>20</v>
      </c>
      <c r="H1113" s="5">
        <v>10</v>
      </c>
      <c r="I1113" s="7">
        <v>1498.5</v>
      </c>
    </row>
    <row r="1114" spans="1:9" ht="18">
      <c r="A1114" s="2">
        <v>693</v>
      </c>
      <c r="B1114" s="5" t="s">
        <v>15</v>
      </c>
      <c r="C1114" s="5" t="s">
        <v>12</v>
      </c>
      <c r="D1114" s="4">
        <f t="shared" si="17"/>
        <v>1</v>
      </c>
      <c r="E1114" s="5">
        <v>3</v>
      </c>
      <c r="F1114" s="5">
        <v>40</v>
      </c>
      <c r="G1114" s="5">
        <v>19</v>
      </c>
      <c r="H1114" s="5">
        <v>9</v>
      </c>
      <c r="I1114" s="7">
        <v>1498.5</v>
      </c>
    </row>
    <row r="1115" spans="1:9" ht="18">
      <c r="A1115" s="2">
        <v>350</v>
      </c>
      <c r="B1115" s="6" t="s">
        <v>24</v>
      </c>
      <c r="C1115" s="4" t="s">
        <v>10</v>
      </c>
      <c r="D1115" s="4">
        <f t="shared" si="17"/>
        <v>0</v>
      </c>
      <c r="E1115" s="6">
        <v>1</v>
      </c>
      <c r="F1115" s="6">
        <v>45</v>
      </c>
      <c r="G1115" s="6">
        <v>20</v>
      </c>
      <c r="H1115" s="6">
        <v>13</v>
      </c>
      <c r="I1115" s="7">
        <v>1498.5</v>
      </c>
    </row>
    <row r="1116" spans="1:9" ht="18">
      <c r="A1116" s="2">
        <v>366</v>
      </c>
      <c r="B1116" s="6" t="s">
        <v>24</v>
      </c>
      <c r="C1116" s="4" t="s">
        <v>10</v>
      </c>
      <c r="D1116" s="4">
        <f t="shared" si="17"/>
        <v>0</v>
      </c>
      <c r="E1116" s="6">
        <v>1</v>
      </c>
      <c r="F1116" s="6">
        <v>45</v>
      </c>
      <c r="G1116" s="6">
        <v>20</v>
      </c>
      <c r="H1116" s="6">
        <v>13</v>
      </c>
      <c r="I1116" s="7">
        <v>1498.5</v>
      </c>
    </row>
    <row r="1117" spans="1:9" ht="18">
      <c r="A1117" s="2">
        <v>606</v>
      </c>
      <c r="B1117" s="5" t="s">
        <v>23</v>
      </c>
      <c r="C1117" s="4" t="s">
        <v>10</v>
      </c>
      <c r="D1117" s="4">
        <f t="shared" si="17"/>
        <v>0</v>
      </c>
      <c r="E1117" s="5">
        <v>1</v>
      </c>
      <c r="F1117" s="5">
        <v>35</v>
      </c>
      <c r="G1117" s="5">
        <v>27</v>
      </c>
      <c r="H1117" s="5">
        <v>5</v>
      </c>
      <c r="I1117" s="7">
        <v>1485</v>
      </c>
    </row>
    <row r="1118" spans="1:9" ht="18">
      <c r="A1118" s="2">
        <v>771</v>
      </c>
      <c r="B1118" s="5" t="s">
        <v>15</v>
      </c>
      <c r="C1118" s="4" t="s">
        <v>10</v>
      </c>
      <c r="D1118" s="4">
        <f t="shared" si="17"/>
        <v>0</v>
      </c>
      <c r="E1118" s="5">
        <v>3</v>
      </c>
      <c r="F1118" s="5">
        <v>44</v>
      </c>
      <c r="G1118" s="5">
        <v>31</v>
      </c>
      <c r="H1118" s="5">
        <v>6</v>
      </c>
      <c r="I1118" s="7">
        <v>1485</v>
      </c>
    </row>
    <row r="1119" spans="1:9" ht="18">
      <c r="A1119" s="2">
        <v>899</v>
      </c>
      <c r="B1119" s="5" t="s">
        <v>23</v>
      </c>
      <c r="C1119" s="4" t="s">
        <v>10</v>
      </c>
      <c r="D1119" s="4">
        <f t="shared" si="17"/>
        <v>0</v>
      </c>
      <c r="E1119" s="5">
        <v>1</v>
      </c>
      <c r="F1119" s="5">
        <v>52</v>
      </c>
      <c r="G1119" s="5">
        <v>28.2</v>
      </c>
      <c r="H1119" s="5">
        <v>8</v>
      </c>
      <c r="I1119" s="7">
        <v>1485</v>
      </c>
    </row>
    <row r="1120" spans="1:9" ht="18">
      <c r="A1120" s="2">
        <v>906</v>
      </c>
      <c r="B1120" s="5" t="s">
        <v>14</v>
      </c>
      <c r="C1120" s="4" t="s">
        <v>10</v>
      </c>
      <c r="D1120" s="4">
        <f t="shared" si="17"/>
        <v>0</v>
      </c>
      <c r="E1120" s="5">
        <v>2</v>
      </c>
      <c r="F1120" s="5">
        <v>52</v>
      </c>
      <c r="G1120" s="5">
        <v>36</v>
      </c>
      <c r="H1120" s="5">
        <v>7</v>
      </c>
      <c r="I1120" s="7">
        <v>1485</v>
      </c>
    </row>
    <row r="1121" spans="1:9" ht="18">
      <c r="A1121" s="2">
        <v>931</v>
      </c>
      <c r="B1121" s="5" t="s">
        <v>14</v>
      </c>
      <c r="C1121" s="4" t="s">
        <v>10</v>
      </c>
      <c r="D1121" s="4">
        <f t="shared" si="17"/>
        <v>0</v>
      </c>
      <c r="E1121" s="5">
        <v>3</v>
      </c>
      <c r="F1121" s="5">
        <v>54</v>
      </c>
      <c r="G1121" s="5">
        <v>37</v>
      </c>
      <c r="H1121" s="5">
        <v>7</v>
      </c>
      <c r="I1121" s="7">
        <v>1485</v>
      </c>
    </row>
    <row r="1122" spans="1:9" ht="18">
      <c r="A1122" s="2">
        <v>564</v>
      </c>
      <c r="B1122" s="5" t="s">
        <v>14</v>
      </c>
      <c r="C1122" s="5" t="s">
        <v>32</v>
      </c>
      <c r="D1122" s="4">
        <f t="shared" si="17"/>
        <v>0</v>
      </c>
      <c r="E1122" s="5">
        <v>3</v>
      </c>
      <c r="F1122" s="5">
        <v>32.700000000000003</v>
      </c>
      <c r="G1122" s="5">
        <v>17.8</v>
      </c>
      <c r="H1122" s="5">
        <v>10.3</v>
      </c>
      <c r="I1122" s="7">
        <v>1485</v>
      </c>
    </row>
    <row r="1123" spans="1:9" ht="18">
      <c r="A1123" s="2">
        <v>595</v>
      </c>
      <c r="B1123" s="5" t="s">
        <v>15</v>
      </c>
      <c r="C1123" s="5" t="s">
        <v>32</v>
      </c>
      <c r="D1123" s="4">
        <f t="shared" si="17"/>
        <v>0</v>
      </c>
      <c r="E1123" s="5">
        <v>3</v>
      </c>
      <c r="F1123" s="5">
        <v>34</v>
      </c>
      <c r="G1123" s="5">
        <v>19</v>
      </c>
      <c r="H1123" s="5">
        <v>17</v>
      </c>
      <c r="I1123" s="7">
        <v>1485</v>
      </c>
    </row>
    <row r="1124" spans="1:9" ht="18">
      <c r="A1124" s="2">
        <v>612</v>
      </c>
      <c r="B1124" s="5" t="s">
        <v>14</v>
      </c>
      <c r="C1124" s="5" t="s">
        <v>32</v>
      </c>
      <c r="D1124" s="4">
        <f t="shared" si="17"/>
        <v>0</v>
      </c>
      <c r="E1124" s="5">
        <v>3</v>
      </c>
      <c r="F1124" s="5">
        <v>35</v>
      </c>
      <c r="G1124" s="5">
        <v>22</v>
      </c>
      <c r="H1124" s="5">
        <v>8</v>
      </c>
      <c r="I1124" s="7">
        <v>1485</v>
      </c>
    </row>
    <row r="1125" spans="1:9" ht="18">
      <c r="A1125" s="2">
        <v>683</v>
      </c>
      <c r="B1125" s="5" t="s">
        <v>14</v>
      </c>
      <c r="C1125" s="5" t="s">
        <v>32</v>
      </c>
      <c r="D1125" s="4">
        <f t="shared" si="17"/>
        <v>0</v>
      </c>
      <c r="E1125" s="5">
        <v>3</v>
      </c>
      <c r="F1125" s="5">
        <v>40</v>
      </c>
      <c r="G1125" s="5">
        <v>20</v>
      </c>
      <c r="H1125" s="5">
        <v>10</v>
      </c>
      <c r="I1125" s="7">
        <v>1485</v>
      </c>
    </row>
    <row r="1126" spans="1:9" ht="18">
      <c r="A1126" s="2">
        <v>770</v>
      </c>
      <c r="B1126" s="5" t="s">
        <v>14</v>
      </c>
      <c r="C1126" s="5" t="s">
        <v>32</v>
      </c>
      <c r="D1126" s="4">
        <f t="shared" si="17"/>
        <v>0</v>
      </c>
      <c r="E1126" s="5">
        <v>3</v>
      </c>
      <c r="F1126" s="5">
        <v>44</v>
      </c>
      <c r="G1126" s="5">
        <v>27.5</v>
      </c>
      <c r="H1126" s="5">
        <v>6</v>
      </c>
      <c r="I1126" s="7">
        <v>1485</v>
      </c>
    </row>
    <row r="1127" spans="1:9" ht="18">
      <c r="A1127" s="2">
        <v>777</v>
      </c>
      <c r="B1127" s="5" t="s">
        <v>14</v>
      </c>
      <c r="C1127" s="5" t="s">
        <v>32</v>
      </c>
      <c r="D1127" s="4">
        <f t="shared" si="17"/>
        <v>0</v>
      </c>
      <c r="E1127" s="5">
        <v>3</v>
      </c>
      <c r="F1127" s="5">
        <v>44.3</v>
      </c>
      <c r="G1127" s="5">
        <v>28.8</v>
      </c>
      <c r="H1127" s="5">
        <v>6</v>
      </c>
      <c r="I1127" s="7">
        <v>1485</v>
      </c>
    </row>
    <row r="1128" spans="1:9" ht="18">
      <c r="A1128" s="2">
        <v>912</v>
      </c>
      <c r="B1128" s="5" t="s">
        <v>14</v>
      </c>
      <c r="C1128" s="5" t="s">
        <v>32</v>
      </c>
      <c r="D1128" s="4">
        <f t="shared" si="17"/>
        <v>0</v>
      </c>
      <c r="E1128" s="5">
        <v>3</v>
      </c>
      <c r="F1128" s="5">
        <v>52</v>
      </c>
      <c r="G1128" s="5">
        <v>32</v>
      </c>
      <c r="H1128" s="5">
        <v>6</v>
      </c>
      <c r="I1128" s="7">
        <v>1485</v>
      </c>
    </row>
    <row r="1129" spans="1:9" ht="18">
      <c r="A1129" s="2">
        <v>1241</v>
      </c>
      <c r="B1129" s="5" t="s">
        <v>21</v>
      </c>
      <c r="C1129" s="5" t="s">
        <v>32</v>
      </c>
      <c r="D1129" s="4">
        <f t="shared" si="17"/>
        <v>0</v>
      </c>
      <c r="E1129" s="5">
        <v>1</v>
      </c>
      <c r="F1129" s="5">
        <v>72</v>
      </c>
      <c r="G1129" s="5">
        <v>37</v>
      </c>
      <c r="H1129" s="5">
        <v>11.5</v>
      </c>
      <c r="I1129" s="7">
        <v>1485</v>
      </c>
    </row>
    <row r="1130" spans="1:9" ht="18">
      <c r="A1130" s="2">
        <v>292</v>
      </c>
      <c r="B1130" s="5" t="s">
        <v>16</v>
      </c>
      <c r="C1130" s="5" t="s">
        <v>12</v>
      </c>
      <c r="D1130" s="4">
        <f t="shared" si="17"/>
        <v>1</v>
      </c>
      <c r="E1130" s="5">
        <v>1</v>
      </c>
      <c r="F1130" s="5">
        <v>55</v>
      </c>
      <c r="G1130" s="5">
        <v>20</v>
      </c>
      <c r="H1130" s="5">
        <v>14</v>
      </c>
      <c r="I1130" s="5">
        <v>1485</v>
      </c>
    </row>
    <row r="1131" spans="1:9" ht="18">
      <c r="A1131" s="2">
        <v>638</v>
      </c>
      <c r="B1131" s="5" t="s">
        <v>14</v>
      </c>
      <c r="C1131" s="5" t="s">
        <v>12</v>
      </c>
      <c r="D1131" s="4">
        <f t="shared" si="17"/>
        <v>1</v>
      </c>
      <c r="E1131" s="5">
        <v>2</v>
      </c>
      <c r="F1131" s="5">
        <v>38</v>
      </c>
      <c r="G1131" s="5">
        <v>33</v>
      </c>
      <c r="H1131" s="5">
        <v>5</v>
      </c>
      <c r="I1131" s="7">
        <v>1485</v>
      </c>
    </row>
    <row r="1132" spans="1:9" ht="18">
      <c r="A1132" s="2">
        <v>751</v>
      </c>
      <c r="B1132" s="5" t="s">
        <v>15</v>
      </c>
      <c r="C1132" s="5" t="s">
        <v>12</v>
      </c>
      <c r="D1132" s="4">
        <f t="shared" si="17"/>
        <v>1</v>
      </c>
      <c r="E1132" s="5">
        <v>3</v>
      </c>
      <c r="F1132" s="5">
        <v>43</v>
      </c>
      <c r="G1132" s="5">
        <v>29</v>
      </c>
      <c r="H1132" s="5">
        <v>6</v>
      </c>
      <c r="I1132" s="7">
        <v>1485</v>
      </c>
    </row>
    <row r="1133" spans="1:9" ht="18">
      <c r="A1133" s="2">
        <v>955</v>
      </c>
      <c r="B1133" s="5" t="s">
        <v>15</v>
      </c>
      <c r="C1133" s="5" t="s">
        <v>12</v>
      </c>
      <c r="D1133" s="4">
        <f t="shared" si="17"/>
        <v>1</v>
      </c>
      <c r="E1133" s="5">
        <v>3</v>
      </c>
      <c r="F1133" s="5">
        <v>56</v>
      </c>
      <c r="G1133" s="5">
        <v>41</v>
      </c>
      <c r="H1133" s="5">
        <v>6</v>
      </c>
      <c r="I1133" s="7">
        <v>1485</v>
      </c>
    </row>
    <row r="1134" spans="1:9" ht="18">
      <c r="A1134" s="2">
        <v>971</v>
      </c>
      <c r="B1134" s="5" t="s">
        <v>14</v>
      </c>
      <c r="C1134" s="5" t="s">
        <v>12</v>
      </c>
      <c r="D1134" s="4">
        <f t="shared" si="17"/>
        <v>1</v>
      </c>
      <c r="E1134" s="5">
        <v>3</v>
      </c>
      <c r="F1134" s="5">
        <v>57</v>
      </c>
      <c r="G1134" s="5">
        <v>30</v>
      </c>
      <c r="H1134" s="5">
        <v>11</v>
      </c>
      <c r="I1134" s="7">
        <v>1485</v>
      </c>
    </row>
    <row r="1135" spans="1:9" ht="18">
      <c r="A1135" s="2">
        <v>322</v>
      </c>
      <c r="B1135" s="6" t="s">
        <v>24</v>
      </c>
      <c r="C1135" s="4" t="s">
        <v>10</v>
      </c>
      <c r="D1135" s="4">
        <f t="shared" si="17"/>
        <v>0</v>
      </c>
      <c r="E1135" s="6">
        <v>2</v>
      </c>
      <c r="F1135" s="6">
        <v>48</v>
      </c>
      <c r="G1135" s="6">
        <v>32</v>
      </c>
      <c r="H1135" s="6">
        <v>6</v>
      </c>
      <c r="I1135" s="7">
        <v>1485</v>
      </c>
    </row>
    <row r="1136" spans="1:9" ht="18">
      <c r="A1136" s="2">
        <v>333</v>
      </c>
      <c r="B1136" s="6" t="s">
        <v>24</v>
      </c>
      <c r="C1136" s="4" t="s">
        <v>10</v>
      </c>
      <c r="D1136" s="4">
        <f t="shared" si="17"/>
        <v>0</v>
      </c>
      <c r="E1136" s="6">
        <v>3</v>
      </c>
      <c r="F1136" s="6">
        <v>60</v>
      </c>
      <c r="G1136" s="6">
        <v>40</v>
      </c>
      <c r="H1136" s="6">
        <v>7</v>
      </c>
      <c r="I1136" s="7">
        <v>1485</v>
      </c>
    </row>
    <row r="1137" spans="1:9" ht="18">
      <c r="A1137" s="2">
        <v>349</v>
      </c>
      <c r="B1137" s="6" t="s">
        <v>24</v>
      </c>
      <c r="C1137" s="4" t="s">
        <v>10</v>
      </c>
      <c r="D1137" s="4">
        <f t="shared" si="17"/>
        <v>0</v>
      </c>
      <c r="E1137" s="6">
        <v>4</v>
      </c>
      <c r="F1137" s="6">
        <v>60</v>
      </c>
      <c r="G1137" s="6">
        <v>43</v>
      </c>
      <c r="H1137" s="6">
        <v>6</v>
      </c>
      <c r="I1137" s="7">
        <v>1485</v>
      </c>
    </row>
    <row r="1138" spans="1:9" ht="18">
      <c r="A1138" s="2">
        <v>371</v>
      </c>
      <c r="B1138" s="6" t="s">
        <v>24</v>
      </c>
      <c r="C1138" s="4" t="s">
        <v>10</v>
      </c>
      <c r="D1138" s="4">
        <f t="shared" si="17"/>
        <v>0</v>
      </c>
      <c r="E1138" s="6">
        <v>3</v>
      </c>
      <c r="F1138" s="6">
        <v>56</v>
      </c>
      <c r="G1138" s="6">
        <v>38</v>
      </c>
      <c r="H1138" s="6">
        <v>6</v>
      </c>
      <c r="I1138" s="7">
        <v>1485</v>
      </c>
    </row>
    <row r="1139" spans="1:9" ht="18">
      <c r="A1139" s="2">
        <v>375</v>
      </c>
      <c r="B1139" s="6" t="s">
        <v>24</v>
      </c>
      <c r="C1139" s="4" t="s">
        <v>10</v>
      </c>
      <c r="D1139" s="4">
        <f t="shared" si="17"/>
        <v>0</v>
      </c>
      <c r="E1139" s="6">
        <v>3</v>
      </c>
      <c r="F1139" s="6">
        <v>56</v>
      </c>
      <c r="G1139" s="6">
        <v>43</v>
      </c>
      <c r="H1139" s="6">
        <v>6</v>
      </c>
      <c r="I1139" s="7">
        <v>1485</v>
      </c>
    </row>
    <row r="1140" spans="1:9" ht="18">
      <c r="A1140" s="2">
        <v>48</v>
      </c>
      <c r="B1140" s="3" t="s">
        <v>11</v>
      </c>
      <c r="C1140" s="4" t="s">
        <v>10</v>
      </c>
      <c r="D1140" s="4">
        <f t="shared" si="17"/>
        <v>0</v>
      </c>
      <c r="E1140" s="3">
        <v>2</v>
      </c>
      <c r="F1140" s="3">
        <v>50</v>
      </c>
      <c r="G1140" s="3">
        <v>30</v>
      </c>
      <c r="H1140" s="3">
        <v>7</v>
      </c>
      <c r="I1140" s="5">
        <v>1484</v>
      </c>
    </row>
    <row r="1141" spans="1:9" ht="18">
      <c r="A1141" s="2">
        <v>122</v>
      </c>
      <c r="B1141" s="5" t="s">
        <v>25</v>
      </c>
      <c r="C1141" s="4" t="s">
        <v>10</v>
      </c>
      <c r="D1141" s="4">
        <f t="shared" si="17"/>
        <v>0</v>
      </c>
      <c r="E1141" s="5">
        <v>1</v>
      </c>
      <c r="F1141" s="5">
        <v>40</v>
      </c>
      <c r="G1141" s="5">
        <v>18</v>
      </c>
      <c r="H1141" s="5">
        <v>10</v>
      </c>
      <c r="I1141" s="5">
        <v>1480</v>
      </c>
    </row>
    <row r="1142" spans="1:9" ht="18">
      <c r="A1142" s="2">
        <v>816</v>
      </c>
      <c r="B1142" s="5" t="s">
        <v>14</v>
      </c>
      <c r="C1142" s="5" t="s">
        <v>32</v>
      </c>
      <c r="D1142" s="4">
        <f t="shared" si="17"/>
        <v>0</v>
      </c>
      <c r="E1142" s="5">
        <v>3</v>
      </c>
      <c r="F1142" s="5">
        <v>46</v>
      </c>
      <c r="G1142" s="5">
        <v>18</v>
      </c>
      <c r="H1142" s="5">
        <v>13</v>
      </c>
      <c r="I1142" s="7">
        <v>1479.6</v>
      </c>
    </row>
    <row r="1143" spans="1:9" ht="18">
      <c r="A1143" s="2">
        <v>753</v>
      </c>
      <c r="B1143" s="5" t="s">
        <v>14</v>
      </c>
      <c r="C1143" s="5" t="s">
        <v>32</v>
      </c>
      <c r="D1143" s="4">
        <f t="shared" si="17"/>
        <v>0</v>
      </c>
      <c r="E1143" s="5">
        <v>3</v>
      </c>
      <c r="F1143" s="5">
        <v>43.5</v>
      </c>
      <c r="G1143" s="5">
        <v>28</v>
      </c>
      <c r="H1143" s="5">
        <v>6.5</v>
      </c>
      <c r="I1143" s="7">
        <v>1471.5</v>
      </c>
    </row>
    <row r="1144" spans="1:9" ht="18">
      <c r="A1144" s="2">
        <v>271</v>
      </c>
      <c r="B1144" s="5" t="s">
        <v>21</v>
      </c>
      <c r="C1144" s="4" t="s">
        <v>10</v>
      </c>
      <c r="D1144" s="4">
        <f t="shared" si="17"/>
        <v>0</v>
      </c>
      <c r="E1144" s="5">
        <v>1</v>
      </c>
      <c r="F1144" s="5">
        <v>55</v>
      </c>
      <c r="G1144" s="5">
        <v>20</v>
      </c>
      <c r="H1144" s="5">
        <v>14</v>
      </c>
      <c r="I1144" s="5">
        <v>1470.34</v>
      </c>
    </row>
    <row r="1145" spans="1:9" ht="18">
      <c r="A1145" s="2">
        <v>283</v>
      </c>
      <c r="B1145" s="5" t="s">
        <v>16</v>
      </c>
      <c r="C1145" s="5" t="s">
        <v>12</v>
      </c>
      <c r="D1145" s="4">
        <f t="shared" si="17"/>
        <v>1</v>
      </c>
      <c r="E1145" s="5">
        <v>1</v>
      </c>
      <c r="F1145" s="5">
        <v>55</v>
      </c>
      <c r="G1145" s="5">
        <v>20</v>
      </c>
      <c r="H1145" s="5">
        <v>14</v>
      </c>
      <c r="I1145" s="5">
        <v>1470.34</v>
      </c>
    </row>
    <row r="1146" spans="1:9" ht="18">
      <c r="A1146" s="2">
        <v>536</v>
      </c>
      <c r="B1146" s="5" t="s">
        <v>14</v>
      </c>
      <c r="C1146" s="4" t="s">
        <v>10</v>
      </c>
      <c r="D1146" s="4">
        <f t="shared" si="17"/>
        <v>0</v>
      </c>
      <c r="E1146" s="5">
        <v>3</v>
      </c>
      <c r="F1146" s="5">
        <v>31.4</v>
      </c>
      <c r="G1146" s="5">
        <v>16.600000000000001</v>
      </c>
      <c r="H1146" s="5">
        <v>6</v>
      </c>
      <c r="I1146" s="7">
        <v>1458</v>
      </c>
    </row>
    <row r="1147" spans="1:9" ht="18">
      <c r="A1147" s="2">
        <v>789</v>
      </c>
      <c r="B1147" s="5" t="s">
        <v>24</v>
      </c>
      <c r="C1147" s="4" t="s">
        <v>10</v>
      </c>
      <c r="D1147" s="4">
        <f t="shared" si="17"/>
        <v>0</v>
      </c>
      <c r="E1147" s="5">
        <v>2</v>
      </c>
      <c r="F1147" s="5">
        <v>45</v>
      </c>
      <c r="G1147" s="5">
        <v>19</v>
      </c>
      <c r="H1147" s="5">
        <v>13</v>
      </c>
      <c r="I1147" s="7">
        <v>1458</v>
      </c>
    </row>
    <row r="1148" spans="1:9" ht="18">
      <c r="A1148" s="2">
        <v>803</v>
      </c>
      <c r="B1148" s="5" t="s">
        <v>15</v>
      </c>
      <c r="C1148" s="4" t="s">
        <v>10</v>
      </c>
      <c r="D1148" s="4">
        <f t="shared" si="17"/>
        <v>0</v>
      </c>
      <c r="E1148" s="5">
        <v>3</v>
      </c>
      <c r="F1148" s="5">
        <v>45</v>
      </c>
      <c r="G1148" s="5">
        <v>26</v>
      </c>
      <c r="H1148" s="5">
        <v>5.8</v>
      </c>
      <c r="I1148" s="7">
        <v>1458</v>
      </c>
    </row>
    <row r="1149" spans="1:9" ht="18">
      <c r="A1149" s="2">
        <v>863</v>
      </c>
      <c r="B1149" s="5" t="s">
        <v>13</v>
      </c>
      <c r="C1149" s="4" t="s">
        <v>10</v>
      </c>
      <c r="D1149" s="4">
        <f t="shared" si="17"/>
        <v>0</v>
      </c>
      <c r="E1149" s="5">
        <v>1</v>
      </c>
      <c r="F1149" s="5">
        <v>50</v>
      </c>
      <c r="G1149" s="5">
        <v>32</v>
      </c>
      <c r="H1149" s="5">
        <v>6</v>
      </c>
      <c r="I1149" s="7">
        <v>1458</v>
      </c>
    </row>
    <row r="1150" spans="1:9" ht="18">
      <c r="A1150" s="2">
        <v>880</v>
      </c>
      <c r="B1150" s="5" t="s">
        <v>14</v>
      </c>
      <c r="C1150" s="4" t="s">
        <v>10</v>
      </c>
      <c r="D1150" s="4">
        <f t="shared" si="17"/>
        <v>0</v>
      </c>
      <c r="E1150" s="5">
        <v>3</v>
      </c>
      <c r="F1150" s="5">
        <v>50</v>
      </c>
      <c r="G1150" s="5">
        <v>30</v>
      </c>
      <c r="H1150" s="5">
        <v>10</v>
      </c>
      <c r="I1150" s="7">
        <v>1458</v>
      </c>
    </row>
    <row r="1151" spans="1:9" ht="18">
      <c r="A1151" s="2">
        <v>574</v>
      </c>
      <c r="B1151" s="5" t="s">
        <v>14</v>
      </c>
      <c r="C1151" s="5" t="s">
        <v>32</v>
      </c>
      <c r="D1151" s="4">
        <f t="shared" si="17"/>
        <v>0</v>
      </c>
      <c r="E1151" s="5">
        <v>3</v>
      </c>
      <c r="F1151" s="5">
        <v>33</v>
      </c>
      <c r="G1151" s="5">
        <v>23</v>
      </c>
      <c r="H1151" s="5">
        <v>5.8</v>
      </c>
      <c r="I1151" s="7">
        <v>1458</v>
      </c>
    </row>
    <row r="1152" spans="1:9" ht="18">
      <c r="A1152" s="2">
        <v>790</v>
      </c>
      <c r="B1152" s="5" t="s">
        <v>24</v>
      </c>
      <c r="C1152" s="5" t="s">
        <v>12</v>
      </c>
      <c r="D1152" s="4">
        <f t="shared" si="17"/>
        <v>1</v>
      </c>
      <c r="E1152" s="5">
        <v>2</v>
      </c>
      <c r="F1152" s="5">
        <v>45</v>
      </c>
      <c r="G1152" s="5">
        <v>20</v>
      </c>
      <c r="H1152" s="5">
        <v>13</v>
      </c>
      <c r="I1152" s="7">
        <v>1458</v>
      </c>
    </row>
    <row r="1153" spans="1:9" ht="18">
      <c r="A1153" s="2">
        <v>1050</v>
      </c>
      <c r="B1153" s="5" t="s">
        <v>23</v>
      </c>
      <c r="C1153" s="5" t="s">
        <v>12</v>
      </c>
      <c r="D1153" s="4">
        <f t="shared" si="17"/>
        <v>1</v>
      </c>
      <c r="E1153" s="5">
        <v>1</v>
      </c>
      <c r="F1153" s="5">
        <v>61</v>
      </c>
      <c r="G1153" s="5">
        <v>39</v>
      </c>
      <c r="H1153" s="5">
        <v>8</v>
      </c>
      <c r="I1153" s="7">
        <v>1458</v>
      </c>
    </row>
    <row r="1154" spans="1:9" ht="18">
      <c r="A1154" s="2">
        <v>927</v>
      </c>
      <c r="B1154" s="5" t="s">
        <v>14</v>
      </c>
      <c r="C1154" s="5" t="s">
        <v>12</v>
      </c>
      <c r="D1154" s="4">
        <f t="shared" si="17"/>
        <v>1</v>
      </c>
      <c r="E1154" s="5">
        <v>2</v>
      </c>
      <c r="F1154" s="5">
        <v>54</v>
      </c>
      <c r="G1154" s="5">
        <v>38</v>
      </c>
      <c r="H1154" s="5">
        <v>6</v>
      </c>
      <c r="I1154" s="7">
        <v>1452.6</v>
      </c>
    </row>
    <row r="1155" spans="1:9" ht="18">
      <c r="A1155" s="2">
        <v>739</v>
      </c>
      <c r="B1155" s="5" t="s">
        <v>21</v>
      </c>
      <c r="C1155" s="5" t="s">
        <v>12</v>
      </c>
      <c r="D1155" s="4">
        <f t="shared" si="17"/>
        <v>1</v>
      </c>
      <c r="E1155" s="5">
        <v>1</v>
      </c>
      <c r="F1155" s="5">
        <v>43</v>
      </c>
      <c r="G1155" s="5">
        <v>27</v>
      </c>
      <c r="H1155" s="5">
        <v>7</v>
      </c>
      <c r="I1155" s="7">
        <v>1450.008</v>
      </c>
    </row>
    <row r="1156" spans="1:9" ht="18">
      <c r="A1156" s="2">
        <v>264</v>
      </c>
      <c r="B1156" s="5" t="s">
        <v>21</v>
      </c>
      <c r="C1156" s="4" t="s">
        <v>10</v>
      </c>
      <c r="D1156" s="4">
        <f t="shared" ref="D1156:D1219" si="18">IF(C1156="кирпичный",1,0)</f>
        <v>0</v>
      </c>
      <c r="E1156" s="5">
        <v>1</v>
      </c>
      <c r="F1156" s="5">
        <v>53</v>
      </c>
      <c r="G1156" s="5">
        <v>20</v>
      </c>
      <c r="H1156" s="5">
        <v>15</v>
      </c>
      <c r="I1156" s="5">
        <v>1450</v>
      </c>
    </row>
    <row r="1157" spans="1:9" ht="18">
      <c r="A1157" s="2">
        <v>265</v>
      </c>
      <c r="B1157" s="5" t="s">
        <v>21</v>
      </c>
      <c r="C1157" s="4" t="s">
        <v>10</v>
      </c>
      <c r="D1157" s="4">
        <f t="shared" si="18"/>
        <v>0</v>
      </c>
      <c r="E1157" s="5">
        <v>1</v>
      </c>
      <c r="F1157" s="5">
        <v>40</v>
      </c>
      <c r="G1157" s="5">
        <v>20</v>
      </c>
      <c r="H1157" s="5">
        <v>10</v>
      </c>
      <c r="I1157" s="5">
        <v>1450</v>
      </c>
    </row>
    <row r="1158" spans="1:9" ht="18">
      <c r="A1158" s="2">
        <v>266</v>
      </c>
      <c r="B1158" s="5" t="s">
        <v>21</v>
      </c>
      <c r="C1158" s="4" t="s">
        <v>10</v>
      </c>
      <c r="D1158" s="4">
        <f t="shared" si="18"/>
        <v>0</v>
      </c>
      <c r="E1158" s="5">
        <v>1</v>
      </c>
      <c r="F1158" s="5">
        <v>40</v>
      </c>
      <c r="G1158" s="5">
        <v>20</v>
      </c>
      <c r="H1158" s="5">
        <v>10</v>
      </c>
      <c r="I1158" s="5">
        <v>1450</v>
      </c>
    </row>
    <row r="1159" spans="1:9" ht="18">
      <c r="A1159" s="2">
        <v>294</v>
      </c>
      <c r="B1159" s="5" t="s">
        <v>16</v>
      </c>
      <c r="C1159" s="4" t="s">
        <v>10</v>
      </c>
      <c r="D1159" s="4">
        <f t="shared" si="18"/>
        <v>0</v>
      </c>
      <c r="E1159" s="5">
        <v>1</v>
      </c>
      <c r="F1159" s="5">
        <v>40</v>
      </c>
      <c r="G1159" s="5">
        <v>20</v>
      </c>
      <c r="H1159" s="5">
        <v>10</v>
      </c>
      <c r="I1159" s="5">
        <v>1450</v>
      </c>
    </row>
    <row r="1160" spans="1:9" ht="18">
      <c r="A1160" s="2">
        <v>295</v>
      </c>
      <c r="B1160" s="5" t="s">
        <v>16</v>
      </c>
      <c r="C1160" s="4" t="s">
        <v>10</v>
      </c>
      <c r="D1160" s="4">
        <f t="shared" si="18"/>
        <v>0</v>
      </c>
      <c r="E1160" s="5">
        <v>1</v>
      </c>
      <c r="F1160" s="5">
        <v>40</v>
      </c>
      <c r="G1160" s="5">
        <v>20</v>
      </c>
      <c r="H1160" s="5">
        <v>10</v>
      </c>
      <c r="I1160" s="5">
        <v>1450</v>
      </c>
    </row>
    <row r="1161" spans="1:9" ht="18">
      <c r="A1161" s="2">
        <v>102</v>
      </c>
      <c r="B1161" s="5" t="s">
        <v>16</v>
      </c>
      <c r="C1161" s="4" t="s">
        <v>10</v>
      </c>
      <c r="D1161" s="4">
        <f t="shared" si="18"/>
        <v>0</v>
      </c>
      <c r="E1161" s="5">
        <v>1</v>
      </c>
      <c r="F1161" s="5">
        <v>40</v>
      </c>
      <c r="G1161" s="5">
        <v>20</v>
      </c>
      <c r="H1161" s="5">
        <v>10</v>
      </c>
      <c r="I1161" s="5">
        <v>1450</v>
      </c>
    </row>
    <row r="1162" spans="1:9" ht="18">
      <c r="A1162" s="2">
        <v>270</v>
      </c>
      <c r="B1162" s="5" t="s">
        <v>21</v>
      </c>
      <c r="C1162" s="5" t="s">
        <v>12</v>
      </c>
      <c r="D1162" s="4">
        <f t="shared" si="18"/>
        <v>1</v>
      </c>
      <c r="E1162" s="5">
        <v>1</v>
      </c>
      <c r="F1162" s="5">
        <v>53</v>
      </c>
      <c r="G1162" s="5">
        <v>20</v>
      </c>
      <c r="H1162" s="5">
        <v>15</v>
      </c>
      <c r="I1162" s="5">
        <v>1450</v>
      </c>
    </row>
    <row r="1163" spans="1:9" ht="18">
      <c r="A1163" s="2">
        <v>293</v>
      </c>
      <c r="B1163" s="5" t="s">
        <v>16</v>
      </c>
      <c r="C1163" s="5" t="s">
        <v>12</v>
      </c>
      <c r="D1163" s="4">
        <f t="shared" si="18"/>
        <v>1</v>
      </c>
      <c r="E1163" s="5">
        <v>1</v>
      </c>
      <c r="F1163" s="5">
        <v>55</v>
      </c>
      <c r="G1163" s="5">
        <v>20</v>
      </c>
      <c r="H1163" s="5">
        <v>18</v>
      </c>
      <c r="I1163" s="5">
        <v>1450</v>
      </c>
    </row>
    <row r="1164" spans="1:9" ht="18">
      <c r="A1164" s="2">
        <v>302</v>
      </c>
      <c r="B1164" s="5" t="s">
        <v>16</v>
      </c>
      <c r="C1164" s="5" t="s">
        <v>12</v>
      </c>
      <c r="D1164" s="4">
        <f t="shared" si="18"/>
        <v>1</v>
      </c>
      <c r="E1164" s="5">
        <v>1</v>
      </c>
      <c r="F1164" s="5">
        <v>55</v>
      </c>
      <c r="G1164" s="5">
        <v>20</v>
      </c>
      <c r="H1164" s="5">
        <v>18</v>
      </c>
      <c r="I1164" s="5">
        <v>1450</v>
      </c>
    </row>
    <row r="1165" spans="1:9" ht="18">
      <c r="A1165" s="2">
        <v>306</v>
      </c>
      <c r="B1165" s="5" t="s">
        <v>16</v>
      </c>
      <c r="C1165" s="5" t="s">
        <v>12</v>
      </c>
      <c r="D1165" s="4">
        <f t="shared" si="18"/>
        <v>1</v>
      </c>
      <c r="E1165" s="5">
        <v>1</v>
      </c>
      <c r="F1165" s="5">
        <v>40</v>
      </c>
      <c r="G1165" s="5">
        <v>20</v>
      </c>
      <c r="H1165" s="5">
        <v>10</v>
      </c>
      <c r="I1165" s="5">
        <v>1450</v>
      </c>
    </row>
    <row r="1166" spans="1:9" ht="18">
      <c r="A1166" s="2">
        <v>580</v>
      </c>
      <c r="B1166" s="5" t="s">
        <v>9</v>
      </c>
      <c r="C1166" s="4" t="s">
        <v>10</v>
      </c>
      <c r="D1166" s="4">
        <f t="shared" si="18"/>
        <v>0</v>
      </c>
      <c r="E1166" s="5">
        <v>4</v>
      </c>
      <c r="F1166" s="5">
        <v>33</v>
      </c>
      <c r="G1166" s="5">
        <v>18</v>
      </c>
      <c r="H1166" s="5">
        <v>11</v>
      </c>
      <c r="I1166" s="7">
        <v>1449.9</v>
      </c>
    </row>
    <row r="1167" spans="1:9" ht="18">
      <c r="A1167" s="2">
        <v>744</v>
      </c>
      <c r="B1167" s="5" t="s">
        <v>14</v>
      </c>
      <c r="C1167" s="4" t="s">
        <v>10</v>
      </c>
      <c r="D1167" s="4">
        <f t="shared" si="18"/>
        <v>0</v>
      </c>
      <c r="E1167" s="5">
        <v>3</v>
      </c>
      <c r="F1167" s="5">
        <v>43</v>
      </c>
      <c r="G1167" s="5">
        <v>28</v>
      </c>
      <c r="H1167" s="5">
        <v>6</v>
      </c>
      <c r="I1167" s="7">
        <v>1449.9</v>
      </c>
    </row>
    <row r="1168" spans="1:9" ht="18">
      <c r="A1168" s="2">
        <v>772</v>
      </c>
      <c r="B1168" s="5" t="s">
        <v>15</v>
      </c>
      <c r="C1168" s="4" t="s">
        <v>10</v>
      </c>
      <c r="D1168" s="4">
        <f t="shared" si="18"/>
        <v>0</v>
      </c>
      <c r="E1168" s="5">
        <v>3</v>
      </c>
      <c r="F1168" s="5">
        <v>44</v>
      </c>
      <c r="G1168" s="5">
        <v>32</v>
      </c>
      <c r="H1168" s="5">
        <v>6</v>
      </c>
      <c r="I1168" s="7">
        <v>1449.9</v>
      </c>
    </row>
    <row r="1169" spans="1:9" ht="18">
      <c r="A1169" s="2">
        <v>834</v>
      </c>
      <c r="B1169" s="5" t="s">
        <v>13</v>
      </c>
      <c r="C1169" s="4" t="s">
        <v>10</v>
      </c>
      <c r="D1169" s="4">
        <f t="shared" si="18"/>
        <v>0</v>
      </c>
      <c r="E1169" s="5">
        <v>1</v>
      </c>
      <c r="F1169" s="5">
        <v>48</v>
      </c>
      <c r="G1169" s="5">
        <v>32</v>
      </c>
      <c r="H1169" s="5">
        <v>6</v>
      </c>
      <c r="I1169" s="7">
        <v>1449.9</v>
      </c>
    </row>
    <row r="1170" spans="1:9" ht="18">
      <c r="A1170" s="2">
        <v>652</v>
      </c>
      <c r="B1170" s="5" t="s">
        <v>11</v>
      </c>
      <c r="C1170" s="5" t="s">
        <v>32</v>
      </c>
      <c r="D1170" s="4">
        <f t="shared" si="18"/>
        <v>0</v>
      </c>
      <c r="E1170" s="5">
        <v>1</v>
      </c>
      <c r="F1170" s="5">
        <v>40</v>
      </c>
      <c r="G1170" s="5">
        <v>20</v>
      </c>
      <c r="H1170" s="5">
        <v>10</v>
      </c>
      <c r="I1170" s="7">
        <v>1449.9</v>
      </c>
    </row>
    <row r="1171" spans="1:9" ht="18">
      <c r="A1171" s="2">
        <v>483</v>
      </c>
      <c r="B1171" s="5" t="s">
        <v>24</v>
      </c>
      <c r="C1171" s="5" t="s">
        <v>12</v>
      </c>
      <c r="D1171" s="4">
        <f t="shared" si="18"/>
        <v>1</v>
      </c>
      <c r="E1171" s="5">
        <v>2</v>
      </c>
      <c r="F1171" s="5">
        <v>28</v>
      </c>
      <c r="G1171" s="5">
        <v>18</v>
      </c>
      <c r="H1171" s="5">
        <v>6</v>
      </c>
      <c r="I1171" s="7">
        <v>1449.9</v>
      </c>
    </row>
    <row r="1172" spans="1:9" ht="18">
      <c r="A1172" s="2">
        <v>567</v>
      </c>
      <c r="B1172" s="5" t="s">
        <v>11</v>
      </c>
      <c r="C1172" s="5" t="s">
        <v>12</v>
      </c>
      <c r="D1172" s="4">
        <f t="shared" si="18"/>
        <v>1</v>
      </c>
      <c r="E1172" s="5">
        <v>2</v>
      </c>
      <c r="F1172" s="5">
        <v>33</v>
      </c>
      <c r="G1172" s="5">
        <v>18</v>
      </c>
      <c r="H1172" s="5">
        <v>11</v>
      </c>
      <c r="I1172" s="7">
        <v>1449.9</v>
      </c>
    </row>
    <row r="1173" spans="1:9" ht="18">
      <c r="A1173" s="2">
        <v>655</v>
      </c>
      <c r="B1173" s="5" t="s">
        <v>11</v>
      </c>
      <c r="C1173" s="5" t="s">
        <v>12</v>
      </c>
      <c r="D1173" s="4">
        <f t="shared" si="18"/>
        <v>1</v>
      </c>
      <c r="E1173" s="5">
        <v>2</v>
      </c>
      <c r="F1173" s="5">
        <v>40</v>
      </c>
      <c r="G1173" s="5">
        <v>20</v>
      </c>
      <c r="H1173" s="5">
        <v>10</v>
      </c>
      <c r="I1173" s="7">
        <v>1449.9</v>
      </c>
    </row>
    <row r="1174" spans="1:9" ht="18">
      <c r="A1174" s="2">
        <v>802</v>
      </c>
      <c r="B1174" s="5" t="s">
        <v>15</v>
      </c>
      <c r="C1174" s="5" t="s">
        <v>12</v>
      </c>
      <c r="D1174" s="4">
        <f t="shared" si="18"/>
        <v>1</v>
      </c>
      <c r="E1174" s="5">
        <v>3</v>
      </c>
      <c r="F1174" s="5">
        <v>45</v>
      </c>
      <c r="G1174" s="5">
        <v>33</v>
      </c>
      <c r="H1174" s="5">
        <v>6</v>
      </c>
      <c r="I1174" s="7">
        <v>1449.9</v>
      </c>
    </row>
    <row r="1175" spans="1:9" ht="18">
      <c r="A1175" s="2">
        <v>512</v>
      </c>
      <c r="B1175" s="5" t="s">
        <v>35</v>
      </c>
      <c r="C1175" s="4" t="s">
        <v>10</v>
      </c>
      <c r="D1175" s="4">
        <f t="shared" si="18"/>
        <v>0</v>
      </c>
      <c r="E1175" s="5">
        <v>1</v>
      </c>
      <c r="F1175" s="5">
        <v>31</v>
      </c>
      <c r="G1175" s="5">
        <v>17</v>
      </c>
      <c r="H1175" s="5">
        <v>6</v>
      </c>
      <c r="I1175" s="7">
        <v>1447.2</v>
      </c>
    </row>
    <row r="1176" spans="1:9" ht="18">
      <c r="A1176" s="2">
        <v>444</v>
      </c>
      <c r="B1176" s="6" t="s">
        <v>31</v>
      </c>
      <c r="C1176" s="4" t="s">
        <v>10</v>
      </c>
      <c r="D1176" s="4">
        <f t="shared" si="18"/>
        <v>0</v>
      </c>
      <c r="E1176" s="6">
        <v>2</v>
      </c>
      <c r="F1176" s="6">
        <v>60</v>
      </c>
      <c r="G1176" s="6">
        <v>34</v>
      </c>
      <c r="H1176" s="6">
        <v>11</v>
      </c>
      <c r="I1176" s="7">
        <v>1447.2</v>
      </c>
    </row>
    <row r="1177" spans="1:9" ht="18">
      <c r="A1177" s="2">
        <v>445</v>
      </c>
      <c r="B1177" s="6" t="s">
        <v>31</v>
      </c>
      <c r="C1177" s="4" t="s">
        <v>10</v>
      </c>
      <c r="D1177" s="4">
        <f t="shared" si="18"/>
        <v>0</v>
      </c>
      <c r="E1177" s="6">
        <v>2</v>
      </c>
      <c r="F1177" s="6">
        <v>61</v>
      </c>
      <c r="G1177" s="6">
        <v>34</v>
      </c>
      <c r="H1177" s="6">
        <v>10</v>
      </c>
      <c r="I1177" s="7">
        <v>1447.2</v>
      </c>
    </row>
    <row r="1178" spans="1:9" ht="18">
      <c r="A1178" s="2">
        <v>489</v>
      </c>
      <c r="B1178" s="5" t="s">
        <v>23</v>
      </c>
      <c r="C1178" s="4" t="s">
        <v>10</v>
      </c>
      <c r="D1178" s="4">
        <f t="shared" si="18"/>
        <v>0</v>
      </c>
      <c r="E1178" s="5">
        <v>1</v>
      </c>
      <c r="F1178" s="5">
        <v>29</v>
      </c>
      <c r="G1178" s="5">
        <v>15</v>
      </c>
      <c r="H1178" s="5">
        <v>6.5</v>
      </c>
      <c r="I1178" s="7">
        <v>1444.5</v>
      </c>
    </row>
    <row r="1179" spans="1:9" ht="18">
      <c r="A1179" s="2">
        <v>854</v>
      </c>
      <c r="B1179" s="5" t="s">
        <v>9</v>
      </c>
      <c r="C1179" s="5" t="s">
        <v>12</v>
      </c>
      <c r="D1179" s="4">
        <f t="shared" si="18"/>
        <v>1</v>
      </c>
      <c r="E1179" s="5">
        <v>4</v>
      </c>
      <c r="F1179" s="5">
        <v>48</v>
      </c>
      <c r="G1179" s="5">
        <v>23</v>
      </c>
      <c r="H1179" s="5">
        <v>13</v>
      </c>
      <c r="I1179" s="7">
        <v>1444.5</v>
      </c>
    </row>
    <row r="1180" spans="1:9" ht="18">
      <c r="A1180" s="2">
        <v>187</v>
      </c>
      <c r="B1180" s="5" t="s">
        <v>11</v>
      </c>
      <c r="C1180" s="5" t="s">
        <v>12</v>
      </c>
      <c r="D1180" s="4">
        <f t="shared" si="18"/>
        <v>1</v>
      </c>
      <c r="E1180" s="5">
        <v>2</v>
      </c>
      <c r="F1180" s="5">
        <v>44.2</v>
      </c>
      <c r="G1180" s="5">
        <v>28.6</v>
      </c>
      <c r="H1180" s="5">
        <v>6</v>
      </c>
      <c r="I1180" s="5">
        <v>1443.61</v>
      </c>
    </row>
    <row r="1181" spans="1:9" ht="18">
      <c r="A1181" s="2">
        <v>204</v>
      </c>
      <c r="B1181" s="5" t="s">
        <v>21</v>
      </c>
      <c r="C1181" s="5" t="s">
        <v>12</v>
      </c>
      <c r="D1181" s="4">
        <f t="shared" si="18"/>
        <v>1</v>
      </c>
      <c r="E1181" s="5">
        <v>2</v>
      </c>
      <c r="F1181" s="5">
        <v>61.31</v>
      </c>
      <c r="G1181" s="5">
        <v>30</v>
      </c>
      <c r="H1181" s="5">
        <v>10</v>
      </c>
      <c r="I1181" s="5">
        <v>1440</v>
      </c>
    </row>
    <row r="1182" spans="1:9" ht="18">
      <c r="A1182" s="2">
        <v>634</v>
      </c>
      <c r="B1182" s="5" t="s">
        <v>9</v>
      </c>
      <c r="C1182" s="4" t="s">
        <v>10</v>
      </c>
      <c r="D1182" s="4">
        <f t="shared" si="18"/>
        <v>0</v>
      </c>
      <c r="E1182" s="5">
        <v>4</v>
      </c>
      <c r="F1182" s="5">
        <v>37</v>
      </c>
      <c r="G1182" s="5">
        <v>19</v>
      </c>
      <c r="H1182" s="5">
        <v>8</v>
      </c>
      <c r="I1182" s="7">
        <v>1439.1</v>
      </c>
    </row>
    <row r="1183" spans="1:9" ht="18">
      <c r="A1183" s="2">
        <v>537</v>
      </c>
      <c r="B1183" s="5" t="s">
        <v>23</v>
      </c>
      <c r="C1183" s="5" t="s">
        <v>32</v>
      </c>
      <c r="D1183" s="4">
        <f t="shared" si="18"/>
        <v>0</v>
      </c>
      <c r="E1183" s="5">
        <v>1</v>
      </c>
      <c r="F1183" s="5">
        <v>31.6</v>
      </c>
      <c r="G1183" s="5">
        <v>17.7</v>
      </c>
      <c r="H1183" s="5">
        <v>7</v>
      </c>
      <c r="I1183" s="7">
        <v>1439.1</v>
      </c>
    </row>
    <row r="1184" spans="1:9" ht="18">
      <c r="A1184" s="2">
        <v>760</v>
      </c>
      <c r="B1184" s="5" t="s">
        <v>11</v>
      </c>
      <c r="C1184" s="5" t="s">
        <v>32</v>
      </c>
      <c r="D1184" s="4">
        <f t="shared" si="18"/>
        <v>0</v>
      </c>
      <c r="E1184" s="5">
        <v>1</v>
      </c>
      <c r="F1184" s="5">
        <v>44</v>
      </c>
      <c r="G1184" s="5">
        <v>28</v>
      </c>
      <c r="H1184" s="5">
        <v>6</v>
      </c>
      <c r="I1184" s="7">
        <v>1431</v>
      </c>
    </row>
    <row r="1185" spans="1:9" ht="18">
      <c r="A1185" s="2">
        <v>780</v>
      </c>
      <c r="B1185" s="5" t="s">
        <v>34</v>
      </c>
      <c r="C1185" s="5" t="s">
        <v>32</v>
      </c>
      <c r="D1185" s="4">
        <f t="shared" si="18"/>
        <v>0</v>
      </c>
      <c r="E1185" s="5">
        <v>1</v>
      </c>
      <c r="F1185" s="5">
        <v>45</v>
      </c>
      <c r="G1185" s="5">
        <v>28</v>
      </c>
      <c r="H1185" s="5">
        <v>6.5</v>
      </c>
      <c r="I1185" s="7">
        <v>1431</v>
      </c>
    </row>
    <row r="1186" spans="1:9" ht="18">
      <c r="A1186" s="2">
        <v>646</v>
      </c>
      <c r="B1186" s="5" t="s">
        <v>14</v>
      </c>
      <c r="C1186" s="5" t="s">
        <v>12</v>
      </c>
      <c r="D1186" s="4">
        <f t="shared" si="18"/>
        <v>1</v>
      </c>
      <c r="E1186" s="5">
        <v>2</v>
      </c>
      <c r="F1186" s="5">
        <v>39</v>
      </c>
      <c r="G1186" s="5">
        <v>27</v>
      </c>
      <c r="H1186" s="5">
        <v>6</v>
      </c>
      <c r="I1186" s="7">
        <v>1431</v>
      </c>
    </row>
    <row r="1187" spans="1:9" ht="18">
      <c r="A1187" s="2">
        <v>872</v>
      </c>
      <c r="B1187" s="5" t="s">
        <v>11</v>
      </c>
      <c r="C1187" s="5" t="s">
        <v>12</v>
      </c>
      <c r="D1187" s="4">
        <f t="shared" si="18"/>
        <v>1</v>
      </c>
      <c r="E1187" s="5">
        <v>2</v>
      </c>
      <c r="F1187" s="5">
        <v>50</v>
      </c>
      <c r="G1187" s="5">
        <v>32</v>
      </c>
      <c r="H1187" s="5">
        <v>8</v>
      </c>
      <c r="I1187" s="7">
        <v>1431</v>
      </c>
    </row>
    <row r="1188" spans="1:9" ht="18">
      <c r="A1188" s="2">
        <v>1009</v>
      </c>
      <c r="B1188" s="5" t="s">
        <v>23</v>
      </c>
      <c r="C1188" s="5" t="s">
        <v>12</v>
      </c>
      <c r="D1188" s="4">
        <f t="shared" si="18"/>
        <v>1</v>
      </c>
      <c r="E1188" s="5">
        <v>1</v>
      </c>
      <c r="F1188" s="5">
        <v>60</v>
      </c>
      <c r="G1188" s="5">
        <v>36</v>
      </c>
      <c r="H1188" s="5">
        <v>6</v>
      </c>
      <c r="I1188" s="7">
        <v>1431</v>
      </c>
    </row>
    <row r="1189" spans="1:9" ht="18">
      <c r="A1189" s="2">
        <v>323</v>
      </c>
      <c r="B1189" s="6" t="s">
        <v>24</v>
      </c>
      <c r="C1189" s="4" t="s">
        <v>10</v>
      </c>
      <c r="D1189" s="4">
        <f t="shared" si="18"/>
        <v>0</v>
      </c>
      <c r="E1189" s="6">
        <v>2</v>
      </c>
      <c r="F1189" s="6">
        <v>50</v>
      </c>
      <c r="G1189" s="6">
        <v>33</v>
      </c>
      <c r="H1189" s="6">
        <v>6</v>
      </c>
      <c r="I1189" s="7">
        <v>1431</v>
      </c>
    </row>
    <row r="1190" spans="1:9" ht="18">
      <c r="A1190" s="2">
        <v>728</v>
      </c>
      <c r="B1190" s="5" t="s">
        <v>24</v>
      </c>
      <c r="C1190" s="5" t="s">
        <v>12</v>
      </c>
      <c r="D1190" s="4">
        <f t="shared" si="18"/>
        <v>1</v>
      </c>
      <c r="E1190" s="5">
        <v>2</v>
      </c>
      <c r="F1190" s="5">
        <v>42</v>
      </c>
      <c r="G1190" s="5">
        <v>25</v>
      </c>
      <c r="H1190" s="5">
        <v>6</v>
      </c>
      <c r="I1190" s="7">
        <v>1428.3</v>
      </c>
    </row>
    <row r="1191" spans="1:9" ht="18">
      <c r="A1191" s="2">
        <v>324</v>
      </c>
      <c r="B1191" s="6" t="s">
        <v>24</v>
      </c>
      <c r="C1191" s="4" t="s">
        <v>10</v>
      </c>
      <c r="D1191" s="4">
        <f t="shared" si="18"/>
        <v>0</v>
      </c>
      <c r="E1191" s="6">
        <v>2</v>
      </c>
      <c r="F1191" s="6">
        <v>45</v>
      </c>
      <c r="G1191" s="6">
        <v>32</v>
      </c>
      <c r="H1191" s="6">
        <v>6</v>
      </c>
      <c r="I1191" s="7">
        <v>1428.3</v>
      </c>
    </row>
    <row r="1192" spans="1:9" ht="18">
      <c r="A1192" s="2">
        <v>276</v>
      </c>
      <c r="B1192" s="5" t="s">
        <v>21</v>
      </c>
      <c r="C1192" s="4" t="s">
        <v>10</v>
      </c>
      <c r="D1192" s="4">
        <f t="shared" si="18"/>
        <v>0</v>
      </c>
      <c r="E1192" s="5">
        <v>1</v>
      </c>
      <c r="F1192" s="5">
        <v>40</v>
      </c>
      <c r="G1192" s="5">
        <v>20</v>
      </c>
      <c r="H1192" s="5">
        <v>10</v>
      </c>
      <c r="I1192" s="5">
        <v>1420</v>
      </c>
    </row>
    <row r="1193" spans="1:9" ht="18">
      <c r="A1193" s="2">
        <v>257</v>
      </c>
      <c r="B1193" s="5" t="s">
        <v>30</v>
      </c>
      <c r="C1193" s="5" t="s">
        <v>26</v>
      </c>
      <c r="D1193" s="4">
        <f t="shared" si="18"/>
        <v>0</v>
      </c>
      <c r="E1193" s="5">
        <v>2</v>
      </c>
      <c r="F1193" s="5">
        <v>55</v>
      </c>
      <c r="G1193" s="5">
        <v>30</v>
      </c>
      <c r="H1193" s="5">
        <v>8</v>
      </c>
      <c r="I1193" s="5">
        <v>1416.88</v>
      </c>
    </row>
    <row r="1194" spans="1:9" ht="18">
      <c r="A1194" s="2">
        <v>219</v>
      </c>
      <c r="B1194" s="5" t="s">
        <v>21</v>
      </c>
      <c r="C1194" s="4" t="s">
        <v>10</v>
      </c>
      <c r="D1194" s="4">
        <f t="shared" si="18"/>
        <v>0</v>
      </c>
      <c r="E1194" s="5">
        <v>2</v>
      </c>
      <c r="F1194" s="5">
        <v>62</v>
      </c>
      <c r="G1194" s="5">
        <v>30</v>
      </c>
      <c r="H1194" s="5">
        <v>10</v>
      </c>
      <c r="I1194" s="5">
        <v>1410.15</v>
      </c>
    </row>
    <row r="1195" spans="1:9" ht="18">
      <c r="A1195" s="2">
        <v>220</v>
      </c>
      <c r="B1195" s="5" t="s">
        <v>21</v>
      </c>
      <c r="C1195" s="4" t="s">
        <v>10</v>
      </c>
      <c r="D1195" s="4">
        <f t="shared" si="18"/>
        <v>0</v>
      </c>
      <c r="E1195" s="5">
        <v>2</v>
      </c>
      <c r="F1195" s="5">
        <v>62</v>
      </c>
      <c r="G1195" s="5">
        <v>30</v>
      </c>
      <c r="H1195" s="5">
        <v>10</v>
      </c>
      <c r="I1195" s="5">
        <v>1410.15</v>
      </c>
    </row>
    <row r="1196" spans="1:9" ht="18">
      <c r="A1196" s="2">
        <v>616</v>
      </c>
      <c r="B1196" s="5" t="s">
        <v>14</v>
      </c>
      <c r="C1196" s="4" t="s">
        <v>10</v>
      </c>
      <c r="D1196" s="4">
        <f t="shared" si="18"/>
        <v>0</v>
      </c>
      <c r="E1196" s="5">
        <v>3</v>
      </c>
      <c r="F1196" s="5">
        <v>35</v>
      </c>
      <c r="G1196" s="5">
        <v>18</v>
      </c>
      <c r="H1196" s="5">
        <v>9</v>
      </c>
      <c r="I1196" s="7">
        <v>1404</v>
      </c>
    </row>
    <row r="1197" spans="1:9" ht="18">
      <c r="A1197" s="2">
        <v>815</v>
      </c>
      <c r="B1197" s="5" t="s">
        <v>14</v>
      </c>
      <c r="C1197" s="4" t="s">
        <v>10</v>
      </c>
      <c r="D1197" s="4">
        <f t="shared" si="18"/>
        <v>0</v>
      </c>
      <c r="E1197" s="5">
        <v>3</v>
      </c>
      <c r="F1197" s="5">
        <v>46</v>
      </c>
      <c r="G1197" s="5">
        <v>27</v>
      </c>
      <c r="H1197" s="5">
        <v>6</v>
      </c>
      <c r="I1197" s="7">
        <v>1404</v>
      </c>
    </row>
    <row r="1198" spans="1:9" ht="18">
      <c r="A1198" s="2">
        <v>804</v>
      </c>
      <c r="B1198" s="5" t="s">
        <v>14</v>
      </c>
      <c r="C1198" s="5" t="s">
        <v>32</v>
      </c>
      <c r="D1198" s="4">
        <f t="shared" si="18"/>
        <v>0</v>
      </c>
      <c r="E1198" s="5">
        <v>3</v>
      </c>
      <c r="F1198" s="5">
        <v>45.1</v>
      </c>
      <c r="G1198" s="5">
        <v>27.4</v>
      </c>
      <c r="H1198" s="5">
        <v>6.1</v>
      </c>
      <c r="I1198" s="7">
        <v>1404</v>
      </c>
    </row>
    <row r="1199" spans="1:9" ht="18">
      <c r="A1199" s="2">
        <v>888</v>
      </c>
      <c r="B1199" s="5" t="s">
        <v>24</v>
      </c>
      <c r="C1199" s="5" t="s">
        <v>32</v>
      </c>
      <c r="D1199" s="4">
        <f t="shared" si="18"/>
        <v>0</v>
      </c>
      <c r="E1199" s="5">
        <v>2</v>
      </c>
      <c r="F1199" s="5">
        <v>50.5</v>
      </c>
      <c r="G1199" s="5">
        <v>35.5</v>
      </c>
      <c r="H1199" s="5">
        <v>6</v>
      </c>
      <c r="I1199" s="7">
        <v>1404</v>
      </c>
    </row>
    <row r="1200" spans="1:9" ht="18">
      <c r="A1200" s="2">
        <v>658</v>
      </c>
      <c r="B1200" s="5" t="s">
        <v>11</v>
      </c>
      <c r="C1200" s="5" t="s">
        <v>12</v>
      </c>
      <c r="D1200" s="4">
        <f t="shared" si="18"/>
        <v>1</v>
      </c>
      <c r="E1200" s="5">
        <v>2</v>
      </c>
      <c r="F1200" s="5">
        <v>40</v>
      </c>
      <c r="G1200" s="5">
        <v>20</v>
      </c>
      <c r="H1200" s="5">
        <v>10</v>
      </c>
      <c r="I1200" s="7">
        <v>1404</v>
      </c>
    </row>
    <row r="1201" spans="1:9" ht="18">
      <c r="A1201" s="2">
        <v>695</v>
      </c>
      <c r="B1201" s="5" t="s">
        <v>15</v>
      </c>
      <c r="C1201" s="5" t="s">
        <v>12</v>
      </c>
      <c r="D1201" s="4">
        <f t="shared" si="18"/>
        <v>1</v>
      </c>
      <c r="E1201" s="5">
        <v>3</v>
      </c>
      <c r="F1201" s="5">
        <v>40</v>
      </c>
      <c r="G1201" s="5">
        <v>20</v>
      </c>
      <c r="H1201" s="5">
        <v>10</v>
      </c>
      <c r="I1201" s="7">
        <v>1404</v>
      </c>
    </row>
    <row r="1202" spans="1:9" ht="18">
      <c r="A1202" s="2">
        <v>876</v>
      </c>
      <c r="B1202" s="5" t="s">
        <v>24</v>
      </c>
      <c r="C1202" s="5" t="s">
        <v>12</v>
      </c>
      <c r="D1202" s="4">
        <f t="shared" si="18"/>
        <v>1</v>
      </c>
      <c r="E1202" s="5">
        <v>2</v>
      </c>
      <c r="F1202" s="5">
        <v>50</v>
      </c>
      <c r="G1202" s="5">
        <v>20</v>
      </c>
      <c r="H1202" s="5">
        <v>13</v>
      </c>
      <c r="I1202" s="7">
        <v>1404</v>
      </c>
    </row>
    <row r="1203" spans="1:9" ht="18">
      <c r="A1203" s="2">
        <v>917</v>
      </c>
      <c r="B1203" s="5" t="s">
        <v>11</v>
      </c>
      <c r="C1203" s="5" t="s">
        <v>12</v>
      </c>
      <c r="D1203" s="4">
        <f t="shared" si="18"/>
        <v>1</v>
      </c>
      <c r="E1203" s="5">
        <v>2</v>
      </c>
      <c r="F1203" s="5">
        <v>53</v>
      </c>
      <c r="G1203" s="5">
        <v>32</v>
      </c>
      <c r="H1203" s="5">
        <v>9</v>
      </c>
      <c r="I1203" s="7">
        <v>1404</v>
      </c>
    </row>
    <row r="1204" spans="1:9" ht="18">
      <c r="A1204" s="2">
        <v>1085</v>
      </c>
      <c r="B1204" s="5" t="s">
        <v>13</v>
      </c>
      <c r="C1204" s="5" t="s">
        <v>12</v>
      </c>
      <c r="D1204" s="4">
        <f t="shared" si="18"/>
        <v>1</v>
      </c>
      <c r="E1204" s="5">
        <v>1</v>
      </c>
      <c r="F1204" s="5">
        <v>63</v>
      </c>
      <c r="G1204" s="5">
        <v>48.2</v>
      </c>
      <c r="H1204" s="5">
        <v>6.6</v>
      </c>
      <c r="I1204" s="7">
        <v>1404</v>
      </c>
    </row>
    <row r="1205" spans="1:9" ht="18">
      <c r="A1205" s="2">
        <v>1183</v>
      </c>
      <c r="B1205" s="5" t="s">
        <v>23</v>
      </c>
      <c r="C1205" s="5" t="s">
        <v>12</v>
      </c>
      <c r="D1205" s="4">
        <f t="shared" si="18"/>
        <v>1</v>
      </c>
      <c r="E1205" s="5">
        <v>1</v>
      </c>
      <c r="F1205" s="5">
        <v>70</v>
      </c>
      <c r="G1205" s="5">
        <v>43</v>
      </c>
      <c r="H1205" s="5">
        <v>9</v>
      </c>
      <c r="I1205" s="7">
        <v>1404</v>
      </c>
    </row>
    <row r="1206" spans="1:9" ht="18">
      <c r="A1206" s="2">
        <v>734</v>
      </c>
      <c r="B1206" s="5" t="s">
        <v>37</v>
      </c>
      <c r="C1206" s="4" t="s">
        <v>10</v>
      </c>
      <c r="D1206" s="4">
        <f t="shared" si="18"/>
        <v>0</v>
      </c>
      <c r="E1206" s="5">
        <v>3</v>
      </c>
      <c r="F1206" s="5">
        <v>42</v>
      </c>
      <c r="G1206" s="5">
        <v>20</v>
      </c>
      <c r="H1206" s="5">
        <v>10</v>
      </c>
      <c r="I1206" s="7">
        <v>1401.3</v>
      </c>
    </row>
    <row r="1207" spans="1:9" ht="18">
      <c r="A1207" s="2">
        <v>541</v>
      </c>
      <c r="B1207" s="5" t="s">
        <v>35</v>
      </c>
      <c r="C1207" s="5" t="s">
        <v>32</v>
      </c>
      <c r="D1207" s="4">
        <f t="shared" si="18"/>
        <v>0</v>
      </c>
      <c r="E1207" s="5">
        <v>1</v>
      </c>
      <c r="F1207" s="5">
        <v>32</v>
      </c>
      <c r="G1207" s="5">
        <v>18</v>
      </c>
      <c r="H1207" s="5">
        <v>7</v>
      </c>
      <c r="I1207" s="7">
        <v>1401.3</v>
      </c>
    </row>
    <row r="1208" spans="1:9" ht="18">
      <c r="A1208" s="2">
        <v>666</v>
      </c>
      <c r="B1208" s="5" t="s">
        <v>24</v>
      </c>
      <c r="C1208" s="5" t="s">
        <v>12</v>
      </c>
      <c r="D1208" s="4">
        <f t="shared" si="18"/>
        <v>1</v>
      </c>
      <c r="E1208" s="5">
        <v>2</v>
      </c>
      <c r="F1208" s="5">
        <v>40</v>
      </c>
      <c r="G1208" s="5">
        <v>20</v>
      </c>
      <c r="H1208" s="5">
        <v>10</v>
      </c>
      <c r="I1208" s="7">
        <v>1401.3</v>
      </c>
    </row>
    <row r="1209" spans="1:9" ht="18">
      <c r="A1209" s="2">
        <v>706</v>
      </c>
      <c r="B1209" s="5" t="s">
        <v>9</v>
      </c>
      <c r="C1209" s="5" t="s">
        <v>12</v>
      </c>
      <c r="D1209" s="4">
        <f t="shared" si="18"/>
        <v>1</v>
      </c>
      <c r="E1209" s="5">
        <v>5</v>
      </c>
      <c r="F1209" s="5">
        <v>40</v>
      </c>
      <c r="G1209" s="5">
        <v>20</v>
      </c>
      <c r="H1209" s="5">
        <v>10</v>
      </c>
      <c r="I1209" s="7">
        <v>1401.3</v>
      </c>
    </row>
    <row r="1210" spans="1:9" ht="18">
      <c r="A1210" s="2">
        <v>778</v>
      </c>
      <c r="B1210" s="5" t="s">
        <v>34</v>
      </c>
      <c r="C1210" s="5" t="s">
        <v>12</v>
      </c>
      <c r="D1210" s="4">
        <f t="shared" si="18"/>
        <v>1</v>
      </c>
      <c r="E1210" s="5">
        <v>1</v>
      </c>
      <c r="F1210" s="5">
        <v>45</v>
      </c>
      <c r="G1210" s="5">
        <v>18</v>
      </c>
      <c r="H1210" s="5">
        <v>15</v>
      </c>
      <c r="I1210" s="7">
        <v>1401.3</v>
      </c>
    </row>
    <row r="1211" spans="1:9" ht="18">
      <c r="A1211" s="2">
        <v>901</v>
      </c>
      <c r="B1211" s="5" t="s">
        <v>34</v>
      </c>
      <c r="C1211" s="5" t="s">
        <v>12</v>
      </c>
      <c r="D1211" s="4">
        <f t="shared" si="18"/>
        <v>1</v>
      </c>
      <c r="E1211" s="5">
        <v>1</v>
      </c>
      <c r="F1211" s="5">
        <v>52</v>
      </c>
      <c r="G1211" s="5">
        <v>24</v>
      </c>
      <c r="H1211" s="5">
        <v>18</v>
      </c>
      <c r="I1211" s="7">
        <v>1401.3</v>
      </c>
    </row>
    <row r="1212" spans="1:9" ht="18">
      <c r="A1212" s="2">
        <v>81</v>
      </c>
      <c r="B1212" s="3" t="s">
        <v>11</v>
      </c>
      <c r="C1212" s="4" t="s">
        <v>10</v>
      </c>
      <c r="D1212" s="4">
        <f t="shared" si="18"/>
        <v>0</v>
      </c>
      <c r="E1212" s="3">
        <v>2</v>
      </c>
      <c r="F1212" s="3">
        <v>46</v>
      </c>
      <c r="G1212" s="3">
        <v>30</v>
      </c>
      <c r="H1212" s="3">
        <v>6</v>
      </c>
      <c r="I1212" s="5">
        <v>1400</v>
      </c>
    </row>
    <row r="1213" spans="1:9" ht="18">
      <c r="A1213" s="2">
        <v>103</v>
      </c>
      <c r="B1213" s="5" t="s">
        <v>16</v>
      </c>
      <c r="C1213" s="4" t="s">
        <v>10</v>
      </c>
      <c r="D1213" s="4">
        <f t="shared" si="18"/>
        <v>0</v>
      </c>
      <c r="E1213" s="5">
        <v>1</v>
      </c>
      <c r="F1213" s="5">
        <v>40</v>
      </c>
      <c r="G1213" s="5">
        <v>20</v>
      </c>
      <c r="H1213" s="5">
        <v>10</v>
      </c>
      <c r="I1213" s="5">
        <v>1400</v>
      </c>
    </row>
    <row r="1214" spans="1:9" ht="18">
      <c r="A1214" s="2">
        <v>194</v>
      </c>
      <c r="B1214" s="5" t="s">
        <v>11</v>
      </c>
      <c r="C1214" s="5" t="s">
        <v>12</v>
      </c>
      <c r="D1214" s="4">
        <f t="shared" si="18"/>
        <v>1</v>
      </c>
      <c r="E1214" s="5">
        <v>2</v>
      </c>
      <c r="F1214" s="5">
        <v>45</v>
      </c>
      <c r="G1214" s="5">
        <v>30</v>
      </c>
      <c r="H1214" s="5">
        <v>6.5</v>
      </c>
      <c r="I1214" s="5">
        <v>1400</v>
      </c>
    </row>
    <row r="1215" spans="1:9" ht="18">
      <c r="A1215" s="2">
        <v>278</v>
      </c>
      <c r="B1215" s="5" t="s">
        <v>21</v>
      </c>
      <c r="C1215" s="5" t="s">
        <v>12</v>
      </c>
      <c r="D1215" s="4">
        <f t="shared" si="18"/>
        <v>1</v>
      </c>
      <c r="E1215" s="5">
        <v>1</v>
      </c>
      <c r="F1215" s="5">
        <v>36</v>
      </c>
      <c r="G1215" s="5">
        <v>18</v>
      </c>
      <c r="H1215" s="5">
        <v>8</v>
      </c>
      <c r="I1215" s="5">
        <v>1400</v>
      </c>
    </row>
    <row r="1216" spans="1:9" ht="18">
      <c r="A1216" s="2">
        <v>296</v>
      </c>
      <c r="B1216" s="5" t="s">
        <v>16</v>
      </c>
      <c r="C1216" s="5" t="s">
        <v>12</v>
      </c>
      <c r="D1216" s="4">
        <f t="shared" si="18"/>
        <v>1</v>
      </c>
      <c r="E1216" s="5">
        <v>1</v>
      </c>
      <c r="F1216" s="5">
        <v>34</v>
      </c>
      <c r="G1216" s="5">
        <v>8</v>
      </c>
      <c r="H1216" s="5">
        <v>6</v>
      </c>
      <c r="I1216" s="5">
        <v>1400</v>
      </c>
    </row>
    <row r="1217" spans="1:9" ht="18">
      <c r="A1217" s="2">
        <v>307</v>
      </c>
      <c r="B1217" s="5" t="s">
        <v>16</v>
      </c>
      <c r="C1217" s="5" t="s">
        <v>12</v>
      </c>
      <c r="D1217" s="4">
        <f t="shared" si="18"/>
        <v>1</v>
      </c>
      <c r="E1217" s="5">
        <v>1</v>
      </c>
      <c r="F1217" s="5">
        <v>45</v>
      </c>
      <c r="G1217" s="5">
        <v>18.3</v>
      </c>
      <c r="H1217" s="5">
        <v>14.8</v>
      </c>
      <c r="I1217" s="5">
        <v>1400</v>
      </c>
    </row>
    <row r="1218" spans="1:9" ht="18">
      <c r="A1218" s="2">
        <v>571</v>
      </c>
      <c r="B1218" s="5" t="s">
        <v>14</v>
      </c>
      <c r="C1218" s="4" t="s">
        <v>10</v>
      </c>
      <c r="D1218" s="4">
        <f t="shared" si="18"/>
        <v>0</v>
      </c>
      <c r="E1218" s="5">
        <v>3</v>
      </c>
      <c r="F1218" s="5">
        <v>33</v>
      </c>
      <c r="G1218" s="5">
        <v>17</v>
      </c>
      <c r="H1218" s="5">
        <v>6</v>
      </c>
      <c r="I1218" s="7">
        <v>1399.95</v>
      </c>
    </row>
    <row r="1219" spans="1:9" ht="18">
      <c r="A1219" s="2">
        <v>669</v>
      </c>
      <c r="B1219" s="5" t="s">
        <v>24</v>
      </c>
      <c r="C1219" s="5" t="s">
        <v>12</v>
      </c>
      <c r="D1219" s="4">
        <f t="shared" si="18"/>
        <v>1</v>
      </c>
      <c r="E1219" s="5">
        <v>2</v>
      </c>
      <c r="F1219" s="5">
        <v>40</v>
      </c>
      <c r="G1219" s="5">
        <v>20</v>
      </c>
      <c r="H1219" s="5">
        <v>10</v>
      </c>
      <c r="I1219" s="7">
        <v>1399.95</v>
      </c>
    </row>
    <row r="1220" spans="1:9" ht="18">
      <c r="A1220" s="2">
        <v>672</v>
      </c>
      <c r="B1220" s="5" t="s">
        <v>24</v>
      </c>
      <c r="C1220" s="5" t="s">
        <v>12</v>
      </c>
      <c r="D1220" s="4">
        <f t="shared" ref="D1220:D1283" si="19">IF(C1220="кирпичный",1,0)</f>
        <v>1</v>
      </c>
      <c r="E1220" s="5">
        <v>2</v>
      </c>
      <c r="F1220" s="5">
        <v>40</v>
      </c>
      <c r="G1220" s="5">
        <v>20</v>
      </c>
      <c r="H1220" s="5">
        <v>10</v>
      </c>
      <c r="I1220" s="7">
        <v>1399.95</v>
      </c>
    </row>
    <row r="1221" spans="1:9" ht="18">
      <c r="A1221" s="2">
        <v>396</v>
      </c>
      <c r="B1221" s="6" t="s">
        <v>24</v>
      </c>
      <c r="C1221" s="4" t="s">
        <v>10</v>
      </c>
      <c r="D1221" s="4">
        <f t="shared" si="19"/>
        <v>0</v>
      </c>
      <c r="E1221" s="6">
        <v>2</v>
      </c>
      <c r="F1221" s="6">
        <v>41</v>
      </c>
      <c r="G1221" s="6">
        <v>24</v>
      </c>
      <c r="H1221" s="6">
        <v>6</v>
      </c>
      <c r="I1221" s="7">
        <v>1399.95</v>
      </c>
    </row>
    <row r="1222" spans="1:9" ht="18">
      <c r="A1222" s="2">
        <v>456</v>
      </c>
      <c r="B1222" s="6" t="s">
        <v>31</v>
      </c>
      <c r="C1222" s="4" t="s">
        <v>10</v>
      </c>
      <c r="D1222" s="4">
        <f t="shared" si="19"/>
        <v>0</v>
      </c>
      <c r="E1222" s="6">
        <v>3</v>
      </c>
      <c r="F1222" s="6">
        <v>68</v>
      </c>
      <c r="G1222" s="6">
        <v>45</v>
      </c>
      <c r="H1222" s="6">
        <v>7</v>
      </c>
      <c r="I1222" s="7">
        <v>1399.95</v>
      </c>
    </row>
    <row r="1223" spans="1:9" ht="18">
      <c r="A1223" s="2">
        <v>650</v>
      </c>
      <c r="B1223" s="5" t="s">
        <v>21</v>
      </c>
      <c r="C1223" s="5" t="s">
        <v>12</v>
      </c>
      <c r="D1223" s="4">
        <f t="shared" si="19"/>
        <v>1</v>
      </c>
      <c r="E1223" s="5">
        <v>1</v>
      </c>
      <c r="F1223" s="5">
        <v>40</v>
      </c>
      <c r="G1223" s="5">
        <v>20</v>
      </c>
      <c r="H1223" s="5">
        <v>10</v>
      </c>
      <c r="I1223" s="7">
        <v>1390.5</v>
      </c>
    </row>
    <row r="1224" spans="1:9" ht="18">
      <c r="A1224" s="2">
        <v>279</v>
      </c>
      <c r="B1224" s="5" t="s">
        <v>21</v>
      </c>
      <c r="C1224" s="4" t="s">
        <v>10</v>
      </c>
      <c r="D1224" s="4">
        <f t="shared" si="19"/>
        <v>0</v>
      </c>
      <c r="E1224" s="5">
        <v>1</v>
      </c>
      <c r="F1224" s="5">
        <v>40</v>
      </c>
      <c r="G1224" s="5">
        <v>20</v>
      </c>
      <c r="H1224" s="5">
        <v>10</v>
      </c>
      <c r="I1224" s="5">
        <v>1390</v>
      </c>
    </row>
    <row r="1225" spans="1:9" ht="18">
      <c r="A1225" s="2">
        <v>284</v>
      </c>
      <c r="B1225" s="5" t="s">
        <v>16</v>
      </c>
      <c r="C1225" s="5" t="s">
        <v>12</v>
      </c>
      <c r="D1225" s="4">
        <f t="shared" si="19"/>
        <v>1</v>
      </c>
      <c r="E1225" s="5">
        <v>1</v>
      </c>
      <c r="F1225" s="5">
        <v>46</v>
      </c>
      <c r="G1225" s="5">
        <v>20</v>
      </c>
      <c r="H1225" s="5">
        <v>13</v>
      </c>
      <c r="I1225" s="5">
        <v>1390</v>
      </c>
    </row>
    <row r="1226" spans="1:9" ht="18">
      <c r="A1226" s="2">
        <v>200</v>
      </c>
      <c r="B1226" s="5" t="s">
        <v>21</v>
      </c>
      <c r="C1226" s="5" t="s">
        <v>12</v>
      </c>
      <c r="D1226" s="4">
        <f t="shared" si="19"/>
        <v>1</v>
      </c>
      <c r="E1226" s="5">
        <v>2</v>
      </c>
      <c r="F1226" s="5">
        <v>66</v>
      </c>
      <c r="G1226" s="5">
        <v>32</v>
      </c>
      <c r="H1226" s="5">
        <v>15</v>
      </c>
      <c r="I1226" s="5">
        <v>1386</v>
      </c>
    </row>
    <row r="1227" spans="1:9" ht="18">
      <c r="A1227" s="2">
        <v>1126</v>
      </c>
      <c r="B1227" s="5" t="s">
        <v>21</v>
      </c>
      <c r="C1227" s="5" t="s">
        <v>12</v>
      </c>
      <c r="D1227" s="4">
        <f t="shared" si="19"/>
        <v>1</v>
      </c>
      <c r="E1227" s="5">
        <v>1</v>
      </c>
      <c r="F1227" s="5">
        <v>66</v>
      </c>
      <c r="G1227" s="5">
        <v>30</v>
      </c>
      <c r="H1227" s="5">
        <v>14</v>
      </c>
      <c r="I1227" s="7">
        <v>1385.91</v>
      </c>
    </row>
    <row r="1228" spans="1:9" ht="18">
      <c r="A1228" s="2">
        <v>110</v>
      </c>
      <c r="B1228" s="5" t="s">
        <v>13</v>
      </c>
      <c r="C1228" s="5" t="s">
        <v>20</v>
      </c>
      <c r="D1228" s="4">
        <f t="shared" si="19"/>
        <v>0</v>
      </c>
      <c r="E1228" s="5">
        <v>1</v>
      </c>
      <c r="F1228" s="5">
        <v>50.5</v>
      </c>
      <c r="G1228" s="5">
        <v>20</v>
      </c>
      <c r="H1228" s="5">
        <v>12</v>
      </c>
      <c r="I1228" s="5">
        <v>1385</v>
      </c>
    </row>
    <row r="1229" spans="1:9" ht="18">
      <c r="A1229" s="2">
        <v>247</v>
      </c>
      <c r="B1229" s="5" t="s">
        <v>16</v>
      </c>
      <c r="C1229" s="5" t="s">
        <v>12</v>
      </c>
      <c r="D1229" s="4">
        <f t="shared" si="19"/>
        <v>1</v>
      </c>
      <c r="E1229" s="5">
        <v>2</v>
      </c>
      <c r="F1229" s="5">
        <v>46</v>
      </c>
      <c r="G1229" s="5">
        <v>30</v>
      </c>
      <c r="H1229" s="5">
        <v>6.5</v>
      </c>
      <c r="I1229" s="5">
        <v>1380</v>
      </c>
    </row>
    <row r="1230" spans="1:9" ht="18">
      <c r="A1230" s="2">
        <v>636</v>
      </c>
      <c r="B1230" s="5" t="s">
        <v>11</v>
      </c>
      <c r="C1230" s="5" t="s">
        <v>12</v>
      </c>
      <c r="D1230" s="4">
        <f t="shared" si="19"/>
        <v>1</v>
      </c>
      <c r="E1230" s="5">
        <v>2</v>
      </c>
      <c r="F1230" s="5">
        <v>38</v>
      </c>
      <c r="G1230" s="5">
        <v>18</v>
      </c>
      <c r="H1230" s="5">
        <v>10</v>
      </c>
      <c r="I1230" s="7">
        <v>1379.7</v>
      </c>
    </row>
    <row r="1231" spans="1:9" ht="18">
      <c r="A1231" s="2">
        <v>723</v>
      </c>
      <c r="B1231" s="5" t="s">
        <v>21</v>
      </c>
      <c r="C1231" s="5" t="s">
        <v>12</v>
      </c>
      <c r="D1231" s="4">
        <f t="shared" si="19"/>
        <v>1</v>
      </c>
      <c r="E1231" s="5">
        <v>1</v>
      </c>
      <c r="F1231" s="5">
        <v>42</v>
      </c>
      <c r="G1231" s="5">
        <v>26</v>
      </c>
      <c r="H1231" s="5">
        <v>6</v>
      </c>
      <c r="I1231" s="7">
        <v>1377</v>
      </c>
    </row>
    <row r="1232" spans="1:9" ht="18">
      <c r="A1232" s="2">
        <v>297</v>
      </c>
      <c r="B1232" s="5" t="s">
        <v>16</v>
      </c>
      <c r="C1232" s="5" t="s">
        <v>12</v>
      </c>
      <c r="D1232" s="4">
        <f t="shared" si="19"/>
        <v>1</v>
      </c>
      <c r="E1232" s="5">
        <v>1</v>
      </c>
      <c r="F1232" s="5">
        <v>43</v>
      </c>
      <c r="G1232" s="5">
        <v>16</v>
      </c>
      <c r="H1232" s="5">
        <v>10</v>
      </c>
      <c r="I1232" s="5">
        <v>1370</v>
      </c>
    </row>
    <row r="1233" spans="1:9" ht="18">
      <c r="A1233" s="2">
        <v>367</v>
      </c>
      <c r="B1233" s="6" t="s">
        <v>24</v>
      </c>
      <c r="C1233" s="4" t="s">
        <v>10</v>
      </c>
      <c r="D1233" s="4">
        <f t="shared" si="19"/>
        <v>0</v>
      </c>
      <c r="E1233" s="6">
        <v>1</v>
      </c>
      <c r="F1233" s="6">
        <v>51</v>
      </c>
      <c r="G1233" s="6">
        <v>22</v>
      </c>
      <c r="H1233" s="6">
        <v>12</v>
      </c>
      <c r="I1233" s="7">
        <v>1369.98</v>
      </c>
    </row>
    <row r="1234" spans="1:9" ht="18">
      <c r="A1234" s="2">
        <v>535</v>
      </c>
      <c r="B1234" s="5" t="s">
        <v>15</v>
      </c>
      <c r="C1234" s="5" t="s">
        <v>12</v>
      </c>
      <c r="D1234" s="4">
        <f t="shared" si="19"/>
        <v>1</v>
      </c>
      <c r="E1234" s="5">
        <v>3</v>
      </c>
      <c r="F1234" s="5">
        <v>31</v>
      </c>
      <c r="G1234" s="5">
        <v>16</v>
      </c>
      <c r="H1234" s="5">
        <v>7</v>
      </c>
      <c r="I1234" s="7">
        <v>1366.2</v>
      </c>
    </row>
    <row r="1235" spans="1:9" ht="18">
      <c r="A1235" s="2">
        <v>671</v>
      </c>
      <c r="B1235" s="5" t="s">
        <v>24</v>
      </c>
      <c r="C1235" s="5" t="s">
        <v>12</v>
      </c>
      <c r="D1235" s="4">
        <f t="shared" si="19"/>
        <v>1</v>
      </c>
      <c r="E1235" s="5">
        <v>2</v>
      </c>
      <c r="F1235" s="5">
        <v>40</v>
      </c>
      <c r="G1235" s="5">
        <v>20</v>
      </c>
      <c r="H1235" s="5">
        <v>10</v>
      </c>
      <c r="I1235" s="7">
        <v>1359.99</v>
      </c>
    </row>
    <row r="1236" spans="1:9" ht="18">
      <c r="A1236" s="2">
        <v>268</v>
      </c>
      <c r="B1236" s="5" t="s">
        <v>21</v>
      </c>
      <c r="C1236" s="4" t="s">
        <v>10</v>
      </c>
      <c r="D1236" s="4">
        <f t="shared" si="19"/>
        <v>0</v>
      </c>
      <c r="E1236" s="5">
        <v>1</v>
      </c>
      <c r="F1236" s="5">
        <v>40</v>
      </c>
      <c r="G1236" s="5">
        <v>20</v>
      </c>
      <c r="H1236" s="5">
        <v>10</v>
      </c>
      <c r="I1236" s="5">
        <v>1358</v>
      </c>
    </row>
    <row r="1237" spans="1:9" ht="18">
      <c r="A1237" s="2">
        <v>469</v>
      </c>
      <c r="B1237" s="5" t="s">
        <v>14</v>
      </c>
      <c r="C1237" s="5" t="s">
        <v>12</v>
      </c>
      <c r="D1237" s="4">
        <f t="shared" si="19"/>
        <v>1</v>
      </c>
      <c r="E1237" s="5">
        <v>3</v>
      </c>
      <c r="F1237" s="5">
        <v>11</v>
      </c>
      <c r="G1237" s="5">
        <v>11</v>
      </c>
      <c r="H1237" s="5">
        <v>6</v>
      </c>
      <c r="I1237" s="7">
        <v>1351</v>
      </c>
    </row>
    <row r="1238" spans="1:9" ht="18">
      <c r="A1238" s="2">
        <v>272</v>
      </c>
      <c r="B1238" s="5" t="s">
        <v>21</v>
      </c>
      <c r="C1238" s="4" t="s">
        <v>10</v>
      </c>
      <c r="D1238" s="4">
        <f t="shared" si="19"/>
        <v>0</v>
      </c>
      <c r="E1238" s="5">
        <v>1</v>
      </c>
      <c r="F1238" s="5">
        <v>40</v>
      </c>
      <c r="G1238" s="5">
        <v>17.5</v>
      </c>
      <c r="H1238" s="5">
        <v>8</v>
      </c>
      <c r="I1238" s="5">
        <v>1350</v>
      </c>
    </row>
    <row r="1239" spans="1:9" ht="18">
      <c r="A1239" s="2">
        <v>287</v>
      </c>
      <c r="B1239" s="5" t="s">
        <v>16</v>
      </c>
      <c r="C1239" s="4" t="s">
        <v>10</v>
      </c>
      <c r="D1239" s="4">
        <f t="shared" si="19"/>
        <v>0</v>
      </c>
      <c r="E1239" s="5">
        <v>1</v>
      </c>
      <c r="F1239" s="5">
        <v>40</v>
      </c>
      <c r="G1239" s="5">
        <v>19</v>
      </c>
      <c r="H1239" s="5">
        <v>10</v>
      </c>
      <c r="I1239" s="5">
        <v>1350</v>
      </c>
    </row>
    <row r="1240" spans="1:9" ht="18">
      <c r="A1240" s="2">
        <v>507</v>
      </c>
      <c r="B1240" s="5" t="s">
        <v>36</v>
      </c>
      <c r="C1240" s="4" t="s">
        <v>10</v>
      </c>
      <c r="D1240" s="4">
        <f t="shared" si="19"/>
        <v>0</v>
      </c>
      <c r="E1240" s="5">
        <v>2</v>
      </c>
      <c r="F1240" s="5">
        <v>30.5</v>
      </c>
      <c r="G1240" s="5">
        <v>15</v>
      </c>
      <c r="H1240" s="5">
        <v>8.6</v>
      </c>
      <c r="I1240" s="7">
        <v>1350</v>
      </c>
    </row>
    <row r="1241" spans="1:9" ht="18">
      <c r="A1241" s="2">
        <v>524</v>
      </c>
      <c r="B1241" s="5" t="s">
        <v>14</v>
      </c>
      <c r="C1241" s="4" t="s">
        <v>10</v>
      </c>
      <c r="D1241" s="4">
        <f t="shared" si="19"/>
        <v>0</v>
      </c>
      <c r="E1241" s="5">
        <v>3</v>
      </c>
      <c r="F1241" s="5">
        <v>31</v>
      </c>
      <c r="G1241" s="5">
        <v>17</v>
      </c>
      <c r="H1241" s="5">
        <v>6.5</v>
      </c>
      <c r="I1241" s="7">
        <v>1350</v>
      </c>
    </row>
    <row r="1242" spans="1:9" ht="18">
      <c r="A1242" s="2">
        <v>593</v>
      </c>
      <c r="B1242" s="5" t="s">
        <v>14</v>
      </c>
      <c r="C1242" s="4" t="s">
        <v>10</v>
      </c>
      <c r="D1242" s="4">
        <f t="shared" si="19"/>
        <v>0</v>
      </c>
      <c r="E1242" s="5">
        <v>3</v>
      </c>
      <c r="F1242" s="5">
        <v>34</v>
      </c>
      <c r="G1242" s="5">
        <v>20</v>
      </c>
      <c r="H1242" s="5">
        <v>8</v>
      </c>
      <c r="I1242" s="7">
        <v>1350</v>
      </c>
    </row>
    <row r="1243" spans="1:9" ht="18">
      <c r="A1243" s="2">
        <v>601</v>
      </c>
      <c r="B1243" s="5" t="s">
        <v>9</v>
      </c>
      <c r="C1243" s="4" t="s">
        <v>10</v>
      </c>
      <c r="D1243" s="4">
        <f t="shared" si="19"/>
        <v>0</v>
      </c>
      <c r="E1243" s="5">
        <v>4</v>
      </c>
      <c r="F1243" s="5">
        <v>34</v>
      </c>
      <c r="G1243" s="5">
        <v>18</v>
      </c>
      <c r="H1243" s="5">
        <v>8</v>
      </c>
      <c r="I1243" s="7">
        <v>1350</v>
      </c>
    </row>
    <row r="1244" spans="1:9" ht="18">
      <c r="A1244" s="2">
        <v>624</v>
      </c>
      <c r="B1244" s="5" t="s">
        <v>15</v>
      </c>
      <c r="C1244" s="4" t="s">
        <v>10</v>
      </c>
      <c r="D1244" s="4">
        <f t="shared" si="19"/>
        <v>0</v>
      </c>
      <c r="E1244" s="5">
        <v>3</v>
      </c>
      <c r="F1244" s="5">
        <v>36</v>
      </c>
      <c r="G1244" s="5">
        <v>27</v>
      </c>
      <c r="H1244" s="5">
        <v>8</v>
      </c>
      <c r="I1244" s="7">
        <v>1350</v>
      </c>
    </row>
    <row r="1245" spans="1:9" ht="18">
      <c r="A1245" s="2">
        <v>697</v>
      </c>
      <c r="B1245" s="5" t="s">
        <v>37</v>
      </c>
      <c r="C1245" s="4" t="s">
        <v>10</v>
      </c>
      <c r="D1245" s="4">
        <f t="shared" si="19"/>
        <v>0</v>
      </c>
      <c r="E1245" s="5">
        <v>3</v>
      </c>
      <c r="F1245" s="5">
        <v>40</v>
      </c>
      <c r="G1245" s="5">
        <v>20</v>
      </c>
      <c r="H1245" s="5">
        <v>10</v>
      </c>
      <c r="I1245" s="7">
        <v>1350</v>
      </c>
    </row>
    <row r="1246" spans="1:9" ht="18">
      <c r="A1246" s="2">
        <v>700</v>
      </c>
      <c r="B1246" s="5" t="s">
        <v>9</v>
      </c>
      <c r="C1246" s="4" t="s">
        <v>10</v>
      </c>
      <c r="D1246" s="4">
        <f t="shared" si="19"/>
        <v>0</v>
      </c>
      <c r="E1246" s="5">
        <v>4</v>
      </c>
      <c r="F1246" s="5">
        <v>40</v>
      </c>
      <c r="G1246" s="5">
        <v>20</v>
      </c>
      <c r="H1246" s="5">
        <v>10</v>
      </c>
      <c r="I1246" s="7">
        <v>1350</v>
      </c>
    </row>
    <row r="1247" spans="1:9" ht="18">
      <c r="A1247" s="2">
        <v>701</v>
      </c>
      <c r="B1247" s="5" t="s">
        <v>9</v>
      </c>
      <c r="C1247" s="4" t="s">
        <v>10</v>
      </c>
      <c r="D1247" s="4">
        <f t="shared" si="19"/>
        <v>0</v>
      </c>
      <c r="E1247" s="5">
        <v>4</v>
      </c>
      <c r="F1247" s="5">
        <v>40</v>
      </c>
      <c r="G1247" s="5">
        <v>20</v>
      </c>
      <c r="H1247" s="5">
        <v>10</v>
      </c>
      <c r="I1247" s="7">
        <v>1350</v>
      </c>
    </row>
    <row r="1248" spans="1:9" ht="18">
      <c r="A1248" s="2">
        <v>718</v>
      </c>
      <c r="B1248" s="5" t="s">
        <v>9</v>
      </c>
      <c r="C1248" s="4" t="s">
        <v>10</v>
      </c>
      <c r="D1248" s="4">
        <f t="shared" si="19"/>
        <v>0</v>
      </c>
      <c r="E1248" s="5">
        <v>4</v>
      </c>
      <c r="F1248" s="5">
        <v>41</v>
      </c>
      <c r="G1248" s="5">
        <v>20</v>
      </c>
      <c r="H1248" s="5">
        <v>10</v>
      </c>
      <c r="I1248" s="7">
        <v>1350</v>
      </c>
    </row>
    <row r="1249" spans="1:9" ht="18">
      <c r="A1249" s="2">
        <v>722</v>
      </c>
      <c r="B1249" s="5" t="s">
        <v>15</v>
      </c>
      <c r="C1249" s="4" t="s">
        <v>10</v>
      </c>
      <c r="D1249" s="4">
        <f t="shared" si="19"/>
        <v>0</v>
      </c>
      <c r="E1249" s="5">
        <v>3</v>
      </c>
      <c r="F1249" s="5">
        <v>41.7</v>
      </c>
      <c r="G1249" s="5">
        <v>28</v>
      </c>
      <c r="H1249" s="5">
        <v>6</v>
      </c>
      <c r="I1249" s="7">
        <v>1350</v>
      </c>
    </row>
    <row r="1250" spans="1:9" ht="18">
      <c r="A1250" s="2">
        <v>727</v>
      </c>
      <c r="B1250" s="5" t="s">
        <v>24</v>
      </c>
      <c r="C1250" s="4" t="s">
        <v>10</v>
      </c>
      <c r="D1250" s="4">
        <f t="shared" si="19"/>
        <v>0</v>
      </c>
      <c r="E1250" s="5">
        <v>2</v>
      </c>
      <c r="F1250" s="5">
        <v>42</v>
      </c>
      <c r="G1250" s="5">
        <v>28</v>
      </c>
      <c r="H1250" s="5">
        <v>6</v>
      </c>
      <c r="I1250" s="7">
        <v>1350</v>
      </c>
    </row>
    <row r="1251" spans="1:9" ht="18">
      <c r="A1251" s="2">
        <v>856</v>
      </c>
      <c r="B1251" s="5" t="s">
        <v>23</v>
      </c>
      <c r="C1251" s="4" t="s">
        <v>10</v>
      </c>
      <c r="D1251" s="4">
        <f t="shared" si="19"/>
        <v>0</v>
      </c>
      <c r="E1251" s="5">
        <v>1</v>
      </c>
      <c r="F1251" s="5">
        <v>49</v>
      </c>
      <c r="G1251" s="5">
        <v>39</v>
      </c>
      <c r="H1251" s="5">
        <v>6</v>
      </c>
      <c r="I1251" s="7">
        <v>1350</v>
      </c>
    </row>
    <row r="1252" spans="1:9" ht="18">
      <c r="A1252" s="2">
        <v>937</v>
      </c>
      <c r="B1252" s="5" t="s">
        <v>24</v>
      </c>
      <c r="C1252" s="4" t="s">
        <v>10</v>
      </c>
      <c r="D1252" s="4">
        <f t="shared" si="19"/>
        <v>0</v>
      </c>
      <c r="E1252" s="5">
        <v>2</v>
      </c>
      <c r="F1252" s="5">
        <v>55</v>
      </c>
      <c r="G1252" s="5">
        <v>39</v>
      </c>
      <c r="H1252" s="5">
        <v>6</v>
      </c>
      <c r="I1252" s="7">
        <v>1350</v>
      </c>
    </row>
    <row r="1253" spans="1:9" ht="18">
      <c r="A1253" s="2">
        <v>119</v>
      </c>
      <c r="B1253" s="5" t="s">
        <v>24</v>
      </c>
      <c r="C1253" s="4" t="s">
        <v>10</v>
      </c>
      <c r="D1253" s="4">
        <f t="shared" si="19"/>
        <v>0</v>
      </c>
      <c r="E1253" s="5">
        <v>1</v>
      </c>
      <c r="F1253" s="5">
        <v>40</v>
      </c>
      <c r="G1253" s="5">
        <v>20</v>
      </c>
      <c r="H1253" s="5">
        <v>10</v>
      </c>
      <c r="I1253" s="5">
        <v>1350</v>
      </c>
    </row>
    <row r="1254" spans="1:9" ht="18">
      <c r="A1254" s="2">
        <v>496</v>
      </c>
      <c r="B1254" s="5" t="s">
        <v>24</v>
      </c>
      <c r="C1254" s="5" t="s">
        <v>32</v>
      </c>
      <c r="D1254" s="4">
        <f t="shared" si="19"/>
        <v>0</v>
      </c>
      <c r="E1254" s="5">
        <v>2</v>
      </c>
      <c r="F1254" s="5">
        <v>30</v>
      </c>
      <c r="G1254" s="5">
        <v>16.2</v>
      </c>
      <c r="H1254" s="5">
        <v>6.4</v>
      </c>
      <c r="I1254" s="7">
        <v>1350</v>
      </c>
    </row>
    <row r="1255" spans="1:9" ht="18">
      <c r="A1255" s="2">
        <v>520</v>
      </c>
      <c r="B1255" s="5" t="s">
        <v>24</v>
      </c>
      <c r="C1255" s="5" t="s">
        <v>32</v>
      </c>
      <c r="D1255" s="4">
        <f t="shared" si="19"/>
        <v>0</v>
      </c>
      <c r="E1255" s="5">
        <v>2</v>
      </c>
      <c r="F1255" s="5">
        <v>31</v>
      </c>
      <c r="G1255" s="5">
        <v>17</v>
      </c>
      <c r="H1255" s="5">
        <v>6</v>
      </c>
      <c r="I1255" s="7">
        <v>1350</v>
      </c>
    </row>
    <row r="1256" spans="1:9" ht="18">
      <c r="A1256" s="2">
        <v>521</v>
      </c>
      <c r="B1256" s="5" t="s">
        <v>24</v>
      </c>
      <c r="C1256" s="5" t="s">
        <v>32</v>
      </c>
      <c r="D1256" s="4">
        <f t="shared" si="19"/>
        <v>0</v>
      </c>
      <c r="E1256" s="5">
        <v>2</v>
      </c>
      <c r="F1256" s="5">
        <v>31</v>
      </c>
      <c r="G1256" s="5">
        <v>17</v>
      </c>
      <c r="H1256" s="5">
        <v>6</v>
      </c>
      <c r="I1256" s="7">
        <v>1350</v>
      </c>
    </row>
    <row r="1257" spans="1:9" ht="18">
      <c r="A1257" s="2">
        <v>689</v>
      </c>
      <c r="B1257" s="5" t="s">
        <v>14</v>
      </c>
      <c r="C1257" s="5" t="s">
        <v>32</v>
      </c>
      <c r="D1257" s="4">
        <f t="shared" si="19"/>
        <v>0</v>
      </c>
      <c r="E1257" s="5">
        <v>3</v>
      </c>
      <c r="F1257" s="5">
        <v>40</v>
      </c>
      <c r="G1257" s="5">
        <v>28</v>
      </c>
      <c r="H1257" s="5">
        <v>8</v>
      </c>
      <c r="I1257" s="7">
        <v>1350</v>
      </c>
    </row>
    <row r="1258" spans="1:9" ht="18">
      <c r="A1258" s="2">
        <v>690</v>
      </c>
      <c r="B1258" s="5" t="s">
        <v>15</v>
      </c>
      <c r="C1258" s="5" t="s">
        <v>32</v>
      </c>
      <c r="D1258" s="4">
        <f t="shared" si="19"/>
        <v>0</v>
      </c>
      <c r="E1258" s="5">
        <v>3</v>
      </c>
      <c r="F1258" s="5">
        <v>40</v>
      </c>
      <c r="G1258" s="5">
        <v>20</v>
      </c>
      <c r="H1258" s="5">
        <v>10</v>
      </c>
      <c r="I1258" s="7">
        <v>1350</v>
      </c>
    </row>
    <row r="1259" spans="1:9" ht="18">
      <c r="A1259" s="2">
        <v>759</v>
      </c>
      <c r="B1259" s="5" t="s">
        <v>11</v>
      </c>
      <c r="C1259" s="5" t="s">
        <v>32</v>
      </c>
      <c r="D1259" s="4">
        <f t="shared" si="19"/>
        <v>0</v>
      </c>
      <c r="E1259" s="5">
        <v>1</v>
      </c>
      <c r="F1259" s="5">
        <v>44</v>
      </c>
      <c r="G1259" s="5">
        <v>30</v>
      </c>
      <c r="H1259" s="5">
        <v>7</v>
      </c>
      <c r="I1259" s="7">
        <v>1350</v>
      </c>
    </row>
    <row r="1260" spans="1:9" ht="18">
      <c r="A1260" s="2">
        <v>761</v>
      </c>
      <c r="B1260" s="5" t="s">
        <v>24</v>
      </c>
      <c r="C1260" s="5" t="s">
        <v>32</v>
      </c>
      <c r="D1260" s="4">
        <f t="shared" si="19"/>
        <v>0</v>
      </c>
      <c r="E1260" s="5">
        <v>2</v>
      </c>
      <c r="F1260" s="5">
        <v>44</v>
      </c>
      <c r="G1260" s="5">
        <v>31</v>
      </c>
      <c r="H1260" s="5">
        <v>7</v>
      </c>
      <c r="I1260" s="7">
        <v>1350</v>
      </c>
    </row>
    <row r="1261" spans="1:9" ht="18">
      <c r="A1261" s="2">
        <v>115</v>
      </c>
      <c r="B1261" s="5" t="s">
        <v>22</v>
      </c>
      <c r="C1261" s="5" t="s">
        <v>12</v>
      </c>
      <c r="D1261" s="4">
        <f t="shared" si="19"/>
        <v>1</v>
      </c>
      <c r="E1261" s="5">
        <v>1</v>
      </c>
      <c r="F1261" s="5">
        <v>52</v>
      </c>
      <c r="G1261" s="5">
        <v>20</v>
      </c>
      <c r="H1261" s="5">
        <v>16</v>
      </c>
      <c r="I1261" s="5">
        <v>1350</v>
      </c>
    </row>
    <row r="1262" spans="1:9" ht="18">
      <c r="A1262" s="2">
        <v>303</v>
      </c>
      <c r="B1262" s="5" t="s">
        <v>16</v>
      </c>
      <c r="C1262" s="5" t="s">
        <v>12</v>
      </c>
      <c r="D1262" s="4">
        <f t="shared" si="19"/>
        <v>1</v>
      </c>
      <c r="E1262" s="5">
        <v>1</v>
      </c>
      <c r="F1262" s="5">
        <v>48</v>
      </c>
      <c r="G1262" s="5">
        <v>22</v>
      </c>
      <c r="H1262" s="5">
        <v>12</v>
      </c>
      <c r="I1262" s="5">
        <v>1350</v>
      </c>
    </row>
    <row r="1263" spans="1:9" ht="18">
      <c r="A1263" s="2">
        <v>548</v>
      </c>
      <c r="B1263" s="5" t="s">
        <v>15</v>
      </c>
      <c r="C1263" s="5" t="s">
        <v>12</v>
      </c>
      <c r="D1263" s="4">
        <f t="shared" si="19"/>
        <v>1</v>
      </c>
      <c r="E1263" s="5">
        <v>3</v>
      </c>
      <c r="F1263" s="5">
        <v>32</v>
      </c>
      <c r="G1263" s="5">
        <v>18</v>
      </c>
      <c r="H1263" s="5">
        <v>6</v>
      </c>
      <c r="I1263" s="7">
        <v>1350</v>
      </c>
    </row>
    <row r="1264" spans="1:9" ht="18">
      <c r="A1264" s="2">
        <v>591</v>
      </c>
      <c r="B1264" s="5" t="s">
        <v>14</v>
      </c>
      <c r="C1264" s="5" t="s">
        <v>12</v>
      </c>
      <c r="D1264" s="4">
        <f t="shared" si="19"/>
        <v>1</v>
      </c>
      <c r="E1264" s="5">
        <v>2</v>
      </c>
      <c r="F1264" s="5">
        <v>34</v>
      </c>
      <c r="G1264" s="5">
        <v>18</v>
      </c>
      <c r="H1264" s="5">
        <v>8</v>
      </c>
      <c r="I1264" s="7">
        <v>1350</v>
      </c>
    </row>
    <row r="1265" spans="1:9" ht="18">
      <c r="A1265" s="2">
        <v>599</v>
      </c>
      <c r="B1265" s="5" t="s">
        <v>15</v>
      </c>
      <c r="C1265" s="5" t="s">
        <v>12</v>
      </c>
      <c r="D1265" s="4">
        <f t="shared" si="19"/>
        <v>1</v>
      </c>
      <c r="E1265" s="5">
        <v>3</v>
      </c>
      <c r="F1265" s="5">
        <v>34</v>
      </c>
      <c r="G1265" s="5">
        <v>17</v>
      </c>
      <c r="H1265" s="5">
        <v>10</v>
      </c>
      <c r="I1265" s="7">
        <v>1350</v>
      </c>
    </row>
    <row r="1266" spans="1:9" ht="18">
      <c r="A1266" s="2">
        <v>604</v>
      </c>
      <c r="B1266" s="5" t="s">
        <v>9</v>
      </c>
      <c r="C1266" s="5" t="s">
        <v>12</v>
      </c>
      <c r="D1266" s="4">
        <f t="shared" si="19"/>
        <v>1</v>
      </c>
      <c r="E1266" s="5">
        <v>5</v>
      </c>
      <c r="F1266" s="5">
        <v>34</v>
      </c>
      <c r="G1266" s="5">
        <v>18</v>
      </c>
      <c r="H1266" s="5">
        <v>9</v>
      </c>
      <c r="I1266" s="7">
        <v>1350</v>
      </c>
    </row>
    <row r="1267" spans="1:9" ht="18">
      <c r="A1267" s="2">
        <v>639</v>
      </c>
      <c r="B1267" s="5" t="s">
        <v>14</v>
      </c>
      <c r="C1267" s="5" t="s">
        <v>12</v>
      </c>
      <c r="D1267" s="4">
        <f t="shared" si="19"/>
        <v>1</v>
      </c>
      <c r="E1267" s="5">
        <v>2</v>
      </c>
      <c r="F1267" s="5">
        <v>38</v>
      </c>
      <c r="G1267" s="5">
        <v>18</v>
      </c>
      <c r="H1267" s="5">
        <v>9</v>
      </c>
      <c r="I1267" s="7">
        <v>1350</v>
      </c>
    </row>
    <row r="1268" spans="1:9" ht="18">
      <c r="A1268" s="2">
        <v>668</v>
      </c>
      <c r="B1268" s="5" t="s">
        <v>24</v>
      </c>
      <c r="C1268" s="5" t="s">
        <v>12</v>
      </c>
      <c r="D1268" s="4">
        <f t="shared" si="19"/>
        <v>1</v>
      </c>
      <c r="E1268" s="5">
        <v>2</v>
      </c>
      <c r="F1268" s="5">
        <v>40</v>
      </c>
      <c r="G1268" s="5">
        <v>20</v>
      </c>
      <c r="H1268" s="5">
        <v>10</v>
      </c>
      <c r="I1268" s="7">
        <v>1350</v>
      </c>
    </row>
    <row r="1269" spans="1:9" ht="18">
      <c r="A1269" s="2">
        <v>698</v>
      </c>
      <c r="B1269" s="5" t="s">
        <v>37</v>
      </c>
      <c r="C1269" s="5" t="s">
        <v>12</v>
      </c>
      <c r="D1269" s="4">
        <f t="shared" si="19"/>
        <v>1</v>
      </c>
      <c r="E1269" s="5">
        <v>3</v>
      </c>
      <c r="F1269" s="5">
        <v>40</v>
      </c>
      <c r="G1269" s="5">
        <v>19</v>
      </c>
      <c r="H1269" s="5">
        <v>10</v>
      </c>
      <c r="I1269" s="7">
        <v>1350</v>
      </c>
    </row>
    <row r="1270" spans="1:9" ht="18">
      <c r="A1270" s="2">
        <v>699</v>
      </c>
      <c r="B1270" s="5" t="s">
        <v>37</v>
      </c>
      <c r="C1270" s="5" t="s">
        <v>12</v>
      </c>
      <c r="D1270" s="4">
        <f t="shared" si="19"/>
        <v>1</v>
      </c>
      <c r="E1270" s="5">
        <v>3</v>
      </c>
      <c r="F1270" s="5">
        <v>40</v>
      </c>
      <c r="G1270" s="5">
        <v>19</v>
      </c>
      <c r="H1270" s="5">
        <v>10</v>
      </c>
      <c r="I1270" s="7">
        <v>1350</v>
      </c>
    </row>
    <row r="1271" spans="1:9" ht="18">
      <c r="A1271" s="2">
        <v>820</v>
      </c>
      <c r="B1271" s="5" t="s">
        <v>15</v>
      </c>
      <c r="C1271" s="5" t="s">
        <v>12</v>
      </c>
      <c r="D1271" s="4">
        <f t="shared" si="19"/>
        <v>1</v>
      </c>
      <c r="E1271" s="5">
        <v>3</v>
      </c>
      <c r="F1271" s="5">
        <v>46</v>
      </c>
      <c r="G1271" s="5">
        <v>30</v>
      </c>
      <c r="H1271" s="5">
        <v>6</v>
      </c>
      <c r="I1271" s="7">
        <v>1350</v>
      </c>
    </row>
    <row r="1272" spans="1:9" ht="18">
      <c r="A1272" s="2">
        <v>875</v>
      </c>
      <c r="B1272" s="5" t="s">
        <v>24</v>
      </c>
      <c r="C1272" s="5" t="s">
        <v>12</v>
      </c>
      <c r="D1272" s="4">
        <f t="shared" si="19"/>
        <v>1</v>
      </c>
      <c r="E1272" s="5">
        <v>2</v>
      </c>
      <c r="F1272" s="5">
        <v>50</v>
      </c>
      <c r="G1272" s="5">
        <v>20</v>
      </c>
      <c r="H1272" s="5">
        <v>13</v>
      </c>
      <c r="I1272" s="7">
        <v>1350</v>
      </c>
    </row>
    <row r="1273" spans="1:9" ht="18">
      <c r="A1273" s="2">
        <v>316</v>
      </c>
      <c r="B1273" s="6" t="s">
        <v>24</v>
      </c>
      <c r="C1273" s="4" t="s">
        <v>10</v>
      </c>
      <c r="D1273" s="4">
        <f t="shared" si="19"/>
        <v>0</v>
      </c>
      <c r="E1273" s="6">
        <v>2</v>
      </c>
      <c r="F1273" s="6">
        <v>48</v>
      </c>
      <c r="G1273" s="6">
        <v>29</v>
      </c>
      <c r="H1273" s="6">
        <v>6</v>
      </c>
      <c r="I1273" s="7">
        <v>1350</v>
      </c>
    </row>
    <row r="1274" spans="1:9" ht="18">
      <c r="A1274" s="2">
        <v>321</v>
      </c>
      <c r="B1274" s="6" t="s">
        <v>24</v>
      </c>
      <c r="C1274" s="4" t="s">
        <v>10</v>
      </c>
      <c r="D1274" s="4">
        <f t="shared" si="19"/>
        <v>0</v>
      </c>
      <c r="E1274" s="6">
        <v>2</v>
      </c>
      <c r="F1274" s="6">
        <v>46</v>
      </c>
      <c r="G1274" s="6">
        <v>25</v>
      </c>
      <c r="H1274" s="6">
        <v>8</v>
      </c>
      <c r="I1274" s="7">
        <v>1350</v>
      </c>
    </row>
    <row r="1275" spans="1:9" ht="18">
      <c r="A1275" s="2">
        <v>357</v>
      </c>
      <c r="B1275" s="6" t="s">
        <v>24</v>
      </c>
      <c r="C1275" s="4" t="s">
        <v>10</v>
      </c>
      <c r="D1275" s="4">
        <f t="shared" si="19"/>
        <v>0</v>
      </c>
      <c r="E1275" s="6">
        <v>1</v>
      </c>
      <c r="F1275" s="6">
        <v>40</v>
      </c>
      <c r="G1275" s="6">
        <v>20</v>
      </c>
      <c r="H1275" s="6">
        <v>10</v>
      </c>
      <c r="I1275" s="7">
        <v>1350</v>
      </c>
    </row>
    <row r="1276" spans="1:9" ht="18">
      <c r="A1276" s="2">
        <v>359</v>
      </c>
      <c r="B1276" s="6" t="s">
        <v>24</v>
      </c>
      <c r="C1276" s="4" t="s">
        <v>10</v>
      </c>
      <c r="D1276" s="4">
        <f t="shared" si="19"/>
        <v>0</v>
      </c>
      <c r="E1276" s="6">
        <v>1</v>
      </c>
      <c r="F1276" s="6">
        <v>40</v>
      </c>
      <c r="G1276" s="6">
        <v>20</v>
      </c>
      <c r="H1276" s="6">
        <v>10</v>
      </c>
      <c r="I1276" s="7">
        <v>1350</v>
      </c>
    </row>
    <row r="1277" spans="1:9" ht="18">
      <c r="A1277" s="2">
        <v>368</v>
      </c>
      <c r="B1277" s="6" t="s">
        <v>24</v>
      </c>
      <c r="C1277" s="4" t="s">
        <v>10</v>
      </c>
      <c r="D1277" s="4">
        <f t="shared" si="19"/>
        <v>0</v>
      </c>
      <c r="E1277" s="6">
        <v>1</v>
      </c>
      <c r="F1277" s="6">
        <v>40</v>
      </c>
      <c r="G1277" s="6">
        <v>20</v>
      </c>
      <c r="H1277" s="6">
        <v>10</v>
      </c>
      <c r="I1277" s="7">
        <v>1350</v>
      </c>
    </row>
    <row r="1278" spans="1:9" ht="18">
      <c r="A1278" s="2">
        <v>390</v>
      </c>
      <c r="B1278" s="6" t="s">
        <v>24</v>
      </c>
      <c r="C1278" s="4" t="s">
        <v>10</v>
      </c>
      <c r="D1278" s="4">
        <f t="shared" si="19"/>
        <v>0</v>
      </c>
      <c r="E1278" s="6">
        <v>2</v>
      </c>
      <c r="F1278" s="6">
        <v>42</v>
      </c>
      <c r="G1278" s="6">
        <v>28</v>
      </c>
      <c r="H1278" s="6">
        <v>6</v>
      </c>
      <c r="I1278" s="7">
        <v>1350</v>
      </c>
    </row>
    <row r="1279" spans="1:9" ht="18">
      <c r="A1279" s="2">
        <v>393</v>
      </c>
      <c r="B1279" s="6" t="s">
        <v>24</v>
      </c>
      <c r="C1279" s="4" t="s">
        <v>10</v>
      </c>
      <c r="D1279" s="4">
        <f t="shared" si="19"/>
        <v>0</v>
      </c>
      <c r="E1279" s="6">
        <v>2</v>
      </c>
      <c r="F1279" s="6">
        <v>44</v>
      </c>
      <c r="G1279" s="6">
        <v>31</v>
      </c>
      <c r="H1279" s="6">
        <v>7</v>
      </c>
      <c r="I1279" s="7">
        <v>1350</v>
      </c>
    </row>
    <row r="1280" spans="1:9" ht="18">
      <c r="A1280" s="2">
        <v>404</v>
      </c>
      <c r="B1280" s="6" t="s">
        <v>24</v>
      </c>
      <c r="C1280" s="4" t="s">
        <v>10</v>
      </c>
      <c r="D1280" s="4">
        <f t="shared" si="19"/>
        <v>0</v>
      </c>
      <c r="E1280" s="6">
        <v>2</v>
      </c>
      <c r="F1280" s="6">
        <v>45</v>
      </c>
      <c r="G1280" s="6">
        <v>30</v>
      </c>
      <c r="H1280" s="6">
        <v>6</v>
      </c>
      <c r="I1280" s="7">
        <v>1350</v>
      </c>
    </row>
    <row r="1281" spans="1:9" ht="18">
      <c r="A1281" s="2">
        <v>406</v>
      </c>
      <c r="B1281" s="6" t="s">
        <v>24</v>
      </c>
      <c r="C1281" s="4" t="s">
        <v>10</v>
      </c>
      <c r="D1281" s="4">
        <f t="shared" si="19"/>
        <v>0</v>
      </c>
      <c r="E1281" s="6">
        <v>2</v>
      </c>
      <c r="F1281" s="6">
        <v>45</v>
      </c>
      <c r="G1281" s="6">
        <v>33</v>
      </c>
      <c r="H1281" s="6">
        <v>6</v>
      </c>
      <c r="I1281" s="7">
        <v>1350</v>
      </c>
    </row>
    <row r="1282" spans="1:9" ht="18">
      <c r="A1282" s="2">
        <v>408</v>
      </c>
      <c r="B1282" s="6" t="s">
        <v>24</v>
      </c>
      <c r="C1282" s="4" t="s">
        <v>10</v>
      </c>
      <c r="D1282" s="4">
        <f t="shared" si="19"/>
        <v>0</v>
      </c>
      <c r="E1282" s="6">
        <v>2</v>
      </c>
      <c r="F1282" s="6">
        <v>44</v>
      </c>
      <c r="G1282" s="6">
        <v>30</v>
      </c>
      <c r="H1282" s="6">
        <v>6</v>
      </c>
      <c r="I1282" s="7">
        <v>1350</v>
      </c>
    </row>
    <row r="1283" spans="1:9" ht="18">
      <c r="A1283" s="2">
        <v>57</v>
      </c>
      <c r="B1283" s="3" t="s">
        <v>13</v>
      </c>
      <c r="C1283" s="4" t="s">
        <v>10</v>
      </c>
      <c r="D1283" s="4">
        <f t="shared" si="19"/>
        <v>0</v>
      </c>
      <c r="E1283" s="3">
        <v>3</v>
      </c>
      <c r="F1283" s="3">
        <v>51</v>
      </c>
      <c r="G1283" s="3">
        <v>29</v>
      </c>
      <c r="H1283" s="3">
        <v>8</v>
      </c>
      <c r="I1283" s="5">
        <v>1348.2</v>
      </c>
    </row>
    <row r="1284" spans="1:9" ht="18">
      <c r="A1284" s="2">
        <v>40</v>
      </c>
      <c r="B1284" s="3" t="s">
        <v>14</v>
      </c>
      <c r="C1284" s="4" t="s">
        <v>10</v>
      </c>
      <c r="D1284" s="4">
        <f t="shared" ref="D1284:D1347" si="20">IF(C1284="кирпичный",1,0)</f>
        <v>0</v>
      </c>
      <c r="E1284" s="3">
        <v>1</v>
      </c>
      <c r="F1284" s="3">
        <v>37</v>
      </c>
      <c r="G1284" s="3">
        <v>17</v>
      </c>
      <c r="H1284" s="3">
        <v>8</v>
      </c>
      <c r="I1284" s="5">
        <v>1344</v>
      </c>
    </row>
    <row r="1285" spans="1:9" ht="18">
      <c r="A1285" s="2">
        <v>231</v>
      </c>
      <c r="B1285" s="5" t="s">
        <v>16</v>
      </c>
      <c r="C1285" s="4" t="s">
        <v>10</v>
      </c>
      <c r="D1285" s="4">
        <f t="shared" si="20"/>
        <v>0</v>
      </c>
      <c r="E1285" s="5">
        <v>2</v>
      </c>
      <c r="F1285" s="5">
        <v>54</v>
      </c>
      <c r="G1285" s="5">
        <v>30</v>
      </c>
      <c r="H1285" s="5">
        <v>9</v>
      </c>
      <c r="I1285" s="5">
        <v>1336.68</v>
      </c>
    </row>
    <row r="1286" spans="1:9" ht="18">
      <c r="A1286" s="2">
        <v>738</v>
      </c>
      <c r="B1286" s="5" t="s">
        <v>21</v>
      </c>
      <c r="C1286" s="5" t="s">
        <v>12</v>
      </c>
      <c r="D1286" s="4">
        <f t="shared" si="20"/>
        <v>1</v>
      </c>
      <c r="E1286" s="5">
        <v>1</v>
      </c>
      <c r="F1286" s="5">
        <v>43</v>
      </c>
      <c r="G1286" s="5">
        <v>27</v>
      </c>
      <c r="H1286" s="5">
        <v>6</v>
      </c>
      <c r="I1286" s="7">
        <v>1331.1</v>
      </c>
    </row>
    <row r="1287" spans="1:9" ht="18">
      <c r="A1287" s="2">
        <v>894</v>
      </c>
      <c r="B1287" s="5" t="s">
        <v>14</v>
      </c>
      <c r="C1287" s="5" t="s">
        <v>32</v>
      </c>
      <c r="D1287" s="4">
        <f t="shared" si="20"/>
        <v>0</v>
      </c>
      <c r="E1287" s="5">
        <v>3</v>
      </c>
      <c r="F1287" s="5">
        <v>51</v>
      </c>
      <c r="G1287" s="5">
        <v>21</v>
      </c>
      <c r="H1287" s="5">
        <v>11</v>
      </c>
      <c r="I1287" s="7">
        <v>1325.7</v>
      </c>
    </row>
    <row r="1288" spans="1:9" ht="18">
      <c r="A1288" s="2">
        <v>687</v>
      </c>
      <c r="B1288" s="5" t="s">
        <v>14</v>
      </c>
      <c r="C1288" s="4" t="s">
        <v>10</v>
      </c>
      <c r="D1288" s="4">
        <f t="shared" si="20"/>
        <v>0</v>
      </c>
      <c r="E1288" s="5">
        <v>3</v>
      </c>
      <c r="F1288" s="5">
        <v>40</v>
      </c>
      <c r="G1288" s="5">
        <v>20</v>
      </c>
      <c r="H1288" s="5">
        <v>10</v>
      </c>
      <c r="I1288" s="7">
        <v>1323</v>
      </c>
    </row>
    <row r="1289" spans="1:9" ht="18">
      <c r="A1289" s="2">
        <v>578</v>
      </c>
      <c r="B1289" s="5" t="s">
        <v>15</v>
      </c>
      <c r="C1289" s="5" t="s">
        <v>12</v>
      </c>
      <c r="D1289" s="4">
        <f t="shared" si="20"/>
        <v>1</v>
      </c>
      <c r="E1289" s="5">
        <v>3</v>
      </c>
      <c r="F1289" s="5">
        <v>33</v>
      </c>
      <c r="G1289" s="5">
        <v>19.5</v>
      </c>
      <c r="H1289" s="5">
        <v>6.5</v>
      </c>
      <c r="I1289" s="7">
        <v>1323</v>
      </c>
    </row>
    <row r="1290" spans="1:9" ht="18">
      <c r="A1290" s="2">
        <v>611</v>
      </c>
      <c r="B1290" s="5" t="s">
        <v>14</v>
      </c>
      <c r="C1290" s="5" t="s">
        <v>12</v>
      </c>
      <c r="D1290" s="4">
        <f t="shared" si="20"/>
        <v>1</v>
      </c>
      <c r="E1290" s="5">
        <v>2</v>
      </c>
      <c r="F1290" s="5">
        <v>35</v>
      </c>
      <c r="G1290" s="5">
        <v>27</v>
      </c>
      <c r="H1290" s="5">
        <v>7</v>
      </c>
      <c r="I1290" s="7">
        <v>1323</v>
      </c>
    </row>
    <row r="1291" spans="1:9" ht="18">
      <c r="A1291" s="2">
        <v>311</v>
      </c>
      <c r="B1291" s="6" t="s">
        <v>24</v>
      </c>
      <c r="C1291" s="4" t="s">
        <v>10</v>
      </c>
      <c r="D1291" s="4">
        <f t="shared" si="20"/>
        <v>0</v>
      </c>
      <c r="E1291" s="6">
        <v>2</v>
      </c>
      <c r="F1291" s="6">
        <v>46</v>
      </c>
      <c r="G1291" s="6">
        <v>29</v>
      </c>
      <c r="H1291" s="6">
        <v>7</v>
      </c>
      <c r="I1291" s="7">
        <v>1323</v>
      </c>
    </row>
    <row r="1292" spans="1:9" ht="18">
      <c r="A1292" s="2">
        <v>353</v>
      </c>
      <c r="B1292" s="6" t="s">
        <v>24</v>
      </c>
      <c r="C1292" s="4" t="s">
        <v>10</v>
      </c>
      <c r="D1292" s="4">
        <f t="shared" si="20"/>
        <v>0</v>
      </c>
      <c r="E1292" s="6">
        <v>1</v>
      </c>
      <c r="F1292" s="6">
        <v>45</v>
      </c>
      <c r="G1292" s="6"/>
      <c r="H1292" s="6"/>
      <c r="I1292" s="7">
        <v>1323</v>
      </c>
    </row>
    <row r="1293" spans="1:9" ht="18">
      <c r="A1293" s="2">
        <v>400</v>
      </c>
      <c r="B1293" s="6" t="s">
        <v>24</v>
      </c>
      <c r="C1293" s="4" t="s">
        <v>10</v>
      </c>
      <c r="D1293" s="4">
        <f t="shared" si="20"/>
        <v>0</v>
      </c>
      <c r="E1293" s="6">
        <v>2</v>
      </c>
      <c r="F1293" s="6">
        <v>48</v>
      </c>
      <c r="G1293" s="6">
        <v>32</v>
      </c>
      <c r="H1293" s="6">
        <v>7</v>
      </c>
      <c r="I1293" s="7">
        <v>1323</v>
      </c>
    </row>
    <row r="1294" spans="1:9" ht="18">
      <c r="A1294" s="2">
        <v>649</v>
      </c>
      <c r="B1294" s="5" t="s">
        <v>37</v>
      </c>
      <c r="C1294" s="4" t="s">
        <v>10</v>
      </c>
      <c r="D1294" s="4">
        <f t="shared" si="20"/>
        <v>0</v>
      </c>
      <c r="E1294" s="5">
        <v>3</v>
      </c>
      <c r="F1294" s="5">
        <v>39</v>
      </c>
      <c r="G1294" s="5">
        <v>20</v>
      </c>
      <c r="H1294" s="5">
        <v>8</v>
      </c>
      <c r="I1294" s="7">
        <v>1309.5</v>
      </c>
    </row>
    <row r="1295" spans="1:9" ht="18">
      <c r="A1295" s="2">
        <v>513</v>
      </c>
      <c r="B1295" s="5" t="s">
        <v>11</v>
      </c>
      <c r="C1295" s="5" t="s">
        <v>12</v>
      </c>
      <c r="D1295" s="4">
        <f t="shared" si="20"/>
        <v>1</v>
      </c>
      <c r="E1295" s="5">
        <v>1</v>
      </c>
      <c r="F1295" s="5">
        <v>31</v>
      </c>
      <c r="G1295" s="5">
        <v>15</v>
      </c>
      <c r="H1295" s="5">
        <v>8</v>
      </c>
      <c r="I1295" s="7">
        <v>1309.5</v>
      </c>
    </row>
    <row r="1296" spans="1:9" ht="18">
      <c r="A1296" s="2">
        <v>1234</v>
      </c>
      <c r="B1296" s="5" t="s">
        <v>21</v>
      </c>
      <c r="C1296" s="5" t="s">
        <v>12</v>
      </c>
      <c r="D1296" s="4">
        <f t="shared" si="20"/>
        <v>1</v>
      </c>
      <c r="E1296" s="5">
        <v>1</v>
      </c>
      <c r="F1296" s="5">
        <v>71</v>
      </c>
      <c r="G1296" s="5">
        <v>36</v>
      </c>
      <c r="H1296" s="5">
        <v>11</v>
      </c>
      <c r="I1296" s="7">
        <v>1309.5</v>
      </c>
    </row>
    <row r="1297" spans="1:9" ht="18">
      <c r="A1297" s="2">
        <v>447</v>
      </c>
      <c r="B1297" s="6" t="s">
        <v>31</v>
      </c>
      <c r="C1297" s="4" t="s">
        <v>10</v>
      </c>
      <c r="D1297" s="4">
        <f t="shared" si="20"/>
        <v>0</v>
      </c>
      <c r="E1297" s="6">
        <v>2</v>
      </c>
      <c r="F1297" s="6">
        <v>58</v>
      </c>
      <c r="G1297" s="6">
        <v>39</v>
      </c>
      <c r="H1297" s="6">
        <v>8</v>
      </c>
      <c r="I1297" s="7">
        <v>1309.5</v>
      </c>
    </row>
    <row r="1298" spans="1:9" ht="18">
      <c r="A1298" s="2">
        <v>1235</v>
      </c>
      <c r="B1298" s="5" t="s">
        <v>21</v>
      </c>
      <c r="C1298" s="5" t="s">
        <v>12</v>
      </c>
      <c r="D1298" s="4">
        <f t="shared" si="20"/>
        <v>1</v>
      </c>
      <c r="E1298" s="5">
        <v>1</v>
      </c>
      <c r="F1298" s="5">
        <v>71</v>
      </c>
      <c r="G1298" s="5">
        <v>36</v>
      </c>
      <c r="H1298" s="5">
        <v>11</v>
      </c>
      <c r="I1298" s="7">
        <v>1306.8</v>
      </c>
    </row>
    <row r="1299" spans="1:9" ht="18">
      <c r="A1299" s="2">
        <v>603</v>
      </c>
      <c r="B1299" s="5" t="s">
        <v>9</v>
      </c>
      <c r="C1299" s="4" t="s">
        <v>10</v>
      </c>
      <c r="D1299" s="4">
        <f t="shared" si="20"/>
        <v>0</v>
      </c>
      <c r="E1299" s="5">
        <v>4</v>
      </c>
      <c r="F1299" s="5">
        <v>34</v>
      </c>
      <c r="G1299" s="5">
        <v>19</v>
      </c>
      <c r="H1299" s="5">
        <v>15</v>
      </c>
      <c r="I1299" s="7">
        <v>1301.4000000000001</v>
      </c>
    </row>
    <row r="1300" spans="1:9" ht="18">
      <c r="A1300" s="2">
        <v>681</v>
      </c>
      <c r="B1300" s="5" t="s">
        <v>14</v>
      </c>
      <c r="C1300" s="4" t="s">
        <v>10</v>
      </c>
      <c r="D1300" s="4">
        <f t="shared" si="20"/>
        <v>0</v>
      </c>
      <c r="E1300" s="5">
        <v>3</v>
      </c>
      <c r="F1300" s="5">
        <v>40</v>
      </c>
      <c r="G1300" s="5">
        <v>25</v>
      </c>
      <c r="H1300" s="5">
        <v>12</v>
      </c>
      <c r="I1300" s="7">
        <v>1301.4000000000001</v>
      </c>
    </row>
    <row r="1301" spans="1:9" ht="18">
      <c r="A1301" s="2">
        <v>1192</v>
      </c>
      <c r="B1301" s="5" t="s">
        <v>11</v>
      </c>
      <c r="C1301" s="4" t="s">
        <v>10</v>
      </c>
      <c r="D1301" s="4">
        <f t="shared" si="20"/>
        <v>0</v>
      </c>
      <c r="E1301" s="5">
        <v>2</v>
      </c>
      <c r="F1301" s="5">
        <v>70</v>
      </c>
      <c r="G1301" s="5">
        <v>34</v>
      </c>
      <c r="H1301" s="5">
        <v>16</v>
      </c>
      <c r="I1301" s="7">
        <v>1301.4000000000001</v>
      </c>
    </row>
    <row r="1302" spans="1:9" ht="18">
      <c r="A1302" s="2">
        <v>553</v>
      </c>
      <c r="B1302" s="5" t="s">
        <v>15</v>
      </c>
      <c r="C1302" s="5" t="s">
        <v>32</v>
      </c>
      <c r="D1302" s="4">
        <f t="shared" si="20"/>
        <v>0</v>
      </c>
      <c r="E1302" s="5">
        <v>3</v>
      </c>
      <c r="F1302" s="5">
        <v>32</v>
      </c>
      <c r="G1302" s="5">
        <v>18</v>
      </c>
      <c r="H1302" s="5">
        <v>6</v>
      </c>
      <c r="I1302" s="7">
        <v>1301.4000000000001</v>
      </c>
    </row>
    <row r="1303" spans="1:9" ht="18">
      <c r="A1303" s="2">
        <v>554</v>
      </c>
      <c r="B1303" s="5" t="s">
        <v>15</v>
      </c>
      <c r="C1303" s="5" t="s">
        <v>32</v>
      </c>
      <c r="D1303" s="4">
        <f t="shared" si="20"/>
        <v>0</v>
      </c>
      <c r="E1303" s="5">
        <v>3</v>
      </c>
      <c r="F1303" s="5">
        <v>32</v>
      </c>
      <c r="G1303" s="5">
        <v>18</v>
      </c>
      <c r="H1303" s="5">
        <v>6</v>
      </c>
      <c r="I1303" s="7">
        <v>1301.4000000000001</v>
      </c>
    </row>
    <row r="1304" spans="1:9" ht="18">
      <c r="A1304" s="2">
        <v>631</v>
      </c>
      <c r="B1304" s="5" t="s">
        <v>24</v>
      </c>
      <c r="C1304" s="5" t="s">
        <v>32</v>
      </c>
      <c r="D1304" s="4">
        <f t="shared" si="20"/>
        <v>0</v>
      </c>
      <c r="E1304" s="5">
        <v>2</v>
      </c>
      <c r="F1304" s="5">
        <v>37</v>
      </c>
      <c r="G1304" s="5">
        <v>19</v>
      </c>
      <c r="H1304" s="5">
        <v>8</v>
      </c>
      <c r="I1304" s="7">
        <v>1301.4000000000001</v>
      </c>
    </row>
    <row r="1305" spans="1:9" ht="18">
      <c r="A1305" s="2">
        <v>497</v>
      </c>
      <c r="B1305" s="5" t="s">
        <v>14</v>
      </c>
      <c r="C1305" s="5" t="s">
        <v>12</v>
      </c>
      <c r="D1305" s="4">
        <f t="shared" si="20"/>
        <v>1</v>
      </c>
      <c r="E1305" s="5">
        <v>3</v>
      </c>
      <c r="F1305" s="5">
        <v>30</v>
      </c>
      <c r="G1305" s="5">
        <v>18</v>
      </c>
      <c r="H1305" s="5">
        <v>6</v>
      </c>
      <c r="I1305" s="7">
        <v>1301.4000000000001</v>
      </c>
    </row>
    <row r="1306" spans="1:9" ht="18">
      <c r="A1306" s="2">
        <v>502</v>
      </c>
      <c r="B1306" s="5" t="s">
        <v>14</v>
      </c>
      <c r="C1306" s="5" t="s">
        <v>12</v>
      </c>
      <c r="D1306" s="4">
        <f t="shared" si="20"/>
        <v>1</v>
      </c>
      <c r="E1306" s="5">
        <v>3</v>
      </c>
      <c r="F1306" s="5">
        <v>30</v>
      </c>
      <c r="G1306" s="5">
        <v>18</v>
      </c>
      <c r="H1306" s="5">
        <v>6</v>
      </c>
      <c r="I1306" s="7">
        <v>1301.4000000000001</v>
      </c>
    </row>
    <row r="1307" spans="1:9" ht="18">
      <c r="A1307" s="2">
        <v>547</v>
      </c>
      <c r="B1307" s="5" t="s">
        <v>14</v>
      </c>
      <c r="C1307" s="4" t="s">
        <v>10</v>
      </c>
      <c r="D1307" s="4">
        <f t="shared" si="20"/>
        <v>0</v>
      </c>
      <c r="E1307" s="5">
        <v>3</v>
      </c>
      <c r="F1307" s="5">
        <v>32</v>
      </c>
      <c r="G1307" s="5">
        <v>20</v>
      </c>
      <c r="H1307" s="5">
        <v>6</v>
      </c>
      <c r="I1307" s="7">
        <v>1300.05</v>
      </c>
    </row>
    <row r="1308" spans="1:9" ht="18">
      <c r="A1308" s="2">
        <v>714</v>
      </c>
      <c r="B1308" s="5" t="s">
        <v>14</v>
      </c>
      <c r="C1308" s="4" t="s">
        <v>10</v>
      </c>
      <c r="D1308" s="4">
        <f t="shared" si="20"/>
        <v>0</v>
      </c>
      <c r="E1308" s="5">
        <v>3</v>
      </c>
      <c r="F1308" s="5">
        <v>41</v>
      </c>
      <c r="G1308" s="5">
        <v>29</v>
      </c>
      <c r="H1308" s="5">
        <v>6</v>
      </c>
      <c r="I1308" s="7">
        <v>1300.05</v>
      </c>
    </row>
    <row r="1309" spans="1:9" ht="18">
      <c r="A1309" s="2">
        <v>892</v>
      </c>
      <c r="B1309" s="5" t="s">
        <v>14</v>
      </c>
      <c r="C1309" s="4" t="s">
        <v>10</v>
      </c>
      <c r="D1309" s="4">
        <f t="shared" si="20"/>
        <v>0</v>
      </c>
      <c r="E1309" s="5">
        <v>2</v>
      </c>
      <c r="F1309" s="5">
        <v>51</v>
      </c>
      <c r="G1309" s="5">
        <v>29</v>
      </c>
      <c r="H1309" s="5">
        <v>8</v>
      </c>
      <c r="I1309" s="7">
        <v>1300.05</v>
      </c>
    </row>
    <row r="1310" spans="1:9" ht="18">
      <c r="A1310" s="2">
        <v>517</v>
      </c>
      <c r="B1310" s="5" t="s">
        <v>24</v>
      </c>
      <c r="C1310" s="5" t="s">
        <v>32</v>
      </c>
      <c r="D1310" s="4">
        <f t="shared" si="20"/>
        <v>0</v>
      </c>
      <c r="E1310" s="5">
        <v>2</v>
      </c>
      <c r="F1310" s="5">
        <v>31</v>
      </c>
      <c r="G1310" s="5">
        <v>19</v>
      </c>
      <c r="H1310" s="5">
        <v>6</v>
      </c>
      <c r="I1310" s="7">
        <v>1300.05</v>
      </c>
    </row>
    <row r="1311" spans="1:9" ht="18">
      <c r="A1311" s="2">
        <v>518</v>
      </c>
      <c r="B1311" s="5" t="s">
        <v>24</v>
      </c>
      <c r="C1311" s="5" t="s">
        <v>32</v>
      </c>
      <c r="D1311" s="4">
        <f t="shared" si="20"/>
        <v>0</v>
      </c>
      <c r="E1311" s="5">
        <v>2</v>
      </c>
      <c r="F1311" s="5">
        <v>31</v>
      </c>
      <c r="G1311" s="5">
        <v>19</v>
      </c>
      <c r="H1311" s="5">
        <v>6</v>
      </c>
      <c r="I1311" s="7">
        <v>1300.05</v>
      </c>
    </row>
    <row r="1312" spans="1:9" ht="18">
      <c r="A1312" s="2">
        <v>550</v>
      </c>
      <c r="B1312" s="5" t="s">
        <v>15</v>
      </c>
      <c r="C1312" s="5" t="s">
        <v>32</v>
      </c>
      <c r="D1312" s="4">
        <f t="shared" si="20"/>
        <v>0</v>
      </c>
      <c r="E1312" s="5">
        <v>3</v>
      </c>
      <c r="F1312" s="5">
        <v>32</v>
      </c>
      <c r="G1312" s="5">
        <v>18</v>
      </c>
      <c r="H1312" s="5">
        <v>6</v>
      </c>
      <c r="I1312" s="7">
        <v>1300.05</v>
      </c>
    </row>
    <row r="1313" spans="1:9" ht="18">
      <c r="A1313" s="2">
        <v>551</v>
      </c>
      <c r="B1313" s="5" t="s">
        <v>15</v>
      </c>
      <c r="C1313" s="5" t="s">
        <v>32</v>
      </c>
      <c r="D1313" s="4">
        <f t="shared" si="20"/>
        <v>0</v>
      </c>
      <c r="E1313" s="5">
        <v>3</v>
      </c>
      <c r="F1313" s="5">
        <v>32</v>
      </c>
      <c r="G1313" s="5">
        <v>17</v>
      </c>
      <c r="H1313" s="5">
        <v>6</v>
      </c>
      <c r="I1313" s="7">
        <v>1300.05</v>
      </c>
    </row>
    <row r="1314" spans="1:9" ht="18">
      <c r="A1314" s="2">
        <v>555</v>
      </c>
      <c r="B1314" s="5" t="s">
        <v>15</v>
      </c>
      <c r="C1314" s="5" t="s">
        <v>32</v>
      </c>
      <c r="D1314" s="4">
        <f t="shared" si="20"/>
        <v>0</v>
      </c>
      <c r="E1314" s="5">
        <v>3</v>
      </c>
      <c r="F1314" s="5">
        <v>32</v>
      </c>
      <c r="G1314" s="5">
        <v>17</v>
      </c>
      <c r="H1314" s="5">
        <v>6</v>
      </c>
      <c r="I1314" s="7">
        <v>1300.05</v>
      </c>
    </row>
    <row r="1315" spans="1:9" ht="18">
      <c r="A1315" s="2">
        <v>473</v>
      </c>
      <c r="B1315" s="5" t="s">
        <v>33</v>
      </c>
      <c r="C1315" s="5" t="s">
        <v>12</v>
      </c>
      <c r="D1315" s="4">
        <f t="shared" si="20"/>
        <v>1</v>
      </c>
      <c r="E1315" s="5">
        <v>1</v>
      </c>
      <c r="F1315" s="5">
        <v>25</v>
      </c>
      <c r="G1315" s="5">
        <v>18</v>
      </c>
      <c r="H1315" s="5">
        <v>6</v>
      </c>
      <c r="I1315" s="7">
        <v>1300.05</v>
      </c>
    </row>
    <row r="1316" spans="1:9" ht="18">
      <c r="A1316" s="2">
        <v>511</v>
      </c>
      <c r="B1316" s="5" t="s">
        <v>33</v>
      </c>
      <c r="C1316" s="5" t="s">
        <v>12</v>
      </c>
      <c r="D1316" s="4">
        <f t="shared" si="20"/>
        <v>1</v>
      </c>
      <c r="E1316" s="5">
        <v>1</v>
      </c>
      <c r="F1316" s="5">
        <v>31</v>
      </c>
      <c r="G1316" s="5">
        <v>17</v>
      </c>
      <c r="H1316" s="5">
        <v>6</v>
      </c>
      <c r="I1316" s="7">
        <v>1300.05</v>
      </c>
    </row>
    <row r="1317" spans="1:9" ht="18">
      <c r="A1317" s="2">
        <v>640</v>
      </c>
      <c r="B1317" s="5" t="s">
        <v>9</v>
      </c>
      <c r="C1317" s="5" t="s">
        <v>12</v>
      </c>
      <c r="D1317" s="4">
        <f t="shared" si="20"/>
        <v>1</v>
      </c>
      <c r="E1317" s="5">
        <v>5</v>
      </c>
      <c r="F1317" s="5">
        <v>38</v>
      </c>
      <c r="G1317" s="5">
        <v>18</v>
      </c>
      <c r="H1317" s="5">
        <v>11</v>
      </c>
      <c r="I1317" s="7">
        <v>1300.05</v>
      </c>
    </row>
    <row r="1318" spans="1:9" ht="18">
      <c r="A1318" s="2">
        <v>641</v>
      </c>
      <c r="B1318" s="5" t="s">
        <v>9</v>
      </c>
      <c r="C1318" s="5" t="s">
        <v>12</v>
      </c>
      <c r="D1318" s="4">
        <f t="shared" si="20"/>
        <v>1</v>
      </c>
      <c r="E1318" s="5">
        <v>5</v>
      </c>
      <c r="F1318" s="5">
        <v>38</v>
      </c>
      <c r="G1318" s="5">
        <v>18</v>
      </c>
      <c r="H1318" s="5">
        <v>11</v>
      </c>
      <c r="I1318" s="7">
        <v>1300.05</v>
      </c>
    </row>
    <row r="1319" spans="1:9" ht="18">
      <c r="A1319" s="2">
        <v>765</v>
      </c>
      <c r="B1319" s="5" t="s">
        <v>24</v>
      </c>
      <c r="C1319" s="5" t="s">
        <v>12</v>
      </c>
      <c r="D1319" s="4">
        <f t="shared" si="20"/>
        <v>1</v>
      </c>
      <c r="E1319" s="5">
        <v>2</v>
      </c>
      <c r="F1319" s="5">
        <v>44</v>
      </c>
      <c r="G1319" s="5">
        <v>20</v>
      </c>
      <c r="H1319" s="5">
        <v>11</v>
      </c>
      <c r="I1319" s="7">
        <v>1300.05</v>
      </c>
    </row>
    <row r="1320" spans="1:9" ht="18">
      <c r="A1320" s="2">
        <v>851</v>
      </c>
      <c r="B1320" s="5" t="s">
        <v>15</v>
      </c>
      <c r="C1320" s="5" t="s">
        <v>12</v>
      </c>
      <c r="D1320" s="4">
        <f t="shared" si="20"/>
        <v>1</v>
      </c>
      <c r="E1320" s="5">
        <v>3</v>
      </c>
      <c r="F1320" s="5">
        <v>48</v>
      </c>
      <c r="G1320" s="5">
        <v>15</v>
      </c>
      <c r="H1320" s="5">
        <v>10</v>
      </c>
      <c r="I1320" s="7">
        <v>1300.05</v>
      </c>
    </row>
    <row r="1321" spans="1:9" ht="18">
      <c r="A1321" s="2">
        <v>450</v>
      </c>
      <c r="B1321" s="6" t="s">
        <v>31</v>
      </c>
      <c r="C1321" s="4" t="s">
        <v>10</v>
      </c>
      <c r="D1321" s="4">
        <f t="shared" si="20"/>
        <v>0</v>
      </c>
      <c r="E1321" s="6">
        <v>2</v>
      </c>
      <c r="F1321" s="6">
        <v>46</v>
      </c>
      <c r="G1321" s="6">
        <v>28</v>
      </c>
      <c r="H1321" s="6">
        <v>6</v>
      </c>
      <c r="I1321" s="7">
        <v>1300.05</v>
      </c>
    </row>
    <row r="1322" spans="1:9" ht="18">
      <c r="A1322" s="2">
        <v>465</v>
      </c>
      <c r="B1322" s="6" t="s">
        <v>31</v>
      </c>
      <c r="C1322" s="4" t="s">
        <v>10</v>
      </c>
      <c r="D1322" s="4">
        <f t="shared" si="20"/>
        <v>0</v>
      </c>
      <c r="E1322" s="6">
        <v>4</v>
      </c>
      <c r="F1322" s="6">
        <v>80</v>
      </c>
      <c r="G1322" s="6">
        <v>51</v>
      </c>
      <c r="H1322" s="6">
        <v>8</v>
      </c>
      <c r="I1322" s="7">
        <v>1300.05</v>
      </c>
    </row>
    <row r="1323" spans="1:9" ht="18">
      <c r="A1323" s="2">
        <v>224</v>
      </c>
      <c r="B1323" s="5" t="s">
        <v>21</v>
      </c>
      <c r="C1323" s="4" t="s">
        <v>10</v>
      </c>
      <c r="D1323" s="4">
        <f t="shared" si="20"/>
        <v>0</v>
      </c>
      <c r="E1323" s="5">
        <v>2</v>
      </c>
      <c r="F1323" s="5">
        <v>50</v>
      </c>
      <c r="G1323" s="5">
        <v>30</v>
      </c>
      <c r="H1323" s="5">
        <v>9</v>
      </c>
      <c r="I1323" s="5">
        <v>1300</v>
      </c>
    </row>
    <row r="1324" spans="1:9" ht="18">
      <c r="A1324" s="2">
        <v>289</v>
      </c>
      <c r="B1324" s="5" t="s">
        <v>16</v>
      </c>
      <c r="C1324" s="4" t="s">
        <v>10</v>
      </c>
      <c r="D1324" s="4">
        <f t="shared" si="20"/>
        <v>0</v>
      </c>
      <c r="E1324" s="5">
        <v>1</v>
      </c>
      <c r="F1324" s="5">
        <v>40</v>
      </c>
      <c r="G1324" s="5">
        <v>19</v>
      </c>
      <c r="H1324" s="5">
        <v>10</v>
      </c>
      <c r="I1324" s="5">
        <v>1300</v>
      </c>
    </row>
    <row r="1325" spans="1:9" ht="18">
      <c r="A1325" s="2">
        <v>118</v>
      </c>
      <c r="B1325" s="5" t="s">
        <v>23</v>
      </c>
      <c r="C1325" s="4" t="s">
        <v>10</v>
      </c>
      <c r="D1325" s="4">
        <f t="shared" si="20"/>
        <v>0</v>
      </c>
      <c r="E1325" s="5">
        <v>1</v>
      </c>
      <c r="F1325" s="5">
        <v>34</v>
      </c>
      <c r="G1325" s="5">
        <v>20</v>
      </c>
      <c r="H1325" s="5">
        <v>7.5</v>
      </c>
      <c r="I1325" s="5">
        <v>1300</v>
      </c>
    </row>
    <row r="1326" spans="1:9" ht="18">
      <c r="A1326" s="2">
        <v>123</v>
      </c>
      <c r="B1326" s="5" t="s">
        <v>25</v>
      </c>
      <c r="C1326" s="4" t="s">
        <v>10</v>
      </c>
      <c r="D1326" s="4">
        <f t="shared" si="20"/>
        <v>0</v>
      </c>
      <c r="E1326" s="5">
        <v>1</v>
      </c>
      <c r="F1326" s="5">
        <v>42</v>
      </c>
      <c r="G1326" s="5">
        <v>22</v>
      </c>
      <c r="H1326" s="5">
        <v>10</v>
      </c>
      <c r="I1326" s="5">
        <v>1300</v>
      </c>
    </row>
    <row r="1327" spans="1:9" ht="18">
      <c r="A1327" s="2">
        <v>124</v>
      </c>
      <c r="B1327" s="5" t="s">
        <v>24</v>
      </c>
      <c r="C1327" s="5" t="s">
        <v>12</v>
      </c>
      <c r="D1327" s="4">
        <f t="shared" si="20"/>
        <v>1</v>
      </c>
      <c r="E1327" s="5">
        <v>1</v>
      </c>
      <c r="F1327" s="5">
        <v>32</v>
      </c>
      <c r="G1327" s="5">
        <v>17</v>
      </c>
      <c r="H1327" s="5">
        <v>11</v>
      </c>
      <c r="I1327" s="5">
        <v>1300</v>
      </c>
    </row>
    <row r="1328" spans="1:9" ht="18">
      <c r="A1328" s="2">
        <v>298</v>
      </c>
      <c r="B1328" s="5" t="s">
        <v>16</v>
      </c>
      <c r="C1328" s="5" t="s">
        <v>12</v>
      </c>
      <c r="D1328" s="4">
        <f t="shared" si="20"/>
        <v>1</v>
      </c>
      <c r="E1328" s="5">
        <v>1</v>
      </c>
      <c r="F1328" s="5">
        <v>40.799999999999997</v>
      </c>
      <c r="G1328" s="5">
        <v>19.8</v>
      </c>
      <c r="H1328" s="5">
        <v>12</v>
      </c>
      <c r="I1328" s="5">
        <v>1300</v>
      </c>
    </row>
    <row r="1329" spans="1:9" ht="18">
      <c r="A1329" s="2">
        <v>308</v>
      </c>
      <c r="B1329" s="5" t="s">
        <v>16</v>
      </c>
      <c r="C1329" s="5" t="s">
        <v>12</v>
      </c>
      <c r="D1329" s="4">
        <f t="shared" si="20"/>
        <v>1</v>
      </c>
      <c r="E1329" s="5">
        <v>1</v>
      </c>
      <c r="F1329" s="5">
        <v>40.799999999999997</v>
      </c>
      <c r="G1329" s="5">
        <v>19.8</v>
      </c>
      <c r="H1329" s="5">
        <v>12</v>
      </c>
      <c r="I1329" s="5">
        <v>1300</v>
      </c>
    </row>
    <row r="1330" spans="1:9" ht="18">
      <c r="A1330" s="2">
        <v>572</v>
      </c>
      <c r="B1330" s="5" t="s">
        <v>14</v>
      </c>
      <c r="C1330" s="4" t="s">
        <v>10</v>
      </c>
      <c r="D1330" s="4">
        <f t="shared" si="20"/>
        <v>0</v>
      </c>
      <c r="E1330" s="5">
        <v>3</v>
      </c>
      <c r="F1330" s="5">
        <v>33</v>
      </c>
      <c r="G1330" s="5">
        <v>18</v>
      </c>
      <c r="H1330" s="5">
        <v>7</v>
      </c>
      <c r="I1330" s="7">
        <v>1296</v>
      </c>
    </row>
    <row r="1331" spans="1:9" ht="18">
      <c r="A1331" s="2">
        <v>660</v>
      </c>
      <c r="B1331" s="5" t="s">
        <v>36</v>
      </c>
      <c r="C1331" s="4" t="s">
        <v>10</v>
      </c>
      <c r="D1331" s="4">
        <f t="shared" si="20"/>
        <v>0</v>
      </c>
      <c r="E1331" s="5">
        <v>2</v>
      </c>
      <c r="F1331" s="5">
        <v>40</v>
      </c>
      <c r="G1331" s="5">
        <v>20</v>
      </c>
      <c r="H1331" s="5">
        <v>8</v>
      </c>
      <c r="I1331" s="7">
        <v>1296</v>
      </c>
    </row>
    <row r="1332" spans="1:9" ht="18">
      <c r="A1332" s="2">
        <v>822</v>
      </c>
      <c r="B1332" s="5" t="s">
        <v>15</v>
      </c>
      <c r="C1332" s="4" t="s">
        <v>10</v>
      </c>
      <c r="D1332" s="4">
        <f t="shared" si="20"/>
        <v>0</v>
      </c>
      <c r="E1332" s="5">
        <v>3</v>
      </c>
      <c r="F1332" s="5">
        <v>46</v>
      </c>
      <c r="G1332" s="5">
        <v>32</v>
      </c>
      <c r="H1332" s="5">
        <v>6</v>
      </c>
      <c r="I1332" s="7">
        <v>1296</v>
      </c>
    </row>
    <row r="1333" spans="1:9" ht="18">
      <c r="A1333" s="2">
        <v>569</v>
      </c>
      <c r="B1333" s="5" t="s">
        <v>24</v>
      </c>
      <c r="C1333" s="5" t="s">
        <v>32</v>
      </c>
      <c r="D1333" s="4">
        <f t="shared" si="20"/>
        <v>0</v>
      </c>
      <c r="E1333" s="5">
        <v>2</v>
      </c>
      <c r="F1333" s="5">
        <v>33</v>
      </c>
      <c r="G1333" s="5">
        <v>17</v>
      </c>
      <c r="H1333" s="5">
        <v>6</v>
      </c>
      <c r="I1333" s="7">
        <v>1296</v>
      </c>
    </row>
    <row r="1334" spans="1:9" ht="18">
      <c r="A1334" s="2">
        <v>719</v>
      </c>
      <c r="B1334" s="5" t="s">
        <v>35</v>
      </c>
      <c r="C1334" s="5" t="s">
        <v>32</v>
      </c>
      <c r="D1334" s="4">
        <f t="shared" si="20"/>
        <v>0</v>
      </c>
      <c r="E1334" s="5">
        <v>1</v>
      </c>
      <c r="F1334" s="5">
        <v>41.3</v>
      </c>
      <c r="G1334" s="5">
        <v>22</v>
      </c>
      <c r="H1334" s="5">
        <v>10</v>
      </c>
      <c r="I1334" s="7">
        <v>1296</v>
      </c>
    </row>
    <row r="1335" spans="1:9" ht="18">
      <c r="A1335" s="2">
        <v>561</v>
      </c>
      <c r="B1335" s="5" t="s">
        <v>15</v>
      </c>
      <c r="C1335" s="5" t="s">
        <v>12</v>
      </c>
      <c r="D1335" s="4">
        <f t="shared" si="20"/>
        <v>1</v>
      </c>
      <c r="E1335" s="5">
        <v>3</v>
      </c>
      <c r="F1335" s="5">
        <v>32</v>
      </c>
      <c r="G1335" s="5">
        <v>17.2</v>
      </c>
      <c r="H1335" s="5">
        <v>6.5</v>
      </c>
      <c r="I1335" s="7">
        <v>1296</v>
      </c>
    </row>
    <row r="1336" spans="1:9" ht="18">
      <c r="A1336" s="2">
        <v>129</v>
      </c>
      <c r="B1336" s="5" t="s">
        <v>9</v>
      </c>
      <c r="C1336" s="4" t="s">
        <v>10</v>
      </c>
      <c r="D1336" s="4">
        <f t="shared" si="20"/>
        <v>0</v>
      </c>
      <c r="E1336" s="5">
        <v>1</v>
      </c>
      <c r="F1336" s="5">
        <v>40</v>
      </c>
      <c r="G1336" s="5">
        <v>20</v>
      </c>
      <c r="H1336" s="5">
        <v>10</v>
      </c>
      <c r="I1336" s="5">
        <v>1280</v>
      </c>
    </row>
    <row r="1337" spans="1:9" ht="18">
      <c r="A1337" s="2">
        <v>1233</v>
      </c>
      <c r="B1337" s="5" t="s">
        <v>21</v>
      </c>
      <c r="C1337" s="5" t="s">
        <v>12</v>
      </c>
      <c r="D1337" s="4">
        <f t="shared" si="20"/>
        <v>1</v>
      </c>
      <c r="E1337" s="5">
        <v>1</v>
      </c>
      <c r="F1337" s="5">
        <v>71</v>
      </c>
      <c r="G1337" s="5">
        <v>36</v>
      </c>
      <c r="H1337" s="5">
        <v>11</v>
      </c>
      <c r="I1337" s="7">
        <v>1279.8</v>
      </c>
    </row>
    <row r="1338" spans="1:9" ht="18">
      <c r="A1338" s="2">
        <v>320</v>
      </c>
      <c r="B1338" s="6" t="s">
        <v>24</v>
      </c>
      <c r="C1338" s="4" t="s">
        <v>10</v>
      </c>
      <c r="D1338" s="4">
        <f t="shared" si="20"/>
        <v>0</v>
      </c>
      <c r="E1338" s="6">
        <v>2</v>
      </c>
      <c r="F1338" s="6">
        <v>45</v>
      </c>
      <c r="G1338" s="6">
        <v>30</v>
      </c>
      <c r="H1338" s="6">
        <v>6</v>
      </c>
      <c r="I1338" s="7">
        <v>1279.8</v>
      </c>
    </row>
    <row r="1339" spans="1:9" ht="18">
      <c r="A1339" s="2">
        <v>710</v>
      </c>
      <c r="B1339" s="5" t="s">
        <v>23</v>
      </c>
      <c r="C1339" s="4" t="s">
        <v>10</v>
      </c>
      <c r="D1339" s="4">
        <f t="shared" si="20"/>
        <v>0</v>
      </c>
      <c r="E1339" s="5">
        <v>1</v>
      </c>
      <c r="F1339" s="5">
        <v>40.299999999999997</v>
      </c>
      <c r="G1339" s="5">
        <v>21.3</v>
      </c>
      <c r="H1339" s="5">
        <v>11.6</v>
      </c>
      <c r="I1339" s="7">
        <v>1269</v>
      </c>
    </row>
    <row r="1340" spans="1:9" ht="18">
      <c r="A1340" s="2">
        <v>688</v>
      </c>
      <c r="B1340" s="5" t="s">
        <v>14</v>
      </c>
      <c r="C1340" s="5" t="s">
        <v>32</v>
      </c>
      <c r="D1340" s="4">
        <f t="shared" si="20"/>
        <v>0</v>
      </c>
      <c r="E1340" s="5">
        <v>3</v>
      </c>
      <c r="F1340" s="5">
        <v>40</v>
      </c>
      <c r="G1340" s="5">
        <v>23</v>
      </c>
      <c r="H1340" s="5">
        <v>12</v>
      </c>
      <c r="I1340" s="7">
        <v>1269</v>
      </c>
    </row>
    <row r="1341" spans="1:9" ht="18">
      <c r="A1341" s="2">
        <v>879</v>
      </c>
      <c r="B1341" s="5" t="s">
        <v>14</v>
      </c>
      <c r="C1341" s="4" t="s">
        <v>10</v>
      </c>
      <c r="D1341" s="4">
        <f t="shared" si="20"/>
        <v>0</v>
      </c>
      <c r="E1341" s="5">
        <v>3</v>
      </c>
      <c r="F1341" s="5">
        <v>50</v>
      </c>
      <c r="G1341" s="5">
        <v>35</v>
      </c>
      <c r="H1341" s="5">
        <v>8</v>
      </c>
      <c r="I1341" s="7">
        <v>1260.9000000000001</v>
      </c>
    </row>
    <row r="1342" spans="1:9" ht="18">
      <c r="A1342" s="2">
        <v>566</v>
      </c>
      <c r="B1342" s="5" t="s">
        <v>11</v>
      </c>
      <c r="C1342" s="5" t="s">
        <v>12</v>
      </c>
      <c r="D1342" s="4">
        <f t="shared" si="20"/>
        <v>1</v>
      </c>
      <c r="E1342" s="5">
        <v>2</v>
      </c>
      <c r="F1342" s="5">
        <v>33</v>
      </c>
      <c r="G1342" s="5">
        <v>19</v>
      </c>
      <c r="H1342" s="5">
        <v>7</v>
      </c>
      <c r="I1342" s="7">
        <v>1260.9000000000001</v>
      </c>
    </row>
    <row r="1343" spans="1:9" ht="18">
      <c r="A1343" s="2">
        <v>267</v>
      </c>
      <c r="B1343" s="5" t="s">
        <v>21</v>
      </c>
      <c r="C1343" s="5" t="s">
        <v>12</v>
      </c>
      <c r="D1343" s="4">
        <f t="shared" si="20"/>
        <v>1</v>
      </c>
      <c r="E1343" s="5">
        <v>1</v>
      </c>
      <c r="F1343" s="5">
        <v>40</v>
      </c>
      <c r="G1343" s="5">
        <v>18</v>
      </c>
      <c r="H1343" s="5">
        <v>12</v>
      </c>
      <c r="I1343" s="5">
        <v>1256.47</v>
      </c>
    </row>
    <row r="1344" spans="1:9" ht="18">
      <c r="A1344" s="2">
        <v>534</v>
      </c>
      <c r="B1344" s="5" t="s">
        <v>15</v>
      </c>
      <c r="C1344" s="5" t="s">
        <v>12</v>
      </c>
      <c r="D1344" s="4">
        <f t="shared" si="20"/>
        <v>1</v>
      </c>
      <c r="E1344" s="5">
        <v>3</v>
      </c>
      <c r="F1344" s="5">
        <v>31</v>
      </c>
      <c r="G1344" s="5">
        <v>18.5</v>
      </c>
      <c r="H1344" s="5">
        <v>6.5</v>
      </c>
      <c r="I1344" s="7">
        <v>1255.5</v>
      </c>
    </row>
    <row r="1345" spans="1:9" ht="18">
      <c r="A1345" s="2">
        <v>446</v>
      </c>
      <c r="B1345" s="6" t="s">
        <v>31</v>
      </c>
      <c r="C1345" s="4" t="s">
        <v>10</v>
      </c>
      <c r="D1345" s="4">
        <f t="shared" si="20"/>
        <v>0</v>
      </c>
      <c r="E1345" s="6">
        <v>2</v>
      </c>
      <c r="F1345" s="6">
        <v>65</v>
      </c>
      <c r="G1345" s="6">
        <v>30</v>
      </c>
      <c r="H1345" s="6">
        <v>14</v>
      </c>
      <c r="I1345" s="7">
        <v>1255.5</v>
      </c>
    </row>
    <row r="1346" spans="1:9" ht="18">
      <c r="A1346" s="2">
        <v>713</v>
      </c>
      <c r="B1346" s="5" t="s">
        <v>14</v>
      </c>
      <c r="C1346" s="4" t="s">
        <v>10</v>
      </c>
      <c r="D1346" s="4">
        <f t="shared" si="20"/>
        <v>0</v>
      </c>
      <c r="E1346" s="5">
        <v>3</v>
      </c>
      <c r="F1346" s="5">
        <v>41</v>
      </c>
      <c r="G1346" s="5">
        <v>26</v>
      </c>
      <c r="H1346" s="5">
        <v>9</v>
      </c>
      <c r="I1346" s="7">
        <v>1254.1500000000001</v>
      </c>
    </row>
    <row r="1347" spans="1:9" ht="18">
      <c r="A1347" s="2">
        <v>439</v>
      </c>
      <c r="B1347" s="6" t="s">
        <v>31</v>
      </c>
      <c r="C1347" s="4" t="s">
        <v>10</v>
      </c>
      <c r="D1347" s="4">
        <f t="shared" si="20"/>
        <v>0</v>
      </c>
      <c r="E1347" s="6">
        <v>2</v>
      </c>
      <c r="F1347" s="6">
        <v>62</v>
      </c>
      <c r="G1347" s="6">
        <v>30</v>
      </c>
      <c r="H1347" s="6">
        <v>12</v>
      </c>
      <c r="I1347" s="7">
        <v>1252.8</v>
      </c>
    </row>
    <row r="1348" spans="1:9" ht="18">
      <c r="A1348" s="2">
        <v>615</v>
      </c>
      <c r="B1348" s="5" t="s">
        <v>14</v>
      </c>
      <c r="C1348" s="4" t="s">
        <v>10</v>
      </c>
      <c r="D1348" s="4">
        <f t="shared" ref="D1348:D1411" si="21">IF(C1348="кирпичный",1,0)</f>
        <v>0</v>
      </c>
      <c r="E1348" s="5">
        <v>3</v>
      </c>
      <c r="F1348" s="5">
        <v>35</v>
      </c>
      <c r="G1348" s="5">
        <v>18</v>
      </c>
      <c r="H1348" s="5">
        <v>7</v>
      </c>
      <c r="I1348" s="7">
        <v>1250.0999999999999</v>
      </c>
    </row>
    <row r="1349" spans="1:9" ht="18">
      <c r="A1349" s="2">
        <v>625</v>
      </c>
      <c r="B1349" s="5" t="s">
        <v>37</v>
      </c>
      <c r="C1349" s="4" t="s">
        <v>10</v>
      </c>
      <c r="D1349" s="4">
        <f t="shared" si="21"/>
        <v>0</v>
      </c>
      <c r="E1349" s="5">
        <v>3</v>
      </c>
      <c r="F1349" s="5">
        <v>36</v>
      </c>
      <c r="G1349" s="5">
        <v>16</v>
      </c>
      <c r="H1349" s="5">
        <v>9</v>
      </c>
      <c r="I1349" s="7">
        <v>1250.0999999999999</v>
      </c>
    </row>
    <row r="1350" spans="1:9" ht="18">
      <c r="A1350" s="2">
        <v>632</v>
      </c>
      <c r="B1350" s="5" t="s">
        <v>14</v>
      </c>
      <c r="C1350" s="4" t="s">
        <v>10</v>
      </c>
      <c r="D1350" s="4">
        <f t="shared" si="21"/>
        <v>0</v>
      </c>
      <c r="E1350" s="5">
        <v>3</v>
      </c>
      <c r="F1350" s="5">
        <v>37</v>
      </c>
      <c r="G1350" s="5">
        <v>18</v>
      </c>
      <c r="H1350" s="5">
        <v>8</v>
      </c>
      <c r="I1350" s="7">
        <v>1250.0999999999999</v>
      </c>
    </row>
    <row r="1351" spans="1:9" ht="18">
      <c r="A1351" s="2">
        <v>769</v>
      </c>
      <c r="B1351" s="5" t="s">
        <v>14</v>
      </c>
      <c r="C1351" s="4" t="s">
        <v>10</v>
      </c>
      <c r="D1351" s="4">
        <f t="shared" si="21"/>
        <v>0</v>
      </c>
      <c r="E1351" s="5">
        <v>3</v>
      </c>
      <c r="F1351" s="5">
        <v>44</v>
      </c>
      <c r="G1351" s="5">
        <v>21</v>
      </c>
      <c r="H1351" s="5">
        <v>11</v>
      </c>
      <c r="I1351" s="7">
        <v>1250.0999999999999</v>
      </c>
    </row>
    <row r="1352" spans="1:9" ht="18">
      <c r="A1352" s="2">
        <v>516</v>
      </c>
      <c r="B1352" s="5" t="s">
        <v>24</v>
      </c>
      <c r="C1352" s="5" t="s">
        <v>32</v>
      </c>
      <c r="D1352" s="4">
        <f t="shared" si="21"/>
        <v>0</v>
      </c>
      <c r="E1352" s="5">
        <v>2</v>
      </c>
      <c r="F1352" s="5">
        <v>31</v>
      </c>
      <c r="G1352" s="5">
        <v>17</v>
      </c>
      <c r="H1352" s="5">
        <v>6</v>
      </c>
      <c r="I1352" s="7">
        <v>1250.0999999999999</v>
      </c>
    </row>
    <row r="1353" spans="1:9" ht="18">
      <c r="A1353" s="2">
        <v>527</v>
      </c>
      <c r="B1353" s="5" t="s">
        <v>15</v>
      </c>
      <c r="C1353" s="5" t="s">
        <v>32</v>
      </c>
      <c r="D1353" s="4">
        <f t="shared" si="21"/>
        <v>0</v>
      </c>
      <c r="E1353" s="5">
        <v>3</v>
      </c>
      <c r="F1353" s="5">
        <v>31</v>
      </c>
      <c r="G1353" s="5">
        <v>17</v>
      </c>
      <c r="H1353" s="5">
        <v>7</v>
      </c>
      <c r="I1353" s="7">
        <v>1250.0999999999999</v>
      </c>
    </row>
    <row r="1354" spans="1:9" ht="18">
      <c r="A1354" s="2">
        <v>528</v>
      </c>
      <c r="B1354" s="5" t="s">
        <v>15</v>
      </c>
      <c r="C1354" s="5" t="s">
        <v>32</v>
      </c>
      <c r="D1354" s="4">
        <f t="shared" si="21"/>
        <v>0</v>
      </c>
      <c r="E1354" s="5">
        <v>3</v>
      </c>
      <c r="F1354" s="5">
        <v>31</v>
      </c>
      <c r="G1354" s="5">
        <v>17</v>
      </c>
      <c r="H1354" s="5">
        <v>7</v>
      </c>
      <c r="I1354" s="7">
        <v>1250.0999999999999</v>
      </c>
    </row>
    <row r="1355" spans="1:9" ht="18">
      <c r="A1355" s="2">
        <v>529</v>
      </c>
      <c r="B1355" s="5" t="s">
        <v>15</v>
      </c>
      <c r="C1355" s="5" t="s">
        <v>32</v>
      </c>
      <c r="D1355" s="4">
        <f t="shared" si="21"/>
        <v>0</v>
      </c>
      <c r="E1355" s="5">
        <v>3</v>
      </c>
      <c r="F1355" s="5">
        <v>31</v>
      </c>
      <c r="G1355" s="5">
        <v>17</v>
      </c>
      <c r="H1355" s="5">
        <v>6</v>
      </c>
      <c r="I1355" s="7">
        <v>1250.0999999999999</v>
      </c>
    </row>
    <row r="1356" spans="1:9" ht="18">
      <c r="A1356" s="2">
        <v>556</v>
      </c>
      <c r="B1356" s="5" t="s">
        <v>15</v>
      </c>
      <c r="C1356" s="5" t="s">
        <v>32</v>
      </c>
      <c r="D1356" s="4">
        <f t="shared" si="21"/>
        <v>0</v>
      </c>
      <c r="E1356" s="5">
        <v>3</v>
      </c>
      <c r="F1356" s="5">
        <v>32</v>
      </c>
      <c r="G1356" s="5">
        <v>17</v>
      </c>
      <c r="H1356" s="5">
        <v>6</v>
      </c>
      <c r="I1356" s="7">
        <v>1250.0999999999999</v>
      </c>
    </row>
    <row r="1357" spans="1:9" ht="18">
      <c r="A1357" s="2">
        <v>613</v>
      </c>
      <c r="B1357" s="5" t="s">
        <v>14</v>
      </c>
      <c r="C1357" s="5" t="s">
        <v>32</v>
      </c>
      <c r="D1357" s="4">
        <f t="shared" si="21"/>
        <v>0</v>
      </c>
      <c r="E1357" s="5">
        <v>3</v>
      </c>
      <c r="F1357" s="5">
        <v>35</v>
      </c>
      <c r="G1357" s="5">
        <v>18</v>
      </c>
      <c r="H1357" s="5">
        <v>6</v>
      </c>
      <c r="I1357" s="7">
        <v>1250.0999999999999</v>
      </c>
    </row>
    <row r="1358" spans="1:9" ht="18">
      <c r="A1358" s="2">
        <v>614</v>
      </c>
      <c r="B1358" s="5" t="s">
        <v>14</v>
      </c>
      <c r="C1358" s="5" t="s">
        <v>32</v>
      </c>
      <c r="D1358" s="4">
        <f t="shared" si="21"/>
        <v>0</v>
      </c>
      <c r="E1358" s="5">
        <v>3</v>
      </c>
      <c r="F1358" s="5">
        <v>35</v>
      </c>
      <c r="G1358" s="5">
        <v>18</v>
      </c>
      <c r="H1358" s="5">
        <v>6</v>
      </c>
      <c r="I1358" s="7">
        <v>1250.0999999999999</v>
      </c>
    </row>
    <row r="1359" spans="1:9" ht="18">
      <c r="A1359" s="2">
        <v>617</v>
      </c>
      <c r="B1359" s="5" t="s">
        <v>23</v>
      </c>
      <c r="C1359" s="5" t="s">
        <v>32</v>
      </c>
      <c r="D1359" s="4">
        <f t="shared" si="21"/>
        <v>0</v>
      </c>
      <c r="E1359" s="5">
        <v>1</v>
      </c>
      <c r="F1359" s="5">
        <v>36</v>
      </c>
      <c r="G1359" s="5">
        <v>18.7</v>
      </c>
      <c r="H1359" s="5">
        <v>10.8</v>
      </c>
      <c r="I1359" s="7">
        <v>1250.0999999999999</v>
      </c>
    </row>
    <row r="1360" spans="1:9" ht="18">
      <c r="A1360" s="2">
        <v>519</v>
      </c>
      <c r="B1360" s="5" t="s">
        <v>24</v>
      </c>
      <c r="C1360" s="5" t="s">
        <v>12</v>
      </c>
      <c r="D1360" s="4">
        <f t="shared" si="21"/>
        <v>1</v>
      </c>
      <c r="E1360" s="5">
        <v>2</v>
      </c>
      <c r="F1360" s="5">
        <v>31</v>
      </c>
      <c r="G1360" s="5">
        <v>17</v>
      </c>
      <c r="H1360" s="5">
        <v>6</v>
      </c>
      <c r="I1360" s="7">
        <v>1250.0999999999999</v>
      </c>
    </row>
    <row r="1361" spans="1:9" ht="18">
      <c r="A1361" s="2">
        <v>531</v>
      </c>
      <c r="B1361" s="5" t="s">
        <v>15</v>
      </c>
      <c r="C1361" s="5" t="s">
        <v>12</v>
      </c>
      <c r="D1361" s="4">
        <f t="shared" si="21"/>
        <v>1</v>
      </c>
      <c r="E1361" s="5">
        <v>3</v>
      </c>
      <c r="F1361" s="5">
        <v>31</v>
      </c>
      <c r="G1361" s="5">
        <v>17</v>
      </c>
      <c r="H1361" s="5">
        <v>7</v>
      </c>
      <c r="I1361" s="7">
        <v>1250.0999999999999</v>
      </c>
    </row>
    <row r="1362" spans="1:9" ht="18">
      <c r="A1362" s="2">
        <v>538</v>
      </c>
      <c r="B1362" s="5" t="s">
        <v>21</v>
      </c>
      <c r="C1362" s="5" t="s">
        <v>12</v>
      </c>
      <c r="D1362" s="4">
        <f t="shared" si="21"/>
        <v>1</v>
      </c>
      <c r="E1362" s="5">
        <v>1</v>
      </c>
      <c r="F1362" s="5">
        <v>32</v>
      </c>
      <c r="G1362" s="5">
        <v>18</v>
      </c>
      <c r="H1362" s="5">
        <v>9</v>
      </c>
      <c r="I1362" s="7">
        <v>1250.0999999999999</v>
      </c>
    </row>
    <row r="1363" spans="1:9" ht="18">
      <c r="A1363" s="2">
        <v>588</v>
      </c>
      <c r="B1363" s="5" t="s">
        <v>11</v>
      </c>
      <c r="C1363" s="5" t="s">
        <v>12</v>
      </c>
      <c r="D1363" s="4">
        <f t="shared" si="21"/>
        <v>1</v>
      </c>
      <c r="E1363" s="5">
        <v>1</v>
      </c>
      <c r="F1363" s="5">
        <v>34</v>
      </c>
      <c r="G1363" s="5">
        <v>19</v>
      </c>
      <c r="H1363" s="5">
        <v>7</v>
      </c>
      <c r="I1363" s="7">
        <v>1250.0999999999999</v>
      </c>
    </row>
    <row r="1364" spans="1:9" ht="18">
      <c r="A1364" s="2">
        <v>673</v>
      </c>
      <c r="B1364" s="5" t="s">
        <v>24</v>
      </c>
      <c r="C1364" s="5" t="s">
        <v>12</v>
      </c>
      <c r="D1364" s="4">
        <f t="shared" si="21"/>
        <v>1</v>
      </c>
      <c r="E1364" s="5">
        <v>2</v>
      </c>
      <c r="F1364" s="5">
        <v>40</v>
      </c>
      <c r="G1364" s="5">
        <v>20</v>
      </c>
      <c r="H1364" s="5">
        <v>10</v>
      </c>
      <c r="I1364" s="7">
        <v>1250.0999999999999</v>
      </c>
    </row>
    <row r="1365" spans="1:9" ht="18">
      <c r="A1365" s="2">
        <v>363</v>
      </c>
      <c r="B1365" s="6" t="s">
        <v>24</v>
      </c>
      <c r="C1365" s="4" t="s">
        <v>10</v>
      </c>
      <c r="D1365" s="4">
        <f t="shared" si="21"/>
        <v>0</v>
      </c>
      <c r="E1365" s="6">
        <v>1</v>
      </c>
      <c r="F1365" s="6">
        <v>32</v>
      </c>
      <c r="G1365" s="6">
        <v>17</v>
      </c>
      <c r="H1365" s="6">
        <v>6</v>
      </c>
      <c r="I1365" s="7">
        <v>1250.0999999999999</v>
      </c>
    </row>
    <row r="1366" spans="1:9" ht="18">
      <c r="A1366" s="2">
        <v>452</v>
      </c>
      <c r="B1366" s="6" t="s">
        <v>31</v>
      </c>
      <c r="C1366" s="4" t="s">
        <v>10</v>
      </c>
      <c r="D1366" s="4">
        <f t="shared" si="21"/>
        <v>0</v>
      </c>
      <c r="E1366" s="6">
        <v>2</v>
      </c>
      <c r="F1366" s="6">
        <v>56</v>
      </c>
      <c r="G1366" s="6">
        <v>39</v>
      </c>
      <c r="H1366" s="6">
        <v>9</v>
      </c>
      <c r="I1366" s="7">
        <v>1250.0999999999999</v>
      </c>
    </row>
    <row r="1367" spans="1:9" ht="18">
      <c r="A1367" s="2">
        <v>299</v>
      </c>
      <c r="B1367" s="5" t="s">
        <v>16</v>
      </c>
      <c r="C1367" s="4" t="s">
        <v>10</v>
      </c>
      <c r="D1367" s="4">
        <f t="shared" si="21"/>
        <v>0</v>
      </c>
      <c r="E1367" s="5">
        <v>1</v>
      </c>
      <c r="F1367" s="5">
        <v>40</v>
      </c>
      <c r="G1367" s="5">
        <v>20</v>
      </c>
      <c r="H1367" s="5">
        <v>10</v>
      </c>
      <c r="I1367" s="5">
        <v>1250</v>
      </c>
    </row>
    <row r="1368" spans="1:9" ht="18">
      <c r="A1368" s="2">
        <v>105</v>
      </c>
      <c r="B1368" s="5" t="s">
        <v>18</v>
      </c>
      <c r="C1368" s="4" t="s">
        <v>10</v>
      </c>
      <c r="D1368" s="4">
        <f t="shared" si="21"/>
        <v>0</v>
      </c>
      <c r="E1368" s="5">
        <v>1</v>
      </c>
      <c r="F1368" s="5">
        <v>40</v>
      </c>
      <c r="G1368" s="5">
        <v>20</v>
      </c>
      <c r="H1368" s="5">
        <v>10</v>
      </c>
      <c r="I1368" s="5">
        <v>1250</v>
      </c>
    </row>
    <row r="1369" spans="1:9" ht="18">
      <c r="A1369" s="2">
        <v>116</v>
      </c>
      <c r="B1369" s="5" t="s">
        <v>23</v>
      </c>
      <c r="C1369" s="4" t="s">
        <v>10</v>
      </c>
      <c r="D1369" s="4">
        <f t="shared" si="21"/>
        <v>0</v>
      </c>
      <c r="E1369" s="5">
        <v>1</v>
      </c>
      <c r="F1369" s="5">
        <v>30</v>
      </c>
      <c r="G1369" s="5">
        <v>15</v>
      </c>
      <c r="H1369" s="5">
        <v>7</v>
      </c>
      <c r="I1369" s="5">
        <v>1250</v>
      </c>
    </row>
    <row r="1370" spans="1:9" ht="18">
      <c r="A1370" s="2">
        <v>121</v>
      </c>
      <c r="B1370" s="5" t="s">
        <v>11</v>
      </c>
      <c r="C1370" s="5" t="s">
        <v>12</v>
      </c>
      <c r="D1370" s="4">
        <f t="shared" si="21"/>
        <v>1</v>
      </c>
      <c r="E1370" s="5">
        <v>1</v>
      </c>
      <c r="F1370" s="5">
        <v>33</v>
      </c>
      <c r="G1370" s="5">
        <v>19.5</v>
      </c>
      <c r="H1370" s="5">
        <v>6.5</v>
      </c>
      <c r="I1370" s="5">
        <v>1250</v>
      </c>
    </row>
    <row r="1371" spans="1:9" ht="18">
      <c r="A1371" s="2">
        <v>128</v>
      </c>
      <c r="B1371" s="5" t="s">
        <v>15</v>
      </c>
      <c r="C1371" s="5" t="s">
        <v>12</v>
      </c>
      <c r="D1371" s="4">
        <f t="shared" si="21"/>
        <v>1</v>
      </c>
      <c r="E1371" s="5">
        <v>1</v>
      </c>
      <c r="F1371" s="5">
        <v>30</v>
      </c>
      <c r="G1371" s="5">
        <v>17</v>
      </c>
      <c r="H1371" s="5">
        <v>6.5</v>
      </c>
      <c r="I1371" s="5">
        <v>1250</v>
      </c>
    </row>
    <row r="1372" spans="1:9" ht="18">
      <c r="A1372" s="2">
        <v>269</v>
      </c>
      <c r="B1372" s="5" t="s">
        <v>21</v>
      </c>
      <c r="C1372" s="5" t="s">
        <v>12</v>
      </c>
      <c r="D1372" s="4">
        <f t="shared" si="21"/>
        <v>1</v>
      </c>
      <c r="E1372" s="5">
        <v>1</v>
      </c>
      <c r="F1372" s="5">
        <v>47.3</v>
      </c>
      <c r="G1372" s="5">
        <v>20</v>
      </c>
      <c r="H1372" s="5">
        <v>12</v>
      </c>
      <c r="I1372" s="5">
        <v>1250</v>
      </c>
    </row>
    <row r="1373" spans="1:9" ht="18">
      <c r="A1373" s="2">
        <v>274</v>
      </c>
      <c r="B1373" s="5" t="s">
        <v>21</v>
      </c>
      <c r="C1373" s="5" t="s">
        <v>12</v>
      </c>
      <c r="D1373" s="4">
        <f t="shared" si="21"/>
        <v>1</v>
      </c>
      <c r="E1373" s="5">
        <v>1</v>
      </c>
      <c r="F1373" s="5">
        <v>35</v>
      </c>
      <c r="G1373" s="5">
        <v>23</v>
      </c>
      <c r="H1373" s="5">
        <v>7</v>
      </c>
      <c r="I1373" s="5">
        <v>1250</v>
      </c>
    </row>
    <row r="1374" spans="1:9" ht="18">
      <c r="A1374" s="2">
        <v>562</v>
      </c>
      <c r="B1374" s="5" t="s">
        <v>14</v>
      </c>
      <c r="C1374" s="4" t="s">
        <v>10</v>
      </c>
      <c r="D1374" s="4">
        <f t="shared" si="21"/>
        <v>0</v>
      </c>
      <c r="E1374" s="5">
        <v>3</v>
      </c>
      <c r="F1374" s="5">
        <v>32.5</v>
      </c>
      <c r="G1374" s="5">
        <v>17.399999999999999</v>
      </c>
      <c r="H1374" s="5">
        <v>6.7</v>
      </c>
      <c r="I1374" s="7">
        <v>1242</v>
      </c>
    </row>
    <row r="1375" spans="1:9" ht="18">
      <c r="A1375" s="2">
        <v>486</v>
      </c>
      <c r="B1375" s="5" t="s">
        <v>14</v>
      </c>
      <c r="C1375" s="5" t="s">
        <v>32</v>
      </c>
      <c r="D1375" s="4">
        <f t="shared" si="21"/>
        <v>0</v>
      </c>
      <c r="E1375" s="5">
        <v>3</v>
      </c>
      <c r="F1375" s="5">
        <v>28.3</v>
      </c>
      <c r="G1375" s="5">
        <v>25.7</v>
      </c>
      <c r="H1375" s="5">
        <v>2.6</v>
      </c>
      <c r="I1375" s="7">
        <v>1242</v>
      </c>
    </row>
    <row r="1376" spans="1:9" ht="18">
      <c r="A1376" s="2">
        <v>505</v>
      </c>
      <c r="B1376" s="5" t="s">
        <v>15</v>
      </c>
      <c r="C1376" s="5" t="s">
        <v>32</v>
      </c>
      <c r="D1376" s="4">
        <f t="shared" si="21"/>
        <v>0</v>
      </c>
      <c r="E1376" s="5">
        <v>3</v>
      </c>
      <c r="F1376" s="5">
        <v>30</v>
      </c>
      <c r="G1376" s="5">
        <v>18</v>
      </c>
      <c r="H1376" s="5">
        <v>6</v>
      </c>
      <c r="I1376" s="7">
        <v>1242</v>
      </c>
    </row>
    <row r="1377" spans="1:9" ht="18">
      <c r="A1377" s="2">
        <v>629</v>
      </c>
      <c r="B1377" s="5" t="s">
        <v>14</v>
      </c>
      <c r="C1377" s="5" t="s">
        <v>32</v>
      </c>
      <c r="D1377" s="4">
        <f t="shared" si="21"/>
        <v>0</v>
      </c>
      <c r="E1377" s="5">
        <v>3</v>
      </c>
      <c r="F1377" s="5">
        <v>36.700000000000003</v>
      </c>
      <c r="G1377" s="5">
        <v>22.4</v>
      </c>
      <c r="H1377" s="5">
        <v>6</v>
      </c>
      <c r="I1377" s="7">
        <v>1242</v>
      </c>
    </row>
    <row r="1378" spans="1:9" ht="18">
      <c r="A1378" s="2">
        <v>916</v>
      </c>
      <c r="B1378" s="5" t="s">
        <v>35</v>
      </c>
      <c r="C1378" s="5" t="s">
        <v>32</v>
      </c>
      <c r="D1378" s="4">
        <f t="shared" si="21"/>
        <v>0</v>
      </c>
      <c r="E1378" s="5">
        <v>1</v>
      </c>
      <c r="F1378" s="5">
        <v>53</v>
      </c>
      <c r="G1378" s="5">
        <v>31</v>
      </c>
      <c r="H1378" s="5">
        <v>15</v>
      </c>
      <c r="I1378" s="7">
        <v>1242</v>
      </c>
    </row>
    <row r="1379" spans="1:9" ht="18">
      <c r="A1379" s="2">
        <v>975</v>
      </c>
      <c r="B1379" s="5" t="s">
        <v>14</v>
      </c>
      <c r="C1379" s="5" t="s">
        <v>32</v>
      </c>
      <c r="D1379" s="4">
        <f t="shared" si="21"/>
        <v>0</v>
      </c>
      <c r="E1379" s="5">
        <v>3</v>
      </c>
      <c r="F1379" s="5">
        <v>57.7</v>
      </c>
      <c r="G1379" s="5">
        <v>39.6</v>
      </c>
      <c r="H1379" s="5">
        <v>6</v>
      </c>
      <c r="I1379" s="7">
        <v>1242</v>
      </c>
    </row>
    <row r="1380" spans="1:9" ht="18">
      <c r="A1380" s="2">
        <v>608</v>
      </c>
      <c r="B1380" s="5" t="s">
        <v>11</v>
      </c>
      <c r="C1380" s="5" t="s">
        <v>12</v>
      </c>
      <c r="D1380" s="4">
        <f t="shared" si="21"/>
        <v>1</v>
      </c>
      <c r="E1380" s="5">
        <v>2</v>
      </c>
      <c r="F1380" s="5">
        <v>35</v>
      </c>
      <c r="G1380" s="5">
        <v>18</v>
      </c>
      <c r="H1380" s="5">
        <v>9</v>
      </c>
      <c r="I1380" s="7">
        <v>1242</v>
      </c>
    </row>
    <row r="1381" spans="1:9" ht="18">
      <c r="A1381" s="2">
        <v>399</v>
      </c>
      <c r="B1381" s="6" t="s">
        <v>24</v>
      </c>
      <c r="C1381" s="4" t="s">
        <v>10</v>
      </c>
      <c r="D1381" s="4">
        <f t="shared" si="21"/>
        <v>0</v>
      </c>
      <c r="E1381" s="6">
        <v>2</v>
      </c>
      <c r="F1381" s="6">
        <v>43</v>
      </c>
      <c r="G1381" s="6">
        <v>28</v>
      </c>
      <c r="H1381" s="6">
        <v>6</v>
      </c>
      <c r="I1381" s="7">
        <v>1242</v>
      </c>
    </row>
    <row r="1382" spans="1:9" ht="18">
      <c r="A1382" s="2">
        <v>533</v>
      </c>
      <c r="B1382" s="5" t="s">
        <v>15</v>
      </c>
      <c r="C1382" s="5" t="s">
        <v>12</v>
      </c>
      <c r="D1382" s="4">
        <f t="shared" si="21"/>
        <v>1</v>
      </c>
      <c r="E1382" s="5">
        <v>3</v>
      </c>
      <c r="F1382" s="5">
        <v>31</v>
      </c>
      <c r="G1382" s="5">
        <v>17.5</v>
      </c>
      <c r="H1382" s="5">
        <v>6.7</v>
      </c>
      <c r="I1382" s="7">
        <v>1236.5999999999999</v>
      </c>
    </row>
    <row r="1383" spans="1:9" ht="18">
      <c r="A1383" s="2">
        <v>285</v>
      </c>
      <c r="B1383" s="5" t="s">
        <v>16</v>
      </c>
      <c r="C1383" s="4" t="s">
        <v>10</v>
      </c>
      <c r="D1383" s="4">
        <f t="shared" si="21"/>
        <v>0</v>
      </c>
      <c r="E1383" s="5">
        <v>1</v>
      </c>
      <c r="F1383" s="5">
        <v>40</v>
      </c>
      <c r="G1383" s="5">
        <v>20</v>
      </c>
      <c r="H1383" s="5">
        <v>10</v>
      </c>
      <c r="I1383" s="5">
        <v>1230</v>
      </c>
    </row>
    <row r="1384" spans="1:9" ht="18">
      <c r="A1384" s="2">
        <v>565</v>
      </c>
      <c r="B1384" s="5" t="s">
        <v>11</v>
      </c>
      <c r="C1384" s="5" t="s">
        <v>12</v>
      </c>
      <c r="D1384" s="4">
        <f t="shared" si="21"/>
        <v>1</v>
      </c>
      <c r="E1384" s="5">
        <v>1</v>
      </c>
      <c r="F1384" s="5">
        <v>33</v>
      </c>
      <c r="G1384" s="5">
        <v>18</v>
      </c>
      <c r="H1384" s="5">
        <v>6</v>
      </c>
      <c r="I1384" s="7">
        <v>1228.5</v>
      </c>
    </row>
    <row r="1385" spans="1:9" ht="18">
      <c r="A1385" s="2">
        <v>558</v>
      </c>
      <c r="B1385" s="5" t="s">
        <v>15</v>
      </c>
      <c r="C1385" s="5" t="s">
        <v>12</v>
      </c>
      <c r="D1385" s="4">
        <f t="shared" si="21"/>
        <v>1</v>
      </c>
      <c r="E1385" s="5">
        <v>3</v>
      </c>
      <c r="F1385" s="5">
        <v>32</v>
      </c>
      <c r="G1385" s="5">
        <v>18</v>
      </c>
      <c r="H1385" s="5">
        <v>7</v>
      </c>
      <c r="I1385" s="7">
        <v>1220.4000000000001</v>
      </c>
    </row>
    <row r="1386" spans="1:9" ht="18">
      <c r="A1386" s="2">
        <v>530</v>
      </c>
      <c r="B1386" s="5" t="s">
        <v>15</v>
      </c>
      <c r="C1386" s="5" t="s">
        <v>32</v>
      </c>
      <c r="D1386" s="4">
        <f t="shared" si="21"/>
        <v>0</v>
      </c>
      <c r="E1386" s="5">
        <v>3</v>
      </c>
      <c r="F1386" s="5">
        <v>31</v>
      </c>
      <c r="G1386" s="5">
        <v>17</v>
      </c>
      <c r="H1386" s="5">
        <v>6</v>
      </c>
      <c r="I1386" s="7">
        <v>1217.7</v>
      </c>
    </row>
    <row r="1387" spans="1:9" ht="18">
      <c r="A1387" s="2">
        <v>609</v>
      </c>
      <c r="B1387" s="5" t="s">
        <v>36</v>
      </c>
      <c r="C1387" s="4" t="s">
        <v>10</v>
      </c>
      <c r="D1387" s="4">
        <f t="shared" si="21"/>
        <v>0</v>
      </c>
      <c r="E1387" s="5">
        <v>2</v>
      </c>
      <c r="F1387" s="5">
        <v>35</v>
      </c>
      <c r="G1387" s="5">
        <v>17</v>
      </c>
      <c r="H1387" s="5">
        <v>7</v>
      </c>
      <c r="I1387" s="7">
        <v>1215</v>
      </c>
    </row>
    <row r="1388" spans="1:9" ht="18">
      <c r="A1388" s="2">
        <v>664</v>
      </c>
      <c r="B1388" s="5" t="s">
        <v>24</v>
      </c>
      <c r="C1388" s="4" t="s">
        <v>10</v>
      </c>
      <c r="D1388" s="4">
        <f t="shared" si="21"/>
        <v>0</v>
      </c>
      <c r="E1388" s="5">
        <v>2</v>
      </c>
      <c r="F1388" s="5">
        <v>40</v>
      </c>
      <c r="G1388" s="5">
        <v>20</v>
      </c>
      <c r="H1388" s="5">
        <v>10</v>
      </c>
      <c r="I1388" s="7">
        <v>1215</v>
      </c>
    </row>
    <row r="1389" spans="1:9" ht="18">
      <c r="A1389" s="2">
        <v>862</v>
      </c>
      <c r="B1389" s="5" t="s">
        <v>13</v>
      </c>
      <c r="C1389" s="4" t="s">
        <v>10</v>
      </c>
      <c r="D1389" s="4">
        <f t="shared" si="21"/>
        <v>0</v>
      </c>
      <c r="E1389" s="5">
        <v>1</v>
      </c>
      <c r="F1389" s="5">
        <v>50</v>
      </c>
      <c r="G1389" s="5">
        <v>32</v>
      </c>
      <c r="H1389" s="5">
        <v>9</v>
      </c>
      <c r="I1389" s="7">
        <v>1215</v>
      </c>
    </row>
    <row r="1390" spans="1:9" ht="18">
      <c r="A1390" s="2">
        <v>495</v>
      </c>
      <c r="B1390" s="5" t="s">
        <v>24</v>
      </c>
      <c r="C1390" s="5" t="s">
        <v>32</v>
      </c>
      <c r="D1390" s="4">
        <f t="shared" si="21"/>
        <v>0</v>
      </c>
      <c r="E1390" s="5">
        <v>2</v>
      </c>
      <c r="F1390" s="5">
        <v>30</v>
      </c>
      <c r="G1390" s="5">
        <v>17</v>
      </c>
      <c r="H1390" s="5">
        <v>6.5</v>
      </c>
      <c r="I1390" s="7">
        <v>1215</v>
      </c>
    </row>
    <row r="1391" spans="1:9" ht="18">
      <c r="A1391" s="2">
        <v>731</v>
      </c>
      <c r="B1391" s="5" t="s">
        <v>14</v>
      </c>
      <c r="C1391" s="5" t="s">
        <v>32</v>
      </c>
      <c r="D1391" s="4">
        <f t="shared" si="21"/>
        <v>0</v>
      </c>
      <c r="E1391" s="5">
        <v>3</v>
      </c>
      <c r="F1391" s="5">
        <v>42</v>
      </c>
      <c r="G1391" s="5">
        <v>17</v>
      </c>
      <c r="H1391" s="5">
        <v>11</v>
      </c>
      <c r="I1391" s="7">
        <v>1215</v>
      </c>
    </row>
    <row r="1392" spans="1:9" ht="18">
      <c r="A1392" s="2">
        <v>847</v>
      </c>
      <c r="B1392" s="5" t="s">
        <v>14</v>
      </c>
      <c r="C1392" s="5" t="s">
        <v>32</v>
      </c>
      <c r="D1392" s="4">
        <f t="shared" si="21"/>
        <v>0</v>
      </c>
      <c r="E1392" s="5">
        <v>3</v>
      </c>
      <c r="F1392" s="5">
        <v>48</v>
      </c>
      <c r="G1392" s="5">
        <v>24</v>
      </c>
      <c r="H1392" s="5">
        <v>14</v>
      </c>
      <c r="I1392" s="7">
        <v>1215</v>
      </c>
    </row>
    <row r="1393" spans="1:9" ht="18">
      <c r="A1393" s="2">
        <v>526</v>
      </c>
      <c r="B1393" s="5" t="s">
        <v>15</v>
      </c>
      <c r="C1393" s="5" t="s">
        <v>12</v>
      </c>
      <c r="D1393" s="4">
        <f t="shared" si="21"/>
        <v>1</v>
      </c>
      <c r="E1393" s="5">
        <v>3</v>
      </c>
      <c r="F1393" s="5">
        <v>31</v>
      </c>
      <c r="G1393" s="5">
        <v>17</v>
      </c>
      <c r="H1393" s="5">
        <v>6</v>
      </c>
      <c r="I1393" s="7">
        <v>1215</v>
      </c>
    </row>
    <row r="1394" spans="1:9" ht="18">
      <c r="A1394" s="2">
        <v>637</v>
      </c>
      <c r="B1394" s="5" t="s">
        <v>24</v>
      </c>
      <c r="C1394" s="5" t="s">
        <v>12</v>
      </c>
      <c r="D1394" s="4">
        <f t="shared" si="21"/>
        <v>1</v>
      </c>
      <c r="E1394" s="5">
        <v>2</v>
      </c>
      <c r="F1394" s="5">
        <v>38</v>
      </c>
      <c r="G1394" s="5">
        <v>18</v>
      </c>
      <c r="H1394" s="5">
        <v>11</v>
      </c>
      <c r="I1394" s="7">
        <v>1215</v>
      </c>
    </row>
    <row r="1395" spans="1:9" ht="18">
      <c r="A1395" s="2">
        <v>319</v>
      </c>
      <c r="B1395" s="6" t="s">
        <v>24</v>
      </c>
      <c r="C1395" s="4" t="s">
        <v>10</v>
      </c>
      <c r="D1395" s="4">
        <f t="shared" si="21"/>
        <v>0</v>
      </c>
      <c r="E1395" s="6">
        <v>2</v>
      </c>
      <c r="F1395" s="6">
        <v>41</v>
      </c>
      <c r="G1395" s="6">
        <v>26</v>
      </c>
      <c r="H1395" s="6">
        <v>6</v>
      </c>
      <c r="I1395" s="7">
        <v>1215</v>
      </c>
    </row>
    <row r="1396" spans="1:9" ht="18">
      <c r="A1396" s="2">
        <v>442</v>
      </c>
      <c r="B1396" s="6" t="s">
        <v>31</v>
      </c>
      <c r="C1396" s="4" t="s">
        <v>10</v>
      </c>
      <c r="D1396" s="4">
        <f t="shared" si="21"/>
        <v>0</v>
      </c>
      <c r="E1396" s="6">
        <v>2</v>
      </c>
      <c r="F1396" s="6">
        <v>48</v>
      </c>
      <c r="G1396" s="6">
        <v>30</v>
      </c>
      <c r="H1396" s="6">
        <v>6</v>
      </c>
      <c r="I1396" s="7">
        <v>1215</v>
      </c>
    </row>
    <row r="1397" spans="1:9" ht="18">
      <c r="A1397" s="2">
        <v>539</v>
      </c>
      <c r="B1397" s="5" t="s">
        <v>33</v>
      </c>
      <c r="C1397" s="5" t="s">
        <v>12</v>
      </c>
      <c r="D1397" s="4">
        <f t="shared" si="21"/>
        <v>1</v>
      </c>
      <c r="E1397" s="5">
        <v>1</v>
      </c>
      <c r="F1397" s="5">
        <v>32</v>
      </c>
      <c r="G1397" s="5">
        <v>17</v>
      </c>
      <c r="H1397" s="5">
        <v>6</v>
      </c>
      <c r="I1397" s="7">
        <v>1209.5999999999999</v>
      </c>
    </row>
    <row r="1398" spans="1:9" ht="18">
      <c r="A1398" s="2">
        <v>360</v>
      </c>
      <c r="B1398" s="6" t="s">
        <v>24</v>
      </c>
      <c r="C1398" s="4" t="s">
        <v>10</v>
      </c>
      <c r="D1398" s="4">
        <f t="shared" si="21"/>
        <v>0</v>
      </c>
      <c r="E1398" s="6">
        <v>1</v>
      </c>
      <c r="F1398" s="6">
        <v>40</v>
      </c>
      <c r="G1398" s="6">
        <v>20</v>
      </c>
      <c r="H1398" s="6">
        <v>10</v>
      </c>
      <c r="I1398" s="7">
        <v>1206.9000000000001</v>
      </c>
    </row>
    <row r="1399" spans="1:9" ht="18">
      <c r="A1399" s="2">
        <v>461</v>
      </c>
      <c r="B1399" s="6" t="s">
        <v>31</v>
      </c>
      <c r="C1399" s="4" t="s">
        <v>10</v>
      </c>
      <c r="D1399" s="4">
        <f t="shared" si="21"/>
        <v>0</v>
      </c>
      <c r="E1399" s="6">
        <v>3</v>
      </c>
      <c r="F1399" s="6">
        <v>62</v>
      </c>
      <c r="G1399" s="6">
        <v>43</v>
      </c>
      <c r="H1399" s="6">
        <v>9</v>
      </c>
      <c r="I1399" s="7">
        <v>1205.28</v>
      </c>
    </row>
    <row r="1400" spans="1:9" ht="18">
      <c r="A1400" s="2">
        <v>620</v>
      </c>
      <c r="B1400" s="5" t="s">
        <v>14</v>
      </c>
      <c r="C1400" s="4" t="s">
        <v>10</v>
      </c>
      <c r="D1400" s="4">
        <f t="shared" si="21"/>
        <v>0</v>
      </c>
      <c r="E1400" s="5">
        <v>3</v>
      </c>
      <c r="F1400" s="5">
        <v>36</v>
      </c>
      <c r="G1400" s="5">
        <v>18</v>
      </c>
      <c r="H1400" s="5">
        <v>8</v>
      </c>
      <c r="I1400" s="7">
        <v>1201.5</v>
      </c>
    </row>
    <row r="1401" spans="1:9" ht="18">
      <c r="A1401" s="2">
        <v>494</v>
      </c>
      <c r="B1401" s="5" t="s">
        <v>35</v>
      </c>
      <c r="C1401" s="5" t="s">
        <v>32</v>
      </c>
      <c r="D1401" s="4">
        <f t="shared" si="21"/>
        <v>0</v>
      </c>
      <c r="E1401" s="5">
        <v>1</v>
      </c>
      <c r="F1401" s="5">
        <v>30</v>
      </c>
      <c r="G1401" s="5">
        <v>17</v>
      </c>
      <c r="H1401" s="5">
        <v>6</v>
      </c>
      <c r="I1401" s="7">
        <v>1201.5</v>
      </c>
    </row>
    <row r="1402" spans="1:9" ht="18">
      <c r="A1402" s="2">
        <v>515</v>
      </c>
      <c r="B1402" s="5" t="s">
        <v>24</v>
      </c>
      <c r="C1402" s="5" t="s">
        <v>32</v>
      </c>
      <c r="D1402" s="4">
        <f t="shared" si="21"/>
        <v>0</v>
      </c>
      <c r="E1402" s="5">
        <v>2</v>
      </c>
      <c r="F1402" s="5">
        <v>31</v>
      </c>
      <c r="G1402" s="5">
        <v>17</v>
      </c>
      <c r="H1402" s="5">
        <v>7</v>
      </c>
      <c r="I1402" s="7">
        <v>1201.5</v>
      </c>
    </row>
    <row r="1403" spans="1:9" ht="18">
      <c r="A1403" s="2">
        <v>684</v>
      </c>
      <c r="B1403" s="5" t="s">
        <v>14</v>
      </c>
      <c r="C1403" s="5" t="s">
        <v>32</v>
      </c>
      <c r="D1403" s="4">
        <f t="shared" si="21"/>
        <v>0</v>
      </c>
      <c r="E1403" s="5">
        <v>3</v>
      </c>
      <c r="F1403" s="5">
        <v>40</v>
      </c>
      <c r="G1403" s="5">
        <v>17</v>
      </c>
      <c r="H1403" s="5">
        <v>7</v>
      </c>
      <c r="I1403" s="7">
        <v>1201.5</v>
      </c>
    </row>
    <row r="1404" spans="1:9" ht="18">
      <c r="A1404" s="2">
        <v>686</v>
      </c>
      <c r="B1404" s="5" t="s">
        <v>14</v>
      </c>
      <c r="C1404" s="5" t="s">
        <v>32</v>
      </c>
      <c r="D1404" s="4">
        <f t="shared" si="21"/>
        <v>0</v>
      </c>
      <c r="E1404" s="5">
        <v>3</v>
      </c>
      <c r="F1404" s="5">
        <v>40</v>
      </c>
      <c r="G1404" s="5">
        <v>18</v>
      </c>
      <c r="H1404" s="5">
        <v>8</v>
      </c>
      <c r="I1404" s="7">
        <v>1201.5</v>
      </c>
    </row>
    <row r="1405" spans="1:9" ht="18">
      <c r="A1405" s="2">
        <v>474</v>
      </c>
      <c r="B1405" s="5" t="s">
        <v>14</v>
      </c>
      <c r="C1405" s="5" t="s">
        <v>12</v>
      </c>
      <c r="D1405" s="4">
        <f t="shared" si="21"/>
        <v>1</v>
      </c>
      <c r="E1405" s="5">
        <v>3</v>
      </c>
      <c r="F1405" s="5">
        <v>25</v>
      </c>
      <c r="G1405" s="5">
        <v>13</v>
      </c>
      <c r="H1405" s="5">
        <v>6</v>
      </c>
      <c r="I1405" s="7">
        <v>1201.5</v>
      </c>
    </row>
    <row r="1406" spans="1:9" ht="18">
      <c r="A1406" s="2">
        <v>522</v>
      </c>
      <c r="B1406" s="5" t="s">
        <v>14</v>
      </c>
      <c r="C1406" s="5" t="s">
        <v>12</v>
      </c>
      <c r="D1406" s="4">
        <f t="shared" si="21"/>
        <v>1</v>
      </c>
      <c r="E1406" s="5">
        <v>2</v>
      </c>
      <c r="F1406" s="5">
        <v>31</v>
      </c>
      <c r="G1406" s="5">
        <v>17</v>
      </c>
      <c r="H1406" s="5">
        <v>7</v>
      </c>
      <c r="I1406" s="7">
        <v>1201.5</v>
      </c>
    </row>
    <row r="1407" spans="1:9" ht="18">
      <c r="A1407" s="2">
        <v>598</v>
      </c>
      <c r="B1407" s="5" t="s">
        <v>15</v>
      </c>
      <c r="C1407" s="5" t="s">
        <v>12</v>
      </c>
      <c r="D1407" s="4">
        <f t="shared" si="21"/>
        <v>1</v>
      </c>
      <c r="E1407" s="5">
        <v>3</v>
      </c>
      <c r="F1407" s="5">
        <v>34</v>
      </c>
      <c r="G1407" s="5">
        <v>17</v>
      </c>
      <c r="H1407" s="5">
        <v>8</v>
      </c>
      <c r="I1407" s="7">
        <v>1201.5</v>
      </c>
    </row>
    <row r="1408" spans="1:9" ht="18">
      <c r="A1408" s="2">
        <v>506</v>
      </c>
      <c r="B1408" s="5" t="s">
        <v>15</v>
      </c>
      <c r="C1408" s="5" t="s">
        <v>12</v>
      </c>
      <c r="D1408" s="4">
        <f t="shared" si="21"/>
        <v>1</v>
      </c>
      <c r="E1408" s="5">
        <v>3</v>
      </c>
      <c r="F1408" s="5">
        <v>30</v>
      </c>
      <c r="G1408" s="5">
        <v>18</v>
      </c>
      <c r="H1408" s="5">
        <v>8</v>
      </c>
      <c r="I1408" s="7">
        <v>1200.1500000000001</v>
      </c>
    </row>
    <row r="1409" spans="1:9" ht="18">
      <c r="A1409" s="2">
        <v>438</v>
      </c>
      <c r="B1409" s="6" t="s">
        <v>31</v>
      </c>
      <c r="C1409" s="4" t="s">
        <v>10</v>
      </c>
      <c r="D1409" s="4">
        <f t="shared" si="21"/>
        <v>0</v>
      </c>
      <c r="E1409" s="6">
        <v>2</v>
      </c>
      <c r="F1409" s="6">
        <v>51</v>
      </c>
      <c r="G1409" s="6">
        <v>31</v>
      </c>
      <c r="H1409" s="6">
        <v>7</v>
      </c>
      <c r="I1409" s="7">
        <v>1200.1500000000001</v>
      </c>
    </row>
    <row r="1410" spans="1:9" ht="18">
      <c r="A1410" s="2">
        <v>262</v>
      </c>
      <c r="B1410" s="5" t="s">
        <v>21</v>
      </c>
      <c r="C1410" s="4" t="s">
        <v>10</v>
      </c>
      <c r="D1410" s="4">
        <f t="shared" si="21"/>
        <v>0</v>
      </c>
      <c r="E1410" s="5">
        <v>1</v>
      </c>
      <c r="F1410" s="5">
        <v>54</v>
      </c>
      <c r="G1410" s="5">
        <v>23</v>
      </c>
      <c r="H1410" s="5">
        <v>12</v>
      </c>
      <c r="I1410" s="5">
        <v>1200</v>
      </c>
    </row>
    <row r="1411" spans="1:9" ht="18">
      <c r="A1411" s="2">
        <v>277</v>
      </c>
      <c r="B1411" s="5" t="s">
        <v>21</v>
      </c>
      <c r="C1411" s="4" t="s">
        <v>10</v>
      </c>
      <c r="D1411" s="4">
        <f t="shared" si="21"/>
        <v>0</v>
      </c>
      <c r="E1411" s="5">
        <v>1</v>
      </c>
      <c r="F1411" s="5">
        <v>32</v>
      </c>
      <c r="G1411" s="5">
        <v>17</v>
      </c>
      <c r="H1411" s="5">
        <v>8</v>
      </c>
      <c r="I1411" s="5">
        <v>1200</v>
      </c>
    </row>
    <row r="1412" spans="1:9" ht="18">
      <c r="A1412" s="2">
        <v>120</v>
      </c>
      <c r="B1412" s="5" t="s">
        <v>24</v>
      </c>
      <c r="C1412" s="5" t="s">
        <v>12</v>
      </c>
      <c r="D1412" s="4">
        <f t="shared" ref="D1412:D1475" si="22">IF(C1412="кирпичный",1,0)</f>
        <v>1</v>
      </c>
      <c r="E1412" s="5">
        <v>1</v>
      </c>
      <c r="F1412" s="5">
        <v>30</v>
      </c>
      <c r="G1412" s="5">
        <v>17</v>
      </c>
      <c r="H1412" s="5">
        <v>6</v>
      </c>
      <c r="I1412" s="5">
        <v>1200</v>
      </c>
    </row>
    <row r="1413" spans="1:9" ht="18">
      <c r="A1413" s="2">
        <v>256</v>
      </c>
      <c r="B1413" s="5" t="s">
        <v>30</v>
      </c>
      <c r="C1413" s="5" t="s">
        <v>12</v>
      </c>
      <c r="D1413" s="4">
        <f t="shared" si="22"/>
        <v>1</v>
      </c>
      <c r="E1413" s="5">
        <v>2</v>
      </c>
      <c r="F1413" s="5">
        <v>51.3</v>
      </c>
      <c r="G1413" s="5">
        <v>31</v>
      </c>
      <c r="H1413" s="5">
        <v>7</v>
      </c>
      <c r="I1413" s="5">
        <v>1200</v>
      </c>
    </row>
    <row r="1414" spans="1:9" ht="18">
      <c r="A1414" s="2">
        <v>275</v>
      </c>
      <c r="B1414" s="5" t="s">
        <v>21</v>
      </c>
      <c r="C1414" s="5" t="s">
        <v>12</v>
      </c>
      <c r="D1414" s="4">
        <f t="shared" si="22"/>
        <v>1</v>
      </c>
      <c r="E1414" s="5">
        <v>1</v>
      </c>
      <c r="F1414" s="5">
        <v>32</v>
      </c>
      <c r="G1414" s="5">
        <v>17</v>
      </c>
      <c r="H1414" s="5">
        <v>10</v>
      </c>
      <c r="I1414" s="5">
        <v>1200</v>
      </c>
    </row>
    <row r="1415" spans="1:9" ht="18">
      <c r="A1415" s="2">
        <v>300</v>
      </c>
      <c r="B1415" s="5" t="s">
        <v>16</v>
      </c>
      <c r="C1415" s="5" t="s">
        <v>12</v>
      </c>
      <c r="D1415" s="4">
        <f t="shared" si="22"/>
        <v>1</v>
      </c>
      <c r="E1415" s="5">
        <v>1</v>
      </c>
      <c r="F1415" s="5">
        <v>31</v>
      </c>
      <c r="G1415" s="5">
        <v>18</v>
      </c>
      <c r="H1415" s="5">
        <v>6</v>
      </c>
      <c r="I1415" s="5">
        <v>1200</v>
      </c>
    </row>
    <row r="1416" spans="1:9" ht="18">
      <c r="A1416" s="2">
        <v>301</v>
      </c>
      <c r="B1416" s="5" t="s">
        <v>16</v>
      </c>
      <c r="C1416" s="5" t="s">
        <v>12</v>
      </c>
      <c r="D1416" s="4">
        <f t="shared" si="22"/>
        <v>1</v>
      </c>
      <c r="E1416" s="5">
        <v>1</v>
      </c>
      <c r="F1416" s="5">
        <v>37</v>
      </c>
      <c r="G1416" s="5">
        <v>19</v>
      </c>
      <c r="H1416" s="5">
        <v>12</v>
      </c>
      <c r="I1416" s="5">
        <v>1200</v>
      </c>
    </row>
    <row r="1417" spans="1:9" ht="18">
      <c r="A1417" s="2">
        <v>309</v>
      </c>
      <c r="B1417" s="5" t="s">
        <v>16</v>
      </c>
      <c r="C1417" s="5" t="s">
        <v>12</v>
      </c>
      <c r="D1417" s="4">
        <f t="shared" si="22"/>
        <v>1</v>
      </c>
      <c r="E1417" s="5">
        <v>1</v>
      </c>
      <c r="F1417" s="5">
        <v>31</v>
      </c>
      <c r="G1417" s="5">
        <v>18</v>
      </c>
      <c r="H1417" s="5">
        <v>6</v>
      </c>
      <c r="I1417" s="5">
        <v>1200</v>
      </c>
    </row>
    <row r="1418" spans="1:9" ht="18">
      <c r="A1418" s="2">
        <v>503</v>
      </c>
      <c r="B1418" s="5" t="s">
        <v>14</v>
      </c>
      <c r="C1418" s="4" t="s">
        <v>10</v>
      </c>
      <c r="D1418" s="4">
        <f t="shared" si="22"/>
        <v>0</v>
      </c>
      <c r="E1418" s="5">
        <v>3</v>
      </c>
      <c r="F1418" s="5">
        <v>30</v>
      </c>
      <c r="G1418" s="5">
        <v>27</v>
      </c>
      <c r="H1418" s="5">
        <v>7</v>
      </c>
      <c r="I1418" s="7">
        <v>1198.8</v>
      </c>
    </row>
    <row r="1419" spans="1:9" ht="18">
      <c r="A1419" s="2">
        <v>942</v>
      </c>
      <c r="B1419" s="5" t="s">
        <v>13</v>
      </c>
      <c r="C1419" s="4" t="s">
        <v>10</v>
      </c>
      <c r="D1419" s="4">
        <f t="shared" si="22"/>
        <v>0</v>
      </c>
      <c r="E1419" s="5">
        <v>1</v>
      </c>
      <c r="F1419" s="5">
        <v>56</v>
      </c>
      <c r="G1419" s="5">
        <v>30</v>
      </c>
      <c r="H1419" s="5">
        <v>10</v>
      </c>
      <c r="I1419" s="7">
        <v>1198.8</v>
      </c>
    </row>
    <row r="1420" spans="1:9" ht="18">
      <c r="A1420" s="2">
        <v>545</v>
      </c>
      <c r="B1420" s="5" t="s">
        <v>24</v>
      </c>
      <c r="C1420" s="5" t="s">
        <v>32</v>
      </c>
      <c r="D1420" s="4">
        <f t="shared" si="22"/>
        <v>0</v>
      </c>
      <c r="E1420" s="5">
        <v>2</v>
      </c>
      <c r="F1420" s="5">
        <v>32</v>
      </c>
      <c r="G1420" s="5">
        <v>17</v>
      </c>
      <c r="H1420" s="5">
        <v>6</v>
      </c>
      <c r="I1420" s="7">
        <v>1198.8</v>
      </c>
    </row>
    <row r="1421" spans="1:9" ht="18">
      <c r="A1421" s="2">
        <v>552</v>
      </c>
      <c r="B1421" s="5" t="s">
        <v>15</v>
      </c>
      <c r="C1421" s="5" t="s">
        <v>32</v>
      </c>
      <c r="D1421" s="4">
        <f t="shared" si="22"/>
        <v>0</v>
      </c>
      <c r="E1421" s="5">
        <v>3</v>
      </c>
      <c r="F1421" s="5">
        <v>32</v>
      </c>
      <c r="G1421" s="5">
        <v>17</v>
      </c>
      <c r="H1421" s="5">
        <v>6</v>
      </c>
      <c r="I1421" s="7">
        <v>1198.8</v>
      </c>
    </row>
    <row r="1422" spans="1:9" ht="18">
      <c r="A1422" s="2">
        <v>577</v>
      </c>
      <c r="B1422" s="5" t="s">
        <v>15</v>
      </c>
      <c r="C1422" s="5" t="s">
        <v>32</v>
      </c>
      <c r="D1422" s="4">
        <f t="shared" si="22"/>
        <v>0</v>
      </c>
      <c r="E1422" s="5">
        <v>3</v>
      </c>
      <c r="F1422" s="5">
        <v>33</v>
      </c>
      <c r="G1422" s="5">
        <v>18</v>
      </c>
      <c r="H1422" s="5">
        <v>8</v>
      </c>
      <c r="I1422" s="7">
        <v>1198.8</v>
      </c>
    </row>
    <row r="1423" spans="1:9" ht="18">
      <c r="A1423" s="2">
        <v>559</v>
      </c>
      <c r="B1423" s="5" t="s">
        <v>15</v>
      </c>
      <c r="C1423" s="5" t="s">
        <v>12</v>
      </c>
      <c r="D1423" s="4">
        <f t="shared" si="22"/>
        <v>1</v>
      </c>
      <c r="E1423" s="5">
        <v>3</v>
      </c>
      <c r="F1423" s="5">
        <v>32</v>
      </c>
      <c r="G1423" s="5">
        <v>18</v>
      </c>
      <c r="H1423" s="5">
        <v>6</v>
      </c>
      <c r="I1423" s="7">
        <v>1198.8</v>
      </c>
    </row>
    <row r="1424" spans="1:9" ht="18">
      <c r="A1424" s="2">
        <v>568</v>
      </c>
      <c r="B1424" s="5" t="s">
        <v>11</v>
      </c>
      <c r="C1424" s="5" t="s">
        <v>12</v>
      </c>
      <c r="D1424" s="4">
        <f t="shared" si="22"/>
        <v>1</v>
      </c>
      <c r="E1424" s="5">
        <v>2</v>
      </c>
      <c r="F1424" s="5">
        <v>33</v>
      </c>
      <c r="G1424" s="5">
        <v>18</v>
      </c>
      <c r="H1424" s="5">
        <v>11</v>
      </c>
      <c r="I1424" s="7">
        <v>1198.8</v>
      </c>
    </row>
    <row r="1425" spans="1:9" ht="18">
      <c r="A1425" s="2">
        <v>694</v>
      </c>
      <c r="B1425" s="5" t="s">
        <v>15</v>
      </c>
      <c r="C1425" s="5" t="s">
        <v>12</v>
      </c>
      <c r="D1425" s="4">
        <f t="shared" si="22"/>
        <v>1</v>
      </c>
      <c r="E1425" s="5">
        <v>3</v>
      </c>
      <c r="F1425" s="5">
        <v>40</v>
      </c>
      <c r="G1425" s="5">
        <v>20</v>
      </c>
      <c r="H1425" s="5">
        <v>10</v>
      </c>
      <c r="I1425" s="7">
        <v>1198.8</v>
      </c>
    </row>
    <row r="1426" spans="1:9" ht="18">
      <c r="A1426" s="2">
        <v>441</v>
      </c>
      <c r="B1426" s="6" t="s">
        <v>31</v>
      </c>
      <c r="C1426" s="4" t="s">
        <v>10</v>
      </c>
      <c r="D1426" s="4">
        <f t="shared" si="22"/>
        <v>0</v>
      </c>
      <c r="E1426" s="6">
        <v>2</v>
      </c>
      <c r="F1426" s="6">
        <v>45</v>
      </c>
      <c r="G1426" s="6">
        <v>28</v>
      </c>
      <c r="H1426" s="6">
        <v>8</v>
      </c>
      <c r="I1426" s="7">
        <v>1198.8</v>
      </c>
    </row>
    <row r="1427" spans="1:9" ht="18">
      <c r="A1427" s="2">
        <v>453</v>
      </c>
      <c r="B1427" s="6" t="s">
        <v>31</v>
      </c>
      <c r="C1427" s="4" t="s">
        <v>10</v>
      </c>
      <c r="D1427" s="4">
        <f t="shared" si="22"/>
        <v>0</v>
      </c>
      <c r="E1427" s="6">
        <v>2</v>
      </c>
      <c r="F1427" s="6">
        <v>45</v>
      </c>
      <c r="G1427" s="6">
        <v>30</v>
      </c>
      <c r="H1427" s="6">
        <v>5</v>
      </c>
      <c r="I1427" s="7">
        <v>1198.8</v>
      </c>
    </row>
    <row r="1428" spans="1:9" ht="18">
      <c r="A1428" s="2">
        <v>821</v>
      </c>
      <c r="B1428" s="5" t="s">
        <v>15</v>
      </c>
      <c r="C1428" s="4" t="s">
        <v>10</v>
      </c>
      <c r="D1428" s="4">
        <f t="shared" si="22"/>
        <v>0</v>
      </c>
      <c r="E1428" s="5">
        <v>3</v>
      </c>
      <c r="F1428" s="5">
        <v>46</v>
      </c>
      <c r="G1428" s="5">
        <v>30</v>
      </c>
      <c r="H1428" s="5">
        <v>6</v>
      </c>
      <c r="I1428" s="7">
        <v>1188</v>
      </c>
    </row>
    <row r="1429" spans="1:9" ht="18">
      <c r="A1429" s="2">
        <v>542</v>
      </c>
      <c r="B1429" s="5" t="s">
        <v>35</v>
      </c>
      <c r="C1429" s="5" t="s">
        <v>32</v>
      </c>
      <c r="D1429" s="4">
        <f t="shared" si="22"/>
        <v>0</v>
      </c>
      <c r="E1429" s="5">
        <v>1</v>
      </c>
      <c r="F1429" s="5">
        <v>32</v>
      </c>
      <c r="G1429" s="5">
        <v>18</v>
      </c>
      <c r="H1429" s="5">
        <v>7</v>
      </c>
      <c r="I1429" s="7">
        <v>1188</v>
      </c>
    </row>
    <row r="1430" spans="1:9" ht="18">
      <c r="A1430" s="2">
        <v>582</v>
      </c>
      <c r="B1430" s="5" t="s">
        <v>23</v>
      </c>
      <c r="C1430" s="5" t="s">
        <v>32</v>
      </c>
      <c r="D1430" s="4">
        <f t="shared" si="22"/>
        <v>0</v>
      </c>
      <c r="E1430" s="5">
        <v>1</v>
      </c>
      <c r="F1430" s="5">
        <v>34</v>
      </c>
      <c r="G1430" s="5">
        <v>19.5</v>
      </c>
      <c r="H1430" s="5">
        <v>7</v>
      </c>
      <c r="I1430" s="7">
        <v>1188</v>
      </c>
    </row>
    <row r="1431" spans="1:9" ht="18">
      <c r="A1431" s="2">
        <v>783</v>
      </c>
      <c r="B1431" s="5" t="s">
        <v>24</v>
      </c>
      <c r="C1431" s="5" t="s">
        <v>32</v>
      </c>
      <c r="D1431" s="4">
        <f t="shared" si="22"/>
        <v>0</v>
      </c>
      <c r="E1431" s="5">
        <v>2</v>
      </c>
      <c r="F1431" s="5">
        <v>45</v>
      </c>
      <c r="G1431" s="5">
        <v>32</v>
      </c>
      <c r="H1431" s="5">
        <v>6</v>
      </c>
      <c r="I1431" s="7">
        <v>1188</v>
      </c>
    </row>
    <row r="1432" spans="1:9" ht="18">
      <c r="A1432" s="2">
        <v>501</v>
      </c>
      <c r="B1432" s="5" t="s">
        <v>14</v>
      </c>
      <c r="C1432" s="5" t="s">
        <v>12</v>
      </c>
      <c r="D1432" s="4">
        <f t="shared" si="22"/>
        <v>1</v>
      </c>
      <c r="E1432" s="5">
        <v>3</v>
      </c>
      <c r="F1432" s="5">
        <v>30</v>
      </c>
      <c r="G1432" s="5">
        <v>17</v>
      </c>
      <c r="H1432" s="5">
        <v>6</v>
      </c>
      <c r="I1432" s="7">
        <v>1188</v>
      </c>
    </row>
    <row r="1433" spans="1:9" ht="18">
      <c r="A1433" s="2">
        <v>540</v>
      </c>
      <c r="B1433" s="5" t="s">
        <v>33</v>
      </c>
      <c r="C1433" s="5" t="s">
        <v>12</v>
      </c>
      <c r="D1433" s="4">
        <f t="shared" si="22"/>
        <v>1</v>
      </c>
      <c r="E1433" s="5">
        <v>1</v>
      </c>
      <c r="F1433" s="5">
        <v>32</v>
      </c>
      <c r="G1433" s="5">
        <v>18</v>
      </c>
      <c r="H1433" s="5">
        <v>6</v>
      </c>
      <c r="I1433" s="7">
        <v>1188</v>
      </c>
    </row>
    <row r="1434" spans="1:9" ht="18">
      <c r="A1434" s="2">
        <v>313</v>
      </c>
      <c r="B1434" s="6" t="s">
        <v>24</v>
      </c>
      <c r="C1434" s="4" t="s">
        <v>10</v>
      </c>
      <c r="D1434" s="4">
        <f t="shared" si="22"/>
        <v>0</v>
      </c>
      <c r="E1434" s="6">
        <v>2</v>
      </c>
      <c r="F1434" s="6">
        <v>45</v>
      </c>
      <c r="G1434" s="6">
        <v>32</v>
      </c>
      <c r="H1434" s="6">
        <v>6</v>
      </c>
      <c r="I1434" s="7">
        <v>1188</v>
      </c>
    </row>
    <row r="1435" spans="1:9" ht="18">
      <c r="A1435" s="2">
        <v>331</v>
      </c>
      <c r="B1435" s="6" t="s">
        <v>24</v>
      </c>
      <c r="C1435" s="4" t="s">
        <v>10</v>
      </c>
      <c r="D1435" s="4">
        <f t="shared" si="22"/>
        <v>0</v>
      </c>
      <c r="E1435" s="6">
        <v>3</v>
      </c>
      <c r="F1435" s="6">
        <v>46</v>
      </c>
      <c r="G1435" s="6">
        <v>34</v>
      </c>
      <c r="H1435" s="6">
        <v>6</v>
      </c>
      <c r="I1435" s="7">
        <v>1188</v>
      </c>
    </row>
    <row r="1436" spans="1:9" ht="18">
      <c r="A1436" s="2">
        <v>618</v>
      </c>
      <c r="B1436" s="5" t="s">
        <v>33</v>
      </c>
      <c r="C1436" s="5" t="s">
        <v>12</v>
      </c>
      <c r="D1436" s="4">
        <f t="shared" si="22"/>
        <v>1</v>
      </c>
      <c r="E1436" s="5">
        <v>1</v>
      </c>
      <c r="F1436" s="5">
        <v>36</v>
      </c>
      <c r="G1436" s="5">
        <v>18</v>
      </c>
      <c r="H1436" s="5">
        <v>10</v>
      </c>
      <c r="I1436" s="7">
        <v>1179.9000000000001</v>
      </c>
    </row>
    <row r="1437" spans="1:9" ht="18">
      <c r="A1437" s="2">
        <v>79</v>
      </c>
      <c r="B1437" s="3" t="s">
        <v>11</v>
      </c>
      <c r="C1437" s="4" t="s">
        <v>12</v>
      </c>
      <c r="D1437" s="4">
        <f t="shared" si="22"/>
        <v>1</v>
      </c>
      <c r="E1437" s="3">
        <v>1</v>
      </c>
      <c r="F1437" s="3">
        <v>34</v>
      </c>
      <c r="G1437" s="3">
        <v>17</v>
      </c>
      <c r="H1437" s="3">
        <v>12</v>
      </c>
      <c r="I1437" s="5">
        <v>1176</v>
      </c>
    </row>
    <row r="1438" spans="1:9" ht="18">
      <c r="A1438" s="2">
        <v>504</v>
      </c>
      <c r="B1438" s="5" t="s">
        <v>14</v>
      </c>
      <c r="C1438" s="5" t="s">
        <v>32</v>
      </c>
      <c r="D1438" s="4">
        <f t="shared" si="22"/>
        <v>0</v>
      </c>
      <c r="E1438" s="5">
        <v>3</v>
      </c>
      <c r="F1438" s="5">
        <v>30</v>
      </c>
      <c r="G1438" s="5">
        <v>26</v>
      </c>
      <c r="H1438" s="5">
        <v>4</v>
      </c>
      <c r="I1438" s="7">
        <v>1174.5</v>
      </c>
    </row>
    <row r="1439" spans="1:9" ht="18">
      <c r="A1439" s="2">
        <v>648</v>
      </c>
      <c r="B1439" s="5" t="s">
        <v>15</v>
      </c>
      <c r="C1439" s="5" t="s">
        <v>32</v>
      </c>
      <c r="D1439" s="4">
        <f t="shared" si="22"/>
        <v>0</v>
      </c>
      <c r="E1439" s="5">
        <v>3</v>
      </c>
      <c r="F1439" s="5">
        <v>39</v>
      </c>
      <c r="G1439" s="5">
        <v>18</v>
      </c>
      <c r="H1439" s="5">
        <v>11</v>
      </c>
      <c r="I1439" s="7">
        <v>1174.5</v>
      </c>
    </row>
    <row r="1440" spans="1:9" ht="18">
      <c r="A1440" s="2">
        <v>806</v>
      </c>
      <c r="B1440" s="5" t="s">
        <v>14</v>
      </c>
      <c r="C1440" s="5" t="s">
        <v>32</v>
      </c>
      <c r="D1440" s="4">
        <f t="shared" si="22"/>
        <v>0</v>
      </c>
      <c r="E1440" s="5">
        <v>3</v>
      </c>
      <c r="F1440" s="5">
        <v>45.5</v>
      </c>
      <c r="G1440" s="5">
        <v>37.4</v>
      </c>
      <c r="H1440" s="5">
        <v>8.1</v>
      </c>
      <c r="I1440" s="7">
        <v>1174.5</v>
      </c>
    </row>
    <row r="1441" spans="1:9" ht="18">
      <c r="A1441" s="2">
        <v>310</v>
      </c>
      <c r="B1441" s="6" t="s">
        <v>24</v>
      </c>
      <c r="C1441" s="4" t="s">
        <v>10</v>
      </c>
      <c r="D1441" s="4">
        <f t="shared" si="22"/>
        <v>0</v>
      </c>
      <c r="E1441" s="6">
        <v>2</v>
      </c>
      <c r="F1441" s="6">
        <v>45</v>
      </c>
      <c r="G1441" s="6">
        <v>32</v>
      </c>
      <c r="H1441" s="6">
        <v>6</v>
      </c>
      <c r="I1441" s="7">
        <v>1174.5</v>
      </c>
    </row>
    <row r="1442" spans="1:9" ht="18">
      <c r="A1442" s="2">
        <v>468</v>
      </c>
      <c r="B1442" s="6" t="s">
        <v>31</v>
      </c>
      <c r="C1442" s="4" t="s">
        <v>10</v>
      </c>
      <c r="D1442" s="4">
        <f t="shared" si="22"/>
        <v>0</v>
      </c>
      <c r="E1442" s="6">
        <v>4</v>
      </c>
      <c r="F1442" s="6">
        <v>81</v>
      </c>
      <c r="G1442" s="6">
        <v>54</v>
      </c>
      <c r="H1442" s="6">
        <v>9</v>
      </c>
      <c r="I1442" s="7">
        <v>1169.0999999999999</v>
      </c>
    </row>
    <row r="1443" spans="1:9" ht="18">
      <c r="A1443" s="2">
        <v>472</v>
      </c>
      <c r="B1443" s="5" t="s">
        <v>23</v>
      </c>
      <c r="C1443" s="5" t="s">
        <v>32</v>
      </c>
      <c r="D1443" s="4">
        <f t="shared" si="22"/>
        <v>0</v>
      </c>
      <c r="E1443" s="5">
        <v>1</v>
      </c>
      <c r="F1443" s="5">
        <v>23</v>
      </c>
      <c r="G1443" s="5">
        <v>12</v>
      </c>
      <c r="H1443" s="5">
        <v>5</v>
      </c>
      <c r="I1443" s="7">
        <v>1161</v>
      </c>
    </row>
    <row r="1444" spans="1:9" ht="18">
      <c r="A1444" s="2">
        <v>597</v>
      </c>
      <c r="B1444" s="5" t="s">
        <v>15</v>
      </c>
      <c r="C1444" s="5" t="s">
        <v>32</v>
      </c>
      <c r="D1444" s="4">
        <f t="shared" si="22"/>
        <v>0</v>
      </c>
      <c r="E1444" s="5">
        <v>3</v>
      </c>
      <c r="F1444" s="5">
        <v>34</v>
      </c>
      <c r="G1444" s="5">
        <v>19</v>
      </c>
      <c r="H1444" s="5">
        <v>10</v>
      </c>
      <c r="I1444" s="7">
        <v>1161</v>
      </c>
    </row>
    <row r="1445" spans="1:9" ht="18">
      <c r="A1445" s="2">
        <v>481</v>
      </c>
      <c r="B1445" s="5" t="s">
        <v>15</v>
      </c>
      <c r="C1445" s="5" t="s">
        <v>12</v>
      </c>
      <c r="D1445" s="4">
        <f t="shared" si="22"/>
        <v>1</v>
      </c>
      <c r="E1445" s="5">
        <v>3</v>
      </c>
      <c r="F1445" s="5">
        <v>27.7</v>
      </c>
      <c r="G1445" s="5">
        <v>17.8</v>
      </c>
      <c r="H1445" s="5">
        <v>4.3</v>
      </c>
      <c r="I1445" s="7">
        <v>1161</v>
      </c>
    </row>
    <row r="1446" spans="1:9" ht="18">
      <c r="A1446" s="2">
        <v>364</v>
      </c>
      <c r="B1446" s="6" t="s">
        <v>24</v>
      </c>
      <c r="C1446" s="4" t="s">
        <v>10</v>
      </c>
      <c r="D1446" s="4">
        <f t="shared" si="22"/>
        <v>0</v>
      </c>
      <c r="E1446" s="6">
        <v>1</v>
      </c>
      <c r="F1446" s="6">
        <v>30</v>
      </c>
      <c r="G1446" s="6">
        <v>15</v>
      </c>
      <c r="H1446" s="6">
        <v>8</v>
      </c>
      <c r="I1446" s="7">
        <v>1161</v>
      </c>
    </row>
    <row r="1447" spans="1:9" ht="18">
      <c r="A1447" s="2">
        <v>493</v>
      </c>
      <c r="B1447" s="5" t="s">
        <v>33</v>
      </c>
      <c r="C1447" s="5" t="s">
        <v>12</v>
      </c>
      <c r="D1447" s="4">
        <f t="shared" si="22"/>
        <v>1</v>
      </c>
      <c r="E1447" s="5">
        <v>1</v>
      </c>
      <c r="F1447" s="5">
        <v>30</v>
      </c>
      <c r="G1447" s="5">
        <v>16</v>
      </c>
      <c r="H1447" s="5">
        <v>6</v>
      </c>
      <c r="I1447" s="7">
        <v>1150.2</v>
      </c>
    </row>
    <row r="1448" spans="1:9" ht="18">
      <c r="A1448" s="2">
        <v>532</v>
      </c>
      <c r="B1448" s="5" t="s">
        <v>15</v>
      </c>
      <c r="C1448" s="5" t="s">
        <v>12</v>
      </c>
      <c r="D1448" s="4">
        <f t="shared" si="22"/>
        <v>1</v>
      </c>
      <c r="E1448" s="5">
        <v>3</v>
      </c>
      <c r="F1448" s="5">
        <v>31</v>
      </c>
      <c r="G1448" s="5">
        <v>17</v>
      </c>
      <c r="H1448" s="5">
        <v>6</v>
      </c>
      <c r="I1448" s="7">
        <v>1150.2</v>
      </c>
    </row>
    <row r="1449" spans="1:9" ht="18">
      <c r="A1449" s="2">
        <v>583</v>
      </c>
      <c r="B1449" s="5" t="s">
        <v>33</v>
      </c>
      <c r="C1449" s="5" t="s">
        <v>12</v>
      </c>
      <c r="D1449" s="4">
        <f t="shared" si="22"/>
        <v>1</v>
      </c>
      <c r="E1449" s="5">
        <v>1</v>
      </c>
      <c r="F1449" s="5">
        <v>34</v>
      </c>
      <c r="G1449" s="5">
        <v>17</v>
      </c>
      <c r="H1449" s="5">
        <v>6</v>
      </c>
      <c r="I1449" s="7">
        <v>1150.2</v>
      </c>
    </row>
    <row r="1450" spans="1:9" ht="18">
      <c r="A1450" s="2">
        <v>263</v>
      </c>
      <c r="B1450" s="5" t="s">
        <v>21</v>
      </c>
      <c r="C1450" s="4" t="s">
        <v>10</v>
      </c>
      <c r="D1450" s="4">
        <f t="shared" si="22"/>
        <v>0</v>
      </c>
      <c r="E1450" s="5">
        <v>1</v>
      </c>
      <c r="F1450" s="5">
        <v>44</v>
      </c>
      <c r="G1450" s="5">
        <v>22</v>
      </c>
      <c r="H1450" s="5">
        <v>10</v>
      </c>
      <c r="I1450" s="5">
        <v>1150</v>
      </c>
    </row>
    <row r="1451" spans="1:9" ht="18">
      <c r="A1451" s="2">
        <v>304</v>
      </c>
      <c r="B1451" s="5" t="s">
        <v>16</v>
      </c>
      <c r="C1451" s="5" t="s">
        <v>12</v>
      </c>
      <c r="D1451" s="4">
        <f t="shared" si="22"/>
        <v>1</v>
      </c>
      <c r="E1451" s="5">
        <v>1</v>
      </c>
      <c r="F1451" s="5">
        <v>35</v>
      </c>
      <c r="G1451" s="5">
        <v>19</v>
      </c>
      <c r="H1451" s="5">
        <v>13</v>
      </c>
      <c r="I1451" s="5">
        <v>1150</v>
      </c>
    </row>
    <row r="1452" spans="1:9" ht="18">
      <c r="A1452" s="2">
        <v>670</v>
      </c>
      <c r="B1452" s="5" t="s">
        <v>24</v>
      </c>
      <c r="C1452" s="5" t="s">
        <v>12</v>
      </c>
      <c r="D1452" s="4">
        <f t="shared" si="22"/>
        <v>1</v>
      </c>
      <c r="E1452" s="5">
        <v>2</v>
      </c>
      <c r="F1452" s="5">
        <v>40</v>
      </c>
      <c r="G1452" s="5">
        <v>20</v>
      </c>
      <c r="H1452" s="5">
        <v>10</v>
      </c>
      <c r="I1452" s="7">
        <v>1149.93</v>
      </c>
    </row>
    <row r="1453" spans="1:9" ht="18">
      <c r="A1453" s="2">
        <v>1051</v>
      </c>
      <c r="B1453" s="5" t="s">
        <v>34</v>
      </c>
      <c r="C1453" s="5" t="s">
        <v>12</v>
      </c>
      <c r="D1453" s="4">
        <f t="shared" si="22"/>
        <v>1</v>
      </c>
      <c r="E1453" s="5">
        <v>1</v>
      </c>
      <c r="F1453" s="5">
        <v>61</v>
      </c>
      <c r="G1453" s="5">
        <v>23</v>
      </c>
      <c r="H1453" s="5">
        <v>17</v>
      </c>
      <c r="I1453" s="7">
        <v>1149.93</v>
      </c>
    </row>
    <row r="1454" spans="1:9" ht="18">
      <c r="A1454" s="2">
        <v>76</v>
      </c>
      <c r="B1454" s="3" t="s">
        <v>15</v>
      </c>
      <c r="C1454" s="4" t="s">
        <v>10</v>
      </c>
      <c r="D1454" s="4">
        <f t="shared" si="22"/>
        <v>0</v>
      </c>
      <c r="E1454" s="3">
        <v>1</v>
      </c>
      <c r="F1454" s="3">
        <v>38</v>
      </c>
      <c r="G1454" s="3">
        <v>18</v>
      </c>
      <c r="H1454" s="3">
        <v>9</v>
      </c>
      <c r="I1454" s="5">
        <v>1148</v>
      </c>
    </row>
    <row r="1455" spans="1:9" ht="18">
      <c r="A1455" s="2">
        <v>101</v>
      </c>
      <c r="B1455" s="5" t="s">
        <v>16</v>
      </c>
      <c r="C1455" s="4" t="s">
        <v>10</v>
      </c>
      <c r="D1455" s="4">
        <f t="shared" si="22"/>
        <v>0</v>
      </c>
      <c r="E1455" s="5">
        <v>1</v>
      </c>
      <c r="F1455" s="5">
        <v>35</v>
      </c>
      <c r="G1455" s="5">
        <v>18</v>
      </c>
      <c r="H1455" s="5">
        <v>7</v>
      </c>
      <c r="I1455" s="5">
        <v>1140</v>
      </c>
    </row>
    <row r="1456" spans="1:9" ht="18">
      <c r="A1456" s="2">
        <v>589</v>
      </c>
      <c r="B1456" s="5" t="s">
        <v>11</v>
      </c>
      <c r="C1456" s="5" t="s">
        <v>12</v>
      </c>
      <c r="D1456" s="4">
        <f t="shared" si="22"/>
        <v>1</v>
      </c>
      <c r="E1456" s="5">
        <v>2</v>
      </c>
      <c r="F1456" s="5">
        <v>34</v>
      </c>
      <c r="G1456" s="5">
        <v>19</v>
      </c>
      <c r="H1456" s="5">
        <v>6</v>
      </c>
      <c r="I1456" s="7">
        <v>1135.08</v>
      </c>
    </row>
    <row r="1457" spans="1:9" ht="18">
      <c r="A1457" s="2">
        <v>600</v>
      </c>
      <c r="B1457" s="5" t="s">
        <v>9</v>
      </c>
      <c r="C1457" s="4" t="s">
        <v>10</v>
      </c>
      <c r="D1457" s="4">
        <f t="shared" si="22"/>
        <v>0</v>
      </c>
      <c r="E1457" s="5">
        <v>4</v>
      </c>
      <c r="F1457" s="5">
        <v>34</v>
      </c>
      <c r="G1457" s="5">
        <v>19</v>
      </c>
      <c r="H1457" s="5">
        <v>6</v>
      </c>
      <c r="I1457" s="7">
        <v>1134</v>
      </c>
    </row>
    <row r="1458" spans="1:9" ht="18">
      <c r="A1458" s="2">
        <v>633</v>
      </c>
      <c r="B1458" s="5" t="s">
        <v>14</v>
      </c>
      <c r="C1458" s="4" t="s">
        <v>10</v>
      </c>
      <c r="D1458" s="4">
        <f t="shared" si="22"/>
        <v>0</v>
      </c>
      <c r="E1458" s="5">
        <v>3</v>
      </c>
      <c r="F1458" s="5">
        <v>37</v>
      </c>
      <c r="G1458" s="5">
        <v>19</v>
      </c>
      <c r="H1458" s="5">
        <v>10</v>
      </c>
      <c r="I1458" s="7">
        <v>1134</v>
      </c>
    </row>
    <row r="1459" spans="1:9" ht="18">
      <c r="A1459" s="2">
        <v>605</v>
      </c>
      <c r="B1459" s="5" t="s">
        <v>14</v>
      </c>
      <c r="C1459" s="5" t="s">
        <v>32</v>
      </c>
      <c r="D1459" s="4">
        <f t="shared" si="22"/>
        <v>0</v>
      </c>
      <c r="E1459" s="5">
        <v>3</v>
      </c>
      <c r="F1459" s="5">
        <v>34.299999999999997</v>
      </c>
      <c r="G1459" s="5">
        <v>25.7</v>
      </c>
      <c r="H1459" s="5">
        <v>8.5</v>
      </c>
      <c r="I1459" s="7">
        <v>1134</v>
      </c>
    </row>
    <row r="1460" spans="1:9" ht="18">
      <c r="A1460" s="2">
        <v>647</v>
      </c>
      <c r="B1460" s="5" t="s">
        <v>14</v>
      </c>
      <c r="C1460" s="5" t="s">
        <v>32</v>
      </c>
      <c r="D1460" s="4">
        <f t="shared" si="22"/>
        <v>0</v>
      </c>
      <c r="E1460" s="5">
        <v>3</v>
      </c>
      <c r="F1460" s="5">
        <v>39</v>
      </c>
      <c r="G1460" s="5">
        <v>24</v>
      </c>
      <c r="H1460" s="5">
        <v>11</v>
      </c>
      <c r="I1460" s="7">
        <v>1134</v>
      </c>
    </row>
    <row r="1461" spans="1:9" ht="18">
      <c r="A1461" s="2">
        <v>725</v>
      </c>
      <c r="B1461" s="5" t="s">
        <v>11</v>
      </c>
      <c r="C1461" s="5" t="s">
        <v>32</v>
      </c>
      <c r="D1461" s="4">
        <f t="shared" si="22"/>
        <v>0</v>
      </c>
      <c r="E1461" s="5">
        <v>1</v>
      </c>
      <c r="F1461" s="5">
        <v>42</v>
      </c>
      <c r="G1461" s="5">
        <v>30</v>
      </c>
      <c r="H1461" s="5">
        <v>6</v>
      </c>
      <c r="I1461" s="7">
        <v>1134</v>
      </c>
    </row>
    <row r="1462" spans="1:9" ht="18">
      <c r="A1462" s="2">
        <v>732</v>
      </c>
      <c r="B1462" s="5" t="s">
        <v>14</v>
      </c>
      <c r="C1462" s="5" t="s">
        <v>32</v>
      </c>
      <c r="D1462" s="4">
        <f t="shared" si="22"/>
        <v>0</v>
      </c>
      <c r="E1462" s="5">
        <v>3</v>
      </c>
      <c r="F1462" s="5">
        <v>42</v>
      </c>
      <c r="G1462" s="5">
        <v>37</v>
      </c>
      <c r="H1462" s="5">
        <v>4</v>
      </c>
      <c r="I1462" s="7">
        <v>1134</v>
      </c>
    </row>
    <row r="1463" spans="1:9" ht="18">
      <c r="A1463" s="2">
        <v>911</v>
      </c>
      <c r="B1463" s="5" t="s">
        <v>14</v>
      </c>
      <c r="C1463" s="5" t="s">
        <v>32</v>
      </c>
      <c r="D1463" s="4">
        <f t="shared" si="22"/>
        <v>0</v>
      </c>
      <c r="E1463" s="5">
        <v>3</v>
      </c>
      <c r="F1463" s="5">
        <v>52</v>
      </c>
      <c r="G1463" s="5">
        <v>49</v>
      </c>
      <c r="H1463" s="5">
        <v>4</v>
      </c>
      <c r="I1463" s="7">
        <v>1134</v>
      </c>
    </row>
    <row r="1464" spans="1:9" ht="18">
      <c r="A1464" s="2">
        <v>584</v>
      </c>
      <c r="B1464" s="5" t="s">
        <v>33</v>
      </c>
      <c r="C1464" s="5" t="s">
        <v>12</v>
      </c>
      <c r="D1464" s="4">
        <f t="shared" si="22"/>
        <v>1</v>
      </c>
      <c r="E1464" s="5">
        <v>1</v>
      </c>
      <c r="F1464" s="5">
        <v>34</v>
      </c>
      <c r="G1464" s="5">
        <v>17</v>
      </c>
      <c r="H1464" s="5">
        <v>6</v>
      </c>
      <c r="I1464" s="7">
        <v>1134</v>
      </c>
    </row>
    <row r="1465" spans="1:9" ht="18">
      <c r="A1465" s="2">
        <v>665</v>
      </c>
      <c r="B1465" s="5" t="s">
        <v>24</v>
      </c>
      <c r="C1465" s="5" t="s">
        <v>12</v>
      </c>
      <c r="D1465" s="4">
        <f t="shared" si="22"/>
        <v>1</v>
      </c>
      <c r="E1465" s="5">
        <v>2</v>
      </c>
      <c r="F1465" s="5">
        <v>40</v>
      </c>
      <c r="G1465" s="5">
        <v>20</v>
      </c>
      <c r="H1465" s="5">
        <v>10</v>
      </c>
      <c r="I1465" s="7">
        <v>1134</v>
      </c>
    </row>
    <row r="1466" spans="1:9" ht="18">
      <c r="A1466" s="2">
        <v>354</v>
      </c>
      <c r="B1466" s="6" t="s">
        <v>24</v>
      </c>
      <c r="C1466" s="4" t="s">
        <v>10</v>
      </c>
      <c r="D1466" s="4">
        <f t="shared" si="22"/>
        <v>0</v>
      </c>
      <c r="E1466" s="6">
        <v>1</v>
      </c>
      <c r="F1466" s="6">
        <v>40</v>
      </c>
      <c r="G1466" s="6">
        <v>20</v>
      </c>
      <c r="H1466" s="6">
        <v>10</v>
      </c>
      <c r="I1466" s="7">
        <v>1134</v>
      </c>
    </row>
    <row r="1467" spans="1:9" ht="18">
      <c r="A1467" s="2">
        <v>508</v>
      </c>
      <c r="B1467" s="5" t="s">
        <v>14</v>
      </c>
      <c r="C1467" s="4" t="s">
        <v>10</v>
      </c>
      <c r="D1467" s="4">
        <f t="shared" si="22"/>
        <v>0</v>
      </c>
      <c r="E1467" s="5">
        <v>3</v>
      </c>
      <c r="F1467" s="5">
        <v>30.5</v>
      </c>
      <c r="G1467" s="5">
        <v>16.399999999999999</v>
      </c>
      <c r="H1467" s="5">
        <v>6.4</v>
      </c>
      <c r="I1467" s="7">
        <v>1120.5</v>
      </c>
    </row>
    <row r="1468" spans="1:9" ht="18">
      <c r="A1468" s="2">
        <v>746</v>
      </c>
      <c r="B1468" s="5" t="s">
        <v>14</v>
      </c>
      <c r="C1468" s="4" t="s">
        <v>10</v>
      </c>
      <c r="D1468" s="4">
        <f t="shared" si="22"/>
        <v>0</v>
      </c>
      <c r="E1468" s="5">
        <v>3</v>
      </c>
      <c r="F1468" s="5">
        <v>43</v>
      </c>
      <c r="G1468" s="5">
        <v>18</v>
      </c>
      <c r="H1468" s="5">
        <v>14</v>
      </c>
      <c r="I1468" s="7">
        <v>1117.8</v>
      </c>
    </row>
    <row r="1469" spans="1:9" ht="18">
      <c r="A1469" s="2">
        <v>490</v>
      </c>
      <c r="B1469" s="5" t="s">
        <v>14</v>
      </c>
      <c r="C1469" s="5" t="s">
        <v>12</v>
      </c>
      <c r="D1469" s="4">
        <f t="shared" si="22"/>
        <v>1</v>
      </c>
      <c r="E1469" s="5">
        <v>3</v>
      </c>
      <c r="F1469" s="5">
        <v>29</v>
      </c>
      <c r="G1469" s="5">
        <v>16</v>
      </c>
      <c r="H1469" s="5">
        <v>6</v>
      </c>
      <c r="I1469" s="7">
        <v>1112.4000000000001</v>
      </c>
    </row>
    <row r="1470" spans="1:9" ht="18">
      <c r="A1470" s="2">
        <v>487</v>
      </c>
      <c r="B1470" s="5" t="s">
        <v>14</v>
      </c>
      <c r="C1470" s="4" t="s">
        <v>10</v>
      </c>
      <c r="D1470" s="4">
        <f t="shared" si="22"/>
        <v>0</v>
      </c>
      <c r="E1470" s="5">
        <v>3</v>
      </c>
      <c r="F1470" s="5">
        <v>28.8</v>
      </c>
      <c r="G1470" s="5">
        <v>14.3</v>
      </c>
      <c r="H1470" s="5">
        <v>9.1999999999999993</v>
      </c>
      <c r="I1470" s="7">
        <v>1107</v>
      </c>
    </row>
    <row r="1471" spans="1:9" ht="18">
      <c r="A1471" s="2">
        <v>954</v>
      </c>
      <c r="B1471" s="5" t="s">
        <v>14</v>
      </c>
      <c r="C1471" s="5" t="s">
        <v>32</v>
      </c>
      <c r="D1471" s="4">
        <f t="shared" si="22"/>
        <v>0</v>
      </c>
      <c r="E1471" s="5">
        <v>3</v>
      </c>
      <c r="F1471" s="5">
        <v>56</v>
      </c>
      <c r="G1471" s="5">
        <v>30</v>
      </c>
      <c r="H1471" s="5">
        <v>7</v>
      </c>
      <c r="I1471" s="7">
        <v>1107</v>
      </c>
    </row>
    <row r="1472" spans="1:9" ht="18">
      <c r="A1472" s="2">
        <v>523</v>
      </c>
      <c r="B1472" s="5" t="s">
        <v>14</v>
      </c>
      <c r="C1472" s="5" t="s">
        <v>12</v>
      </c>
      <c r="D1472" s="4">
        <f t="shared" si="22"/>
        <v>1</v>
      </c>
      <c r="E1472" s="5">
        <v>3</v>
      </c>
      <c r="F1472" s="5">
        <v>31</v>
      </c>
      <c r="G1472" s="5">
        <v>17</v>
      </c>
      <c r="H1472" s="5">
        <v>6</v>
      </c>
      <c r="I1472" s="7">
        <v>1107</v>
      </c>
    </row>
    <row r="1473" spans="1:9" ht="18">
      <c r="A1473" s="2">
        <v>492</v>
      </c>
      <c r="B1473" s="5" t="s">
        <v>14</v>
      </c>
      <c r="C1473" s="4" t="s">
        <v>10</v>
      </c>
      <c r="D1473" s="4">
        <f t="shared" si="22"/>
        <v>0</v>
      </c>
      <c r="E1473" s="5">
        <v>3</v>
      </c>
      <c r="F1473" s="5">
        <v>29</v>
      </c>
      <c r="G1473" s="5">
        <v>16</v>
      </c>
      <c r="H1473" s="5">
        <v>6</v>
      </c>
      <c r="I1473" s="7">
        <v>1101.5999999999999</v>
      </c>
    </row>
    <row r="1474" spans="1:9" ht="18">
      <c r="A1474" s="2">
        <v>546</v>
      </c>
      <c r="B1474" s="5" t="s">
        <v>14</v>
      </c>
      <c r="C1474" s="5" t="s">
        <v>12</v>
      </c>
      <c r="D1474" s="4">
        <f t="shared" si="22"/>
        <v>1</v>
      </c>
      <c r="E1474" s="5">
        <v>3</v>
      </c>
      <c r="F1474" s="5">
        <v>32</v>
      </c>
      <c r="G1474" s="5">
        <v>16</v>
      </c>
      <c r="H1474" s="5">
        <v>10</v>
      </c>
      <c r="I1474" s="7">
        <v>1100.25</v>
      </c>
    </row>
    <row r="1475" spans="1:9" ht="18">
      <c r="A1475" s="2">
        <v>941</v>
      </c>
      <c r="B1475" s="5" t="s">
        <v>13</v>
      </c>
      <c r="C1475" s="4" t="s">
        <v>10</v>
      </c>
      <c r="D1475" s="4">
        <f t="shared" si="22"/>
        <v>0</v>
      </c>
      <c r="E1475" s="5">
        <v>1</v>
      </c>
      <c r="F1475" s="5">
        <v>56</v>
      </c>
      <c r="G1475" s="5">
        <v>33</v>
      </c>
      <c r="H1475" s="5">
        <v>11</v>
      </c>
      <c r="I1475" s="7">
        <v>1100.0070000000001</v>
      </c>
    </row>
    <row r="1476" spans="1:9" ht="18">
      <c r="A1476" s="2">
        <v>260</v>
      </c>
      <c r="B1476" s="5" t="s">
        <v>21</v>
      </c>
      <c r="C1476" s="4" t="s">
        <v>10</v>
      </c>
      <c r="D1476" s="4">
        <f t="shared" ref="D1476:D1539" si="23">IF(C1476="кирпичный",1,0)</f>
        <v>0</v>
      </c>
      <c r="E1476" s="5">
        <v>1</v>
      </c>
      <c r="F1476" s="5">
        <v>40</v>
      </c>
      <c r="G1476" s="5">
        <v>20</v>
      </c>
      <c r="H1476" s="5">
        <v>10.5</v>
      </c>
      <c r="I1476" s="5">
        <v>1100</v>
      </c>
    </row>
    <row r="1477" spans="1:9" ht="18">
      <c r="A1477" s="2">
        <v>125</v>
      </c>
      <c r="B1477" s="5" t="s">
        <v>14</v>
      </c>
      <c r="C1477" s="5" t="s">
        <v>12</v>
      </c>
      <c r="D1477" s="4">
        <f t="shared" si="23"/>
        <v>1</v>
      </c>
      <c r="E1477" s="5">
        <v>1</v>
      </c>
      <c r="F1477" s="5">
        <v>29</v>
      </c>
      <c r="G1477" s="5">
        <v>17.5</v>
      </c>
      <c r="H1477" s="5">
        <v>8</v>
      </c>
      <c r="I1477" s="5">
        <v>1100</v>
      </c>
    </row>
    <row r="1478" spans="1:9" ht="18">
      <c r="A1478" s="2">
        <v>651</v>
      </c>
      <c r="B1478" s="5" t="s">
        <v>35</v>
      </c>
      <c r="C1478" s="5" t="s">
        <v>32</v>
      </c>
      <c r="D1478" s="4">
        <f t="shared" si="23"/>
        <v>0</v>
      </c>
      <c r="E1478" s="5">
        <v>1</v>
      </c>
      <c r="F1478" s="5">
        <v>40</v>
      </c>
      <c r="G1478" s="5">
        <v>23</v>
      </c>
      <c r="H1478" s="5">
        <v>10</v>
      </c>
      <c r="I1478" s="7">
        <v>1099.98</v>
      </c>
    </row>
    <row r="1479" spans="1:9" ht="18">
      <c r="A1479" s="2">
        <v>585</v>
      </c>
      <c r="B1479" s="5" t="s">
        <v>33</v>
      </c>
      <c r="C1479" s="5" t="s">
        <v>12</v>
      </c>
      <c r="D1479" s="4">
        <f t="shared" si="23"/>
        <v>1</v>
      </c>
      <c r="E1479" s="5">
        <v>1</v>
      </c>
      <c r="F1479" s="5">
        <v>34</v>
      </c>
      <c r="G1479" s="5">
        <v>17</v>
      </c>
      <c r="H1479" s="5">
        <v>12</v>
      </c>
      <c r="I1479" s="7">
        <v>1099.98</v>
      </c>
    </row>
    <row r="1480" spans="1:9" ht="18">
      <c r="A1480" s="2">
        <v>587</v>
      </c>
      <c r="B1480" s="5" t="s">
        <v>34</v>
      </c>
      <c r="C1480" s="5" t="s">
        <v>12</v>
      </c>
      <c r="D1480" s="4">
        <f t="shared" si="23"/>
        <v>1</v>
      </c>
      <c r="E1480" s="5">
        <v>1</v>
      </c>
      <c r="F1480" s="5">
        <v>34</v>
      </c>
      <c r="G1480" s="5">
        <v>17</v>
      </c>
      <c r="H1480" s="5">
        <v>7</v>
      </c>
      <c r="I1480" s="7">
        <v>1099.98</v>
      </c>
    </row>
    <row r="1481" spans="1:9" ht="18">
      <c r="A1481" s="2">
        <v>499</v>
      </c>
      <c r="B1481" s="5" t="s">
        <v>14</v>
      </c>
      <c r="C1481" s="5" t="s">
        <v>12</v>
      </c>
      <c r="D1481" s="4">
        <f t="shared" si="23"/>
        <v>1</v>
      </c>
      <c r="E1481" s="5">
        <v>3</v>
      </c>
      <c r="F1481" s="5">
        <v>30</v>
      </c>
      <c r="G1481" s="5">
        <v>19</v>
      </c>
      <c r="H1481" s="5">
        <v>6</v>
      </c>
      <c r="I1481" s="7">
        <v>1093.5</v>
      </c>
    </row>
    <row r="1482" spans="1:9" ht="18">
      <c r="A1482" s="2">
        <v>828</v>
      </c>
      <c r="B1482" s="5" t="s">
        <v>14</v>
      </c>
      <c r="C1482" s="5" t="s">
        <v>32</v>
      </c>
      <c r="D1482" s="4">
        <f t="shared" si="23"/>
        <v>0</v>
      </c>
      <c r="E1482" s="5">
        <v>3</v>
      </c>
      <c r="F1482" s="5">
        <v>47</v>
      </c>
      <c r="G1482" s="5">
        <v>32</v>
      </c>
      <c r="H1482" s="5">
        <v>8</v>
      </c>
      <c r="I1482" s="7">
        <v>1080</v>
      </c>
    </row>
    <row r="1483" spans="1:9" ht="18">
      <c r="A1483" s="2">
        <v>498</v>
      </c>
      <c r="B1483" s="5" t="s">
        <v>14</v>
      </c>
      <c r="C1483" s="5" t="s">
        <v>12</v>
      </c>
      <c r="D1483" s="4">
        <f t="shared" si="23"/>
        <v>1</v>
      </c>
      <c r="E1483" s="5">
        <v>3</v>
      </c>
      <c r="F1483" s="5">
        <v>30</v>
      </c>
      <c r="G1483" s="5">
        <v>21</v>
      </c>
      <c r="H1483" s="5">
        <v>0</v>
      </c>
      <c r="I1483" s="7">
        <v>1080</v>
      </c>
    </row>
    <row r="1484" spans="1:9" ht="18">
      <c r="A1484" s="2">
        <v>717</v>
      </c>
      <c r="B1484" s="5" t="s">
        <v>15</v>
      </c>
      <c r="C1484" s="5" t="s">
        <v>12</v>
      </c>
      <c r="D1484" s="4">
        <f t="shared" si="23"/>
        <v>1</v>
      </c>
      <c r="E1484" s="5">
        <v>3</v>
      </c>
      <c r="F1484" s="5">
        <v>41</v>
      </c>
      <c r="G1484" s="5">
        <v>21</v>
      </c>
      <c r="H1484" s="5">
        <v>9</v>
      </c>
      <c r="I1484" s="7">
        <v>1080</v>
      </c>
    </row>
    <row r="1485" spans="1:9" ht="18">
      <c r="A1485" s="2">
        <v>352</v>
      </c>
      <c r="B1485" s="6" t="s">
        <v>24</v>
      </c>
      <c r="C1485" s="4" t="s">
        <v>10</v>
      </c>
      <c r="D1485" s="4">
        <f t="shared" si="23"/>
        <v>0</v>
      </c>
      <c r="E1485" s="6">
        <v>1</v>
      </c>
      <c r="F1485" s="6">
        <v>35</v>
      </c>
      <c r="G1485" s="6"/>
      <c r="H1485" s="6"/>
      <c r="I1485" s="7">
        <v>1080</v>
      </c>
    </row>
    <row r="1486" spans="1:9" ht="18">
      <c r="A1486" s="2">
        <v>401</v>
      </c>
      <c r="B1486" s="6" t="s">
        <v>24</v>
      </c>
      <c r="C1486" s="4" t="s">
        <v>10</v>
      </c>
      <c r="D1486" s="4">
        <f t="shared" si="23"/>
        <v>0</v>
      </c>
      <c r="E1486" s="6">
        <v>2</v>
      </c>
      <c r="F1486" s="6">
        <v>46</v>
      </c>
      <c r="G1486" s="6">
        <v>32</v>
      </c>
      <c r="H1486" s="6">
        <v>6</v>
      </c>
      <c r="I1486" s="7">
        <v>1080</v>
      </c>
    </row>
    <row r="1487" spans="1:9" ht="18">
      <c r="A1487" s="2">
        <v>463</v>
      </c>
      <c r="B1487" s="6" t="s">
        <v>31</v>
      </c>
      <c r="C1487" s="4" t="s">
        <v>10</v>
      </c>
      <c r="D1487" s="4">
        <f t="shared" si="23"/>
        <v>0</v>
      </c>
      <c r="E1487" s="6">
        <v>3</v>
      </c>
      <c r="F1487" s="6">
        <v>62</v>
      </c>
      <c r="G1487" s="6">
        <v>44</v>
      </c>
      <c r="H1487" s="6">
        <v>6</v>
      </c>
      <c r="I1487" s="7">
        <v>1080</v>
      </c>
    </row>
    <row r="1488" spans="1:9" ht="18">
      <c r="A1488" s="2">
        <v>312</v>
      </c>
      <c r="B1488" s="6" t="s">
        <v>24</v>
      </c>
      <c r="C1488" s="4" t="s">
        <v>10</v>
      </c>
      <c r="D1488" s="4">
        <f t="shared" si="23"/>
        <v>0</v>
      </c>
      <c r="E1488" s="6">
        <v>2</v>
      </c>
      <c r="F1488" s="6">
        <v>46</v>
      </c>
      <c r="G1488" s="6">
        <v>32</v>
      </c>
      <c r="H1488" s="6">
        <v>6</v>
      </c>
      <c r="I1488" s="7">
        <v>1066.5</v>
      </c>
    </row>
    <row r="1489" spans="1:9" ht="18">
      <c r="A1489" s="2">
        <v>776</v>
      </c>
      <c r="B1489" s="5" t="s">
        <v>9</v>
      </c>
      <c r="C1489" s="4" t="s">
        <v>10</v>
      </c>
      <c r="D1489" s="4">
        <f t="shared" si="23"/>
        <v>0</v>
      </c>
      <c r="E1489" s="5">
        <v>4</v>
      </c>
      <c r="F1489" s="5">
        <v>44</v>
      </c>
      <c r="G1489" s="5">
        <v>23</v>
      </c>
      <c r="H1489" s="5">
        <v>11</v>
      </c>
      <c r="I1489" s="7">
        <v>1061.0999999999999</v>
      </c>
    </row>
    <row r="1490" spans="1:9" ht="18">
      <c r="A1490" s="2">
        <v>745</v>
      </c>
      <c r="B1490" s="5" t="s">
        <v>14</v>
      </c>
      <c r="C1490" s="4" t="s">
        <v>10</v>
      </c>
      <c r="D1490" s="4">
        <f t="shared" si="23"/>
        <v>0</v>
      </c>
      <c r="E1490" s="5">
        <v>3</v>
      </c>
      <c r="F1490" s="5">
        <v>43</v>
      </c>
      <c r="G1490" s="5">
        <v>27</v>
      </c>
      <c r="H1490" s="5">
        <v>6</v>
      </c>
      <c r="I1490" s="7">
        <v>1053</v>
      </c>
    </row>
    <row r="1491" spans="1:9" ht="18">
      <c r="A1491" s="2">
        <v>488</v>
      </c>
      <c r="B1491" s="5" t="s">
        <v>14</v>
      </c>
      <c r="C1491" s="5" t="s">
        <v>32</v>
      </c>
      <c r="D1491" s="4">
        <f t="shared" si="23"/>
        <v>0</v>
      </c>
      <c r="E1491" s="5">
        <v>3</v>
      </c>
      <c r="F1491" s="5">
        <v>28.8</v>
      </c>
      <c r="G1491" s="5">
        <v>19.7</v>
      </c>
      <c r="H1491" s="5">
        <v>5.7</v>
      </c>
      <c r="I1491" s="7">
        <v>1053</v>
      </c>
    </row>
    <row r="1492" spans="1:9" ht="18">
      <c r="A1492" s="2">
        <v>627</v>
      </c>
      <c r="B1492" s="5" t="s">
        <v>11</v>
      </c>
      <c r="C1492" s="4" t="s">
        <v>10</v>
      </c>
      <c r="D1492" s="4">
        <f t="shared" si="23"/>
        <v>0</v>
      </c>
      <c r="E1492" s="5">
        <v>2</v>
      </c>
      <c r="F1492" s="5">
        <v>36.6</v>
      </c>
      <c r="G1492" s="5">
        <v>24.1</v>
      </c>
      <c r="H1492" s="5">
        <v>7.1</v>
      </c>
      <c r="I1492" s="7">
        <v>1039.5</v>
      </c>
    </row>
    <row r="1493" spans="1:9" ht="18">
      <c r="A1493" s="2">
        <v>543</v>
      </c>
      <c r="B1493" s="5" t="s">
        <v>11</v>
      </c>
      <c r="C1493" s="5" t="s">
        <v>32</v>
      </c>
      <c r="D1493" s="4">
        <f t="shared" si="23"/>
        <v>0</v>
      </c>
      <c r="E1493" s="5">
        <v>1</v>
      </c>
      <c r="F1493" s="5">
        <v>32</v>
      </c>
      <c r="G1493" s="5">
        <v>18</v>
      </c>
      <c r="H1493" s="5">
        <v>7</v>
      </c>
      <c r="I1493" s="7">
        <v>1039.5</v>
      </c>
    </row>
    <row r="1494" spans="1:9" ht="18">
      <c r="A1494" s="2">
        <v>910</v>
      </c>
      <c r="B1494" s="5" t="s">
        <v>14</v>
      </c>
      <c r="C1494" s="5" t="s">
        <v>32</v>
      </c>
      <c r="D1494" s="4">
        <f t="shared" si="23"/>
        <v>0</v>
      </c>
      <c r="E1494" s="5">
        <v>3</v>
      </c>
      <c r="F1494" s="5">
        <v>52</v>
      </c>
      <c r="G1494" s="5">
        <v>46</v>
      </c>
      <c r="H1494" s="5">
        <v>6</v>
      </c>
      <c r="I1494" s="7">
        <v>1039.5</v>
      </c>
    </row>
    <row r="1495" spans="1:9" ht="18">
      <c r="A1495" s="2">
        <v>525</v>
      </c>
      <c r="B1495" s="5" t="s">
        <v>14</v>
      </c>
      <c r="C1495" s="5" t="s">
        <v>32</v>
      </c>
      <c r="D1495" s="4">
        <f t="shared" si="23"/>
        <v>0</v>
      </c>
      <c r="E1495" s="5">
        <v>3</v>
      </c>
      <c r="F1495" s="5">
        <v>31</v>
      </c>
      <c r="G1495" s="5">
        <v>23.3</v>
      </c>
      <c r="H1495" s="5">
        <v>4.5</v>
      </c>
      <c r="I1495" s="7">
        <v>1026</v>
      </c>
    </row>
    <row r="1496" spans="1:9" ht="18">
      <c r="A1496" s="2">
        <v>592</v>
      </c>
      <c r="B1496" s="5" t="s">
        <v>14</v>
      </c>
      <c r="C1496" s="5" t="s">
        <v>32</v>
      </c>
      <c r="D1496" s="4">
        <f t="shared" si="23"/>
        <v>0</v>
      </c>
      <c r="E1496" s="5">
        <v>3</v>
      </c>
      <c r="F1496" s="5">
        <v>34</v>
      </c>
      <c r="G1496" s="5">
        <v>18</v>
      </c>
      <c r="H1496" s="5">
        <v>7</v>
      </c>
      <c r="I1496" s="7">
        <v>1026</v>
      </c>
    </row>
    <row r="1497" spans="1:9" ht="18">
      <c r="A1497" s="2">
        <v>358</v>
      </c>
      <c r="B1497" s="6" t="s">
        <v>24</v>
      </c>
      <c r="C1497" s="4" t="s">
        <v>10</v>
      </c>
      <c r="D1497" s="4">
        <f t="shared" si="23"/>
        <v>0</v>
      </c>
      <c r="E1497" s="6">
        <v>1</v>
      </c>
      <c r="F1497" s="6">
        <v>34</v>
      </c>
      <c r="G1497" s="6">
        <v>14</v>
      </c>
      <c r="H1497" s="6">
        <v>14</v>
      </c>
      <c r="I1497" s="7">
        <v>1026</v>
      </c>
    </row>
    <row r="1498" spans="1:9" ht="18">
      <c r="A1498" s="2">
        <v>113</v>
      </c>
      <c r="B1498" s="5" t="s">
        <v>22</v>
      </c>
      <c r="C1498" s="5" t="s">
        <v>20</v>
      </c>
      <c r="D1498" s="4">
        <f t="shared" si="23"/>
        <v>0</v>
      </c>
      <c r="E1498" s="5">
        <v>1</v>
      </c>
      <c r="F1498" s="5">
        <v>32</v>
      </c>
      <c r="G1498" s="5">
        <v>16</v>
      </c>
      <c r="H1498" s="5">
        <v>6.5</v>
      </c>
      <c r="I1498" s="5">
        <v>1020</v>
      </c>
    </row>
    <row r="1499" spans="1:9" ht="18">
      <c r="A1499" s="2">
        <v>78</v>
      </c>
      <c r="B1499" s="3" t="s">
        <v>15</v>
      </c>
      <c r="C1499" s="4" t="s">
        <v>10</v>
      </c>
      <c r="D1499" s="4">
        <f t="shared" si="23"/>
        <v>0</v>
      </c>
      <c r="E1499" s="3">
        <v>1</v>
      </c>
      <c r="F1499" s="3">
        <v>30</v>
      </c>
      <c r="G1499" s="3">
        <v>17</v>
      </c>
      <c r="H1499" s="3">
        <v>6</v>
      </c>
      <c r="I1499" s="5">
        <v>1008</v>
      </c>
    </row>
    <row r="1500" spans="1:9" ht="18">
      <c r="A1500" s="2">
        <v>692</v>
      </c>
      <c r="B1500" s="5" t="s">
        <v>15</v>
      </c>
      <c r="C1500" s="5" t="s">
        <v>32</v>
      </c>
      <c r="D1500" s="4">
        <f t="shared" si="23"/>
        <v>0</v>
      </c>
      <c r="E1500" s="5">
        <v>3</v>
      </c>
      <c r="F1500" s="5">
        <v>40</v>
      </c>
      <c r="G1500" s="5">
        <v>20</v>
      </c>
      <c r="H1500" s="5">
        <v>10</v>
      </c>
      <c r="I1500" s="7">
        <v>1001.7</v>
      </c>
    </row>
    <row r="1501" spans="1:9" ht="18">
      <c r="A1501" s="2">
        <v>112</v>
      </c>
      <c r="B1501" s="5" t="s">
        <v>21</v>
      </c>
      <c r="C1501" s="4" t="s">
        <v>10</v>
      </c>
      <c r="D1501" s="4">
        <f t="shared" si="23"/>
        <v>0</v>
      </c>
      <c r="E1501" s="5">
        <v>1</v>
      </c>
      <c r="F1501" s="5">
        <v>44</v>
      </c>
      <c r="G1501" s="5">
        <v>20</v>
      </c>
      <c r="H1501" s="5">
        <v>10.8</v>
      </c>
      <c r="I1501" s="5">
        <v>1000</v>
      </c>
    </row>
    <row r="1502" spans="1:9" ht="18">
      <c r="A1502" s="2">
        <v>491</v>
      </c>
      <c r="B1502" s="5" t="s">
        <v>14</v>
      </c>
      <c r="C1502" s="5" t="s">
        <v>32</v>
      </c>
      <c r="D1502" s="4">
        <f t="shared" si="23"/>
        <v>0</v>
      </c>
      <c r="E1502" s="5">
        <v>3</v>
      </c>
      <c r="F1502" s="5">
        <v>29</v>
      </c>
      <c r="G1502" s="5">
        <v>17</v>
      </c>
      <c r="H1502" s="5">
        <v>8</v>
      </c>
      <c r="I1502" s="7">
        <v>999</v>
      </c>
    </row>
    <row r="1503" spans="1:9" ht="18">
      <c r="A1503" s="2">
        <v>514</v>
      </c>
      <c r="B1503" s="5" t="s">
        <v>24</v>
      </c>
      <c r="C1503" s="5" t="s">
        <v>32</v>
      </c>
      <c r="D1503" s="4">
        <f t="shared" si="23"/>
        <v>0</v>
      </c>
      <c r="E1503" s="5">
        <v>2</v>
      </c>
      <c r="F1503" s="5">
        <v>31</v>
      </c>
      <c r="G1503" s="5">
        <v>17</v>
      </c>
      <c r="H1503" s="5">
        <v>7</v>
      </c>
      <c r="I1503" s="7">
        <v>999</v>
      </c>
    </row>
    <row r="1504" spans="1:9" ht="18">
      <c r="A1504" s="2">
        <v>711</v>
      </c>
      <c r="B1504" s="5" t="s">
        <v>15</v>
      </c>
      <c r="C1504" s="5" t="s">
        <v>12</v>
      </c>
      <c r="D1504" s="4">
        <f t="shared" si="23"/>
        <v>1</v>
      </c>
      <c r="E1504" s="5">
        <v>3</v>
      </c>
      <c r="F1504" s="5">
        <v>40.299999999999997</v>
      </c>
      <c r="G1504" s="5">
        <v>30.7</v>
      </c>
      <c r="H1504" s="5">
        <v>9.6</v>
      </c>
      <c r="I1504" s="7">
        <v>999</v>
      </c>
    </row>
    <row r="1505" spans="1:9" ht="18">
      <c r="A1505" s="2">
        <v>351</v>
      </c>
      <c r="B1505" s="6" t="s">
        <v>24</v>
      </c>
      <c r="C1505" s="4" t="s">
        <v>10</v>
      </c>
      <c r="D1505" s="4">
        <f t="shared" si="23"/>
        <v>0</v>
      </c>
      <c r="E1505" s="6">
        <v>1</v>
      </c>
      <c r="F1505" s="6">
        <v>31</v>
      </c>
      <c r="G1505" s="6">
        <v>17</v>
      </c>
      <c r="H1505" s="6">
        <v>7</v>
      </c>
      <c r="I1505" s="7">
        <v>999</v>
      </c>
    </row>
    <row r="1506" spans="1:9" ht="18">
      <c r="A1506" s="2">
        <v>104</v>
      </c>
      <c r="B1506" s="5" t="s">
        <v>16</v>
      </c>
      <c r="C1506" s="4" t="s">
        <v>10</v>
      </c>
      <c r="D1506" s="4">
        <f t="shared" si="23"/>
        <v>0</v>
      </c>
      <c r="E1506" s="5">
        <v>1</v>
      </c>
      <c r="F1506" s="5">
        <v>44</v>
      </c>
      <c r="G1506" s="5">
        <v>22</v>
      </c>
      <c r="H1506" s="5">
        <v>11</v>
      </c>
      <c r="I1506" s="5">
        <v>980</v>
      </c>
    </row>
    <row r="1507" spans="1:9" ht="18">
      <c r="A1507" s="2">
        <v>391</v>
      </c>
      <c r="B1507" s="6" t="s">
        <v>24</v>
      </c>
      <c r="C1507" s="4" t="s">
        <v>10</v>
      </c>
      <c r="D1507" s="4">
        <f t="shared" si="23"/>
        <v>0</v>
      </c>
      <c r="E1507" s="6">
        <v>2</v>
      </c>
      <c r="F1507" s="6">
        <v>40</v>
      </c>
      <c r="G1507" s="6">
        <v>26</v>
      </c>
      <c r="H1507" s="6">
        <v>6</v>
      </c>
      <c r="I1507" s="7">
        <v>972</v>
      </c>
    </row>
    <row r="1508" spans="1:9" ht="18">
      <c r="A1508" s="2">
        <v>594</v>
      </c>
      <c r="B1508" s="5" t="s">
        <v>15</v>
      </c>
      <c r="C1508" s="5" t="s">
        <v>12</v>
      </c>
      <c r="D1508" s="4">
        <f t="shared" si="23"/>
        <v>1</v>
      </c>
      <c r="E1508" s="5">
        <v>3</v>
      </c>
      <c r="F1508" s="5">
        <v>34</v>
      </c>
      <c r="G1508" s="5">
        <v>16</v>
      </c>
      <c r="H1508" s="5">
        <v>10</v>
      </c>
      <c r="I1508" s="7">
        <v>950.4</v>
      </c>
    </row>
    <row r="1509" spans="1:9" ht="18">
      <c r="A1509" s="2">
        <v>432</v>
      </c>
      <c r="B1509" s="6" t="s">
        <v>31</v>
      </c>
      <c r="C1509" s="4" t="s">
        <v>10</v>
      </c>
      <c r="D1509" s="4">
        <f t="shared" si="23"/>
        <v>0</v>
      </c>
      <c r="E1509" s="6">
        <v>1</v>
      </c>
      <c r="F1509" s="6">
        <v>32</v>
      </c>
      <c r="G1509" s="6">
        <v>17</v>
      </c>
      <c r="H1509" s="6">
        <v>6</v>
      </c>
      <c r="I1509" s="7">
        <v>950.4</v>
      </c>
    </row>
    <row r="1510" spans="1:9" ht="18">
      <c r="A1510" s="2">
        <v>273</v>
      </c>
      <c r="B1510" s="5" t="s">
        <v>21</v>
      </c>
      <c r="C1510" s="4" t="s">
        <v>10</v>
      </c>
      <c r="D1510" s="4">
        <f t="shared" si="23"/>
        <v>0</v>
      </c>
      <c r="E1510" s="5">
        <v>1</v>
      </c>
      <c r="F1510" s="5">
        <v>34</v>
      </c>
      <c r="G1510" s="5">
        <v>18</v>
      </c>
      <c r="H1510" s="5">
        <v>7</v>
      </c>
      <c r="I1510" s="5">
        <v>950</v>
      </c>
    </row>
    <row r="1511" spans="1:9" ht="18">
      <c r="A1511" s="2">
        <v>478</v>
      </c>
      <c r="B1511" s="5" t="s">
        <v>15</v>
      </c>
      <c r="C1511" s="4" t="s">
        <v>10</v>
      </c>
      <c r="D1511" s="4">
        <f t="shared" si="23"/>
        <v>0</v>
      </c>
      <c r="E1511" s="5">
        <v>3</v>
      </c>
      <c r="F1511" s="5">
        <v>27</v>
      </c>
      <c r="G1511" s="5">
        <v>21</v>
      </c>
      <c r="H1511" s="5">
        <v>6</v>
      </c>
      <c r="I1511" s="7">
        <v>945</v>
      </c>
    </row>
    <row r="1512" spans="1:9" ht="18">
      <c r="A1512" s="2">
        <v>510</v>
      </c>
      <c r="B1512" s="5" t="s">
        <v>21</v>
      </c>
      <c r="C1512" s="5" t="s">
        <v>32</v>
      </c>
      <c r="D1512" s="4">
        <f t="shared" si="23"/>
        <v>0</v>
      </c>
      <c r="E1512" s="5">
        <v>1</v>
      </c>
      <c r="F1512" s="5">
        <v>31</v>
      </c>
      <c r="G1512" s="5">
        <v>24</v>
      </c>
      <c r="H1512" s="5">
        <v>7</v>
      </c>
      <c r="I1512" s="7">
        <v>945</v>
      </c>
    </row>
    <row r="1513" spans="1:9" ht="18">
      <c r="A1513" s="2">
        <v>716</v>
      </c>
      <c r="B1513" s="5" t="s">
        <v>14</v>
      </c>
      <c r="C1513" s="5" t="s">
        <v>32</v>
      </c>
      <c r="D1513" s="4">
        <f t="shared" si="23"/>
        <v>0</v>
      </c>
      <c r="E1513" s="5">
        <v>3</v>
      </c>
      <c r="F1513" s="5">
        <v>41</v>
      </c>
      <c r="G1513" s="5">
        <v>22</v>
      </c>
      <c r="H1513" s="5">
        <v>6</v>
      </c>
      <c r="I1513" s="7">
        <v>945</v>
      </c>
    </row>
    <row r="1514" spans="1:9" ht="18">
      <c r="A1514" s="2">
        <v>563</v>
      </c>
      <c r="B1514" s="5" t="s">
        <v>15</v>
      </c>
      <c r="C1514" s="5" t="s">
        <v>12</v>
      </c>
      <c r="D1514" s="4">
        <f t="shared" si="23"/>
        <v>1</v>
      </c>
      <c r="E1514" s="5">
        <v>3</v>
      </c>
      <c r="F1514" s="5">
        <v>32.5</v>
      </c>
      <c r="G1514" s="5">
        <v>16.5</v>
      </c>
      <c r="H1514" s="5">
        <v>8.8000000000000007</v>
      </c>
      <c r="I1514" s="7">
        <v>945</v>
      </c>
    </row>
    <row r="1515" spans="1:9" ht="18">
      <c r="A1515" s="2">
        <v>361</v>
      </c>
      <c r="B1515" s="6" t="s">
        <v>24</v>
      </c>
      <c r="C1515" s="4" t="s">
        <v>10</v>
      </c>
      <c r="D1515" s="4">
        <f t="shared" si="23"/>
        <v>0</v>
      </c>
      <c r="E1515" s="6">
        <v>1</v>
      </c>
      <c r="F1515" s="6">
        <v>31</v>
      </c>
      <c r="G1515" s="6">
        <v>17</v>
      </c>
      <c r="H1515" s="6">
        <v>6</v>
      </c>
      <c r="I1515" s="7">
        <v>945</v>
      </c>
    </row>
    <row r="1516" spans="1:9" ht="18">
      <c r="A1516" s="2">
        <v>365</v>
      </c>
      <c r="B1516" s="6" t="s">
        <v>24</v>
      </c>
      <c r="C1516" s="4" t="s">
        <v>10</v>
      </c>
      <c r="D1516" s="4">
        <f t="shared" si="23"/>
        <v>0</v>
      </c>
      <c r="E1516" s="6">
        <v>1</v>
      </c>
      <c r="F1516" s="6">
        <v>32</v>
      </c>
      <c r="G1516" s="6">
        <v>17</v>
      </c>
      <c r="H1516" s="6">
        <v>6</v>
      </c>
      <c r="I1516" s="7">
        <v>945</v>
      </c>
    </row>
    <row r="1517" spans="1:9" ht="18">
      <c r="A1517" s="2">
        <v>449</v>
      </c>
      <c r="B1517" s="6" t="s">
        <v>31</v>
      </c>
      <c r="C1517" s="4" t="s">
        <v>10</v>
      </c>
      <c r="D1517" s="4">
        <f t="shared" si="23"/>
        <v>0</v>
      </c>
      <c r="E1517" s="6">
        <v>2</v>
      </c>
      <c r="F1517" s="6">
        <v>42</v>
      </c>
      <c r="G1517" s="6">
        <v>27</v>
      </c>
      <c r="H1517" s="6">
        <v>6</v>
      </c>
      <c r="I1517" s="7">
        <v>945</v>
      </c>
    </row>
    <row r="1518" spans="1:9" ht="18">
      <c r="A1518" s="2">
        <v>111</v>
      </c>
      <c r="B1518" s="5" t="s">
        <v>21</v>
      </c>
      <c r="C1518" s="5" t="s">
        <v>20</v>
      </c>
      <c r="D1518" s="4">
        <f t="shared" si="23"/>
        <v>0</v>
      </c>
      <c r="E1518" s="5">
        <v>1</v>
      </c>
      <c r="F1518" s="5">
        <v>40</v>
      </c>
      <c r="G1518" s="5">
        <v>20</v>
      </c>
      <c r="H1518" s="5">
        <v>10</v>
      </c>
      <c r="I1518" s="5">
        <v>940</v>
      </c>
    </row>
    <row r="1519" spans="1:9" ht="18">
      <c r="A1519" s="2">
        <v>455</v>
      </c>
      <c r="B1519" s="6" t="s">
        <v>31</v>
      </c>
      <c r="C1519" s="4" t="s">
        <v>10</v>
      </c>
      <c r="D1519" s="4">
        <f t="shared" si="23"/>
        <v>0</v>
      </c>
      <c r="E1519" s="6">
        <v>2</v>
      </c>
      <c r="F1519" s="6">
        <v>38</v>
      </c>
      <c r="G1519" s="6">
        <v>21</v>
      </c>
      <c r="H1519" s="6">
        <v>8</v>
      </c>
      <c r="I1519" s="7">
        <v>928.8</v>
      </c>
    </row>
    <row r="1520" spans="1:9" ht="18">
      <c r="A1520" s="2">
        <v>586</v>
      </c>
      <c r="B1520" s="5" t="s">
        <v>35</v>
      </c>
      <c r="C1520" s="5" t="s">
        <v>32</v>
      </c>
      <c r="D1520" s="4">
        <f t="shared" si="23"/>
        <v>0</v>
      </c>
      <c r="E1520" s="5">
        <v>1</v>
      </c>
      <c r="F1520" s="5">
        <v>34</v>
      </c>
      <c r="G1520" s="5">
        <v>17</v>
      </c>
      <c r="H1520" s="5">
        <v>6</v>
      </c>
      <c r="I1520" s="7">
        <v>918</v>
      </c>
    </row>
    <row r="1521" spans="1:9" ht="18">
      <c r="A1521" s="2">
        <v>576</v>
      </c>
      <c r="B1521" s="5" t="s">
        <v>15</v>
      </c>
      <c r="C1521" s="5" t="s">
        <v>32</v>
      </c>
      <c r="D1521" s="4">
        <f t="shared" si="23"/>
        <v>0</v>
      </c>
      <c r="E1521" s="5">
        <v>3</v>
      </c>
      <c r="F1521" s="5">
        <v>33</v>
      </c>
      <c r="G1521" s="5">
        <v>17</v>
      </c>
      <c r="H1521" s="5">
        <v>11</v>
      </c>
      <c r="I1521" s="7">
        <v>900.18</v>
      </c>
    </row>
    <row r="1522" spans="1:9" ht="18">
      <c r="A1522" s="2">
        <v>280</v>
      </c>
      <c r="B1522" s="5" t="s">
        <v>21</v>
      </c>
      <c r="C1522" s="4" t="s">
        <v>10</v>
      </c>
      <c r="D1522" s="4">
        <f t="shared" si="23"/>
        <v>0</v>
      </c>
      <c r="E1522" s="5">
        <v>1</v>
      </c>
      <c r="F1522" s="5">
        <v>44</v>
      </c>
      <c r="G1522" s="5">
        <v>21</v>
      </c>
      <c r="H1522" s="5">
        <v>11</v>
      </c>
      <c r="I1522" s="5">
        <v>900</v>
      </c>
    </row>
    <row r="1523" spans="1:9" ht="18">
      <c r="A1523" s="2">
        <v>437</v>
      </c>
      <c r="B1523" s="6" t="s">
        <v>31</v>
      </c>
      <c r="C1523" s="4" t="s">
        <v>10</v>
      </c>
      <c r="D1523" s="4">
        <f t="shared" si="23"/>
        <v>0</v>
      </c>
      <c r="E1523" s="6">
        <v>1</v>
      </c>
      <c r="F1523" s="6">
        <v>52</v>
      </c>
      <c r="G1523" s="6">
        <v>24</v>
      </c>
      <c r="H1523" s="6">
        <v>11</v>
      </c>
      <c r="I1523" s="7">
        <v>899.91</v>
      </c>
    </row>
    <row r="1524" spans="1:9" ht="18">
      <c r="A1524" s="2">
        <v>965</v>
      </c>
      <c r="B1524" s="5" t="s">
        <v>13</v>
      </c>
      <c r="C1524" s="4" t="s">
        <v>10</v>
      </c>
      <c r="D1524" s="4">
        <f t="shared" si="23"/>
        <v>0</v>
      </c>
      <c r="E1524" s="5">
        <v>1</v>
      </c>
      <c r="F1524" s="5">
        <v>57</v>
      </c>
      <c r="G1524" s="5">
        <v>31</v>
      </c>
      <c r="H1524" s="5">
        <v>11</v>
      </c>
      <c r="I1524" s="7">
        <v>899.1</v>
      </c>
    </row>
    <row r="1525" spans="1:9" ht="18">
      <c r="A1525" s="2">
        <v>471</v>
      </c>
      <c r="B1525" s="5" t="s">
        <v>14</v>
      </c>
      <c r="C1525" s="4" t="s">
        <v>10</v>
      </c>
      <c r="D1525" s="4">
        <f t="shared" si="23"/>
        <v>0</v>
      </c>
      <c r="E1525" s="5">
        <v>3</v>
      </c>
      <c r="F1525" s="5">
        <v>21</v>
      </c>
      <c r="G1525" s="5">
        <v>13</v>
      </c>
      <c r="H1525" s="5">
        <v>6</v>
      </c>
      <c r="I1525" s="7">
        <v>877.5</v>
      </c>
    </row>
    <row r="1526" spans="1:9" ht="18">
      <c r="A1526" s="2">
        <v>544</v>
      </c>
      <c r="B1526" s="5" t="s">
        <v>24</v>
      </c>
      <c r="C1526" s="5" t="s">
        <v>32</v>
      </c>
      <c r="D1526" s="4">
        <f t="shared" si="23"/>
        <v>0</v>
      </c>
      <c r="E1526" s="5">
        <v>2</v>
      </c>
      <c r="F1526" s="5">
        <v>32</v>
      </c>
      <c r="G1526" s="5">
        <v>18</v>
      </c>
      <c r="H1526" s="5">
        <v>6</v>
      </c>
      <c r="I1526" s="7">
        <v>874.8</v>
      </c>
    </row>
    <row r="1527" spans="1:9" ht="18">
      <c r="A1527" s="2">
        <v>355</v>
      </c>
      <c r="B1527" s="6" t="s">
        <v>24</v>
      </c>
      <c r="C1527" s="4" t="s">
        <v>10</v>
      </c>
      <c r="D1527" s="4">
        <f t="shared" si="23"/>
        <v>0</v>
      </c>
      <c r="E1527" s="6">
        <v>1</v>
      </c>
      <c r="F1527" s="6">
        <v>32</v>
      </c>
      <c r="G1527" s="6">
        <v>18</v>
      </c>
      <c r="H1527" s="6">
        <v>6</v>
      </c>
      <c r="I1527" s="7">
        <v>874.8</v>
      </c>
    </row>
    <row r="1528" spans="1:9" ht="18">
      <c r="A1528" s="2">
        <v>622</v>
      </c>
      <c r="B1528" s="5" t="s">
        <v>15</v>
      </c>
      <c r="C1528" s="5" t="s">
        <v>32</v>
      </c>
      <c r="D1528" s="4">
        <f t="shared" si="23"/>
        <v>0</v>
      </c>
      <c r="E1528" s="5">
        <v>3</v>
      </c>
      <c r="F1528" s="5">
        <v>36</v>
      </c>
      <c r="G1528" s="5">
        <v>15</v>
      </c>
      <c r="H1528" s="5">
        <v>10</v>
      </c>
      <c r="I1528" s="7">
        <v>865.08</v>
      </c>
    </row>
    <row r="1529" spans="1:9" ht="18">
      <c r="A1529" s="2">
        <v>560</v>
      </c>
      <c r="B1529" s="5" t="s">
        <v>15</v>
      </c>
      <c r="C1529" s="5" t="s">
        <v>12</v>
      </c>
      <c r="D1529" s="4">
        <f t="shared" si="23"/>
        <v>1</v>
      </c>
      <c r="E1529" s="5">
        <v>3</v>
      </c>
      <c r="F1529" s="5">
        <v>32</v>
      </c>
      <c r="G1529" s="5">
        <v>16</v>
      </c>
      <c r="H1529" s="5">
        <v>9</v>
      </c>
      <c r="I1529" s="7">
        <v>864</v>
      </c>
    </row>
    <row r="1530" spans="1:9" ht="18">
      <c r="A1530" s="2">
        <v>451</v>
      </c>
      <c r="B1530" s="6" t="s">
        <v>31</v>
      </c>
      <c r="C1530" s="4" t="s">
        <v>10</v>
      </c>
      <c r="D1530" s="4">
        <f t="shared" si="23"/>
        <v>0</v>
      </c>
      <c r="E1530" s="6">
        <v>2</v>
      </c>
      <c r="F1530" s="6">
        <v>46</v>
      </c>
      <c r="G1530" s="6">
        <v>31</v>
      </c>
      <c r="H1530" s="6">
        <v>6</v>
      </c>
      <c r="I1530" s="7">
        <v>864</v>
      </c>
    </row>
    <row r="1531" spans="1:9" ht="18">
      <c r="A1531" s="2">
        <v>964</v>
      </c>
      <c r="B1531" s="5" t="s">
        <v>13</v>
      </c>
      <c r="C1531" s="4" t="s">
        <v>10</v>
      </c>
      <c r="D1531" s="4">
        <f t="shared" si="23"/>
        <v>0</v>
      </c>
      <c r="E1531" s="5">
        <v>1</v>
      </c>
      <c r="F1531" s="5">
        <v>57</v>
      </c>
      <c r="G1531" s="5">
        <v>30</v>
      </c>
      <c r="H1531" s="5">
        <v>9</v>
      </c>
      <c r="I1531" s="7">
        <v>853.2</v>
      </c>
    </row>
    <row r="1532" spans="1:9" ht="18">
      <c r="A1532" s="2">
        <v>470</v>
      </c>
      <c r="B1532" s="5" t="s">
        <v>14</v>
      </c>
      <c r="C1532" s="5" t="s">
        <v>12</v>
      </c>
      <c r="D1532" s="4">
        <f t="shared" si="23"/>
        <v>1</v>
      </c>
      <c r="E1532" s="5">
        <v>3</v>
      </c>
      <c r="F1532" s="5">
        <v>21</v>
      </c>
      <c r="G1532" s="5">
        <v>13</v>
      </c>
      <c r="H1532" s="5">
        <v>5</v>
      </c>
      <c r="I1532" s="7">
        <v>850.5</v>
      </c>
    </row>
    <row r="1533" spans="1:9" ht="18">
      <c r="A1533" s="2">
        <v>476</v>
      </c>
      <c r="B1533" s="5" t="s">
        <v>14</v>
      </c>
      <c r="C1533" s="5" t="s">
        <v>12</v>
      </c>
      <c r="D1533" s="4">
        <f t="shared" si="23"/>
        <v>1</v>
      </c>
      <c r="E1533" s="5">
        <v>3</v>
      </c>
      <c r="F1533" s="5">
        <v>26</v>
      </c>
      <c r="G1533" s="5">
        <v>16</v>
      </c>
      <c r="H1533" s="5">
        <v>6</v>
      </c>
      <c r="I1533" s="7">
        <v>850.5</v>
      </c>
    </row>
    <row r="1534" spans="1:9" ht="18">
      <c r="A1534" s="2">
        <v>756</v>
      </c>
      <c r="B1534" s="5" t="s">
        <v>21</v>
      </c>
      <c r="C1534" s="5" t="s">
        <v>12</v>
      </c>
      <c r="D1534" s="4">
        <f t="shared" si="23"/>
        <v>1</v>
      </c>
      <c r="E1534" s="5">
        <v>1</v>
      </c>
      <c r="F1534" s="5">
        <v>44</v>
      </c>
      <c r="G1534" s="5">
        <v>21</v>
      </c>
      <c r="H1534" s="5">
        <v>11</v>
      </c>
      <c r="I1534" s="7">
        <v>850.5</v>
      </c>
    </row>
    <row r="1535" spans="1:9" ht="18">
      <c r="A1535" s="2">
        <v>435</v>
      </c>
      <c r="B1535" s="6" t="s">
        <v>31</v>
      </c>
      <c r="C1535" s="4" t="s">
        <v>10</v>
      </c>
      <c r="D1535" s="4">
        <f t="shared" si="23"/>
        <v>0</v>
      </c>
      <c r="E1535" s="6">
        <v>1</v>
      </c>
      <c r="F1535" s="6">
        <v>40</v>
      </c>
      <c r="G1535" s="6">
        <v>20</v>
      </c>
      <c r="H1535" s="6">
        <v>10</v>
      </c>
      <c r="I1535" s="7">
        <v>850.5</v>
      </c>
    </row>
    <row r="1536" spans="1:9" ht="18">
      <c r="A1536" s="2">
        <v>436</v>
      </c>
      <c r="B1536" s="6" t="s">
        <v>31</v>
      </c>
      <c r="C1536" s="4" t="s">
        <v>10</v>
      </c>
      <c r="D1536" s="4">
        <f t="shared" si="23"/>
        <v>0</v>
      </c>
      <c r="E1536" s="6">
        <v>1</v>
      </c>
      <c r="F1536" s="6">
        <v>28</v>
      </c>
      <c r="G1536" s="6">
        <v>15</v>
      </c>
      <c r="H1536" s="6">
        <v>8</v>
      </c>
      <c r="I1536" s="7">
        <v>850.5</v>
      </c>
    </row>
    <row r="1537" spans="1:9" ht="18">
      <c r="A1537" s="2">
        <v>462</v>
      </c>
      <c r="B1537" s="6" t="s">
        <v>31</v>
      </c>
      <c r="C1537" s="4" t="s">
        <v>10</v>
      </c>
      <c r="D1537" s="4">
        <f t="shared" si="23"/>
        <v>0</v>
      </c>
      <c r="E1537" s="6">
        <v>3</v>
      </c>
      <c r="F1537" s="6">
        <v>64</v>
      </c>
      <c r="G1537" s="6">
        <v>38</v>
      </c>
      <c r="H1537" s="6">
        <v>9</v>
      </c>
      <c r="I1537" s="7">
        <v>850.5</v>
      </c>
    </row>
    <row r="1538" spans="1:9" ht="18">
      <c r="A1538" s="2">
        <v>596</v>
      </c>
      <c r="B1538" s="5" t="s">
        <v>15</v>
      </c>
      <c r="C1538" s="5" t="s">
        <v>32</v>
      </c>
      <c r="D1538" s="4">
        <f t="shared" si="23"/>
        <v>0</v>
      </c>
      <c r="E1538" s="5">
        <v>3</v>
      </c>
      <c r="F1538" s="5">
        <v>34</v>
      </c>
      <c r="G1538" s="5">
        <v>18</v>
      </c>
      <c r="H1538" s="5">
        <v>11</v>
      </c>
      <c r="I1538" s="7">
        <v>842.4</v>
      </c>
    </row>
    <row r="1539" spans="1:9" ht="18">
      <c r="A1539" s="2">
        <v>281</v>
      </c>
      <c r="B1539" s="5" t="s">
        <v>16</v>
      </c>
      <c r="C1539" s="5" t="s">
        <v>12</v>
      </c>
      <c r="D1539" s="4">
        <f t="shared" si="23"/>
        <v>1</v>
      </c>
      <c r="E1539" s="5">
        <v>1</v>
      </c>
      <c r="F1539" s="5">
        <v>43</v>
      </c>
      <c r="G1539" s="5">
        <v>23</v>
      </c>
      <c r="H1539" s="5">
        <v>11</v>
      </c>
      <c r="I1539" s="5">
        <v>840</v>
      </c>
    </row>
    <row r="1540" spans="1:9" ht="18">
      <c r="A1540" s="2">
        <v>779</v>
      </c>
      <c r="B1540" s="5" t="s">
        <v>34</v>
      </c>
      <c r="C1540" s="5" t="s">
        <v>12</v>
      </c>
      <c r="D1540" s="4">
        <f t="shared" ref="D1540:D1603" si="24">IF(C1540="кирпичный",1,0)</f>
        <v>1</v>
      </c>
      <c r="E1540" s="5">
        <v>1</v>
      </c>
      <c r="F1540" s="5">
        <v>45</v>
      </c>
      <c r="G1540" s="5">
        <v>24</v>
      </c>
      <c r="H1540" s="5">
        <v>11</v>
      </c>
      <c r="I1540" s="7">
        <v>839.7</v>
      </c>
    </row>
    <row r="1541" spans="1:9" ht="18">
      <c r="A1541" s="2">
        <v>549</v>
      </c>
      <c r="B1541" s="5" t="s">
        <v>15</v>
      </c>
      <c r="C1541" s="5" t="s">
        <v>32</v>
      </c>
      <c r="D1541" s="4">
        <f t="shared" si="24"/>
        <v>0</v>
      </c>
      <c r="E1541" s="5">
        <v>3</v>
      </c>
      <c r="F1541" s="5">
        <v>32</v>
      </c>
      <c r="G1541" s="5">
        <v>16</v>
      </c>
      <c r="H1541" s="5">
        <v>9</v>
      </c>
      <c r="I1541" s="7">
        <v>837</v>
      </c>
    </row>
    <row r="1542" spans="1:9" ht="18">
      <c r="A1542" s="2">
        <v>1281</v>
      </c>
      <c r="B1542" s="5" t="s">
        <v>34</v>
      </c>
      <c r="C1542" s="5" t="s">
        <v>32</v>
      </c>
      <c r="D1542" s="4">
        <f t="shared" si="24"/>
        <v>0</v>
      </c>
      <c r="E1542" s="5">
        <v>1</v>
      </c>
      <c r="F1542" s="5">
        <v>74</v>
      </c>
      <c r="G1542" s="5">
        <v>28.5</v>
      </c>
      <c r="H1542" s="5">
        <v>9</v>
      </c>
      <c r="I1542" s="7">
        <v>837</v>
      </c>
    </row>
    <row r="1543" spans="1:9" ht="18">
      <c r="A1543" s="2">
        <v>433</v>
      </c>
      <c r="B1543" s="6" t="s">
        <v>31</v>
      </c>
      <c r="C1543" s="4" t="s">
        <v>10</v>
      </c>
      <c r="D1543" s="4">
        <f t="shared" si="24"/>
        <v>0</v>
      </c>
      <c r="E1543" s="6">
        <v>1</v>
      </c>
      <c r="F1543" s="6">
        <v>32</v>
      </c>
      <c r="G1543" s="6">
        <v>18</v>
      </c>
      <c r="H1543" s="6">
        <v>6</v>
      </c>
      <c r="I1543" s="7">
        <v>837</v>
      </c>
    </row>
    <row r="1544" spans="1:9" ht="18">
      <c r="A1544" s="2">
        <v>1382</v>
      </c>
      <c r="B1544" s="5" t="s">
        <v>14</v>
      </c>
      <c r="C1544" s="4" t="s">
        <v>10</v>
      </c>
      <c r="D1544" s="4">
        <f t="shared" si="24"/>
        <v>0</v>
      </c>
      <c r="E1544" s="5">
        <v>3</v>
      </c>
      <c r="F1544" s="5">
        <v>80</v>
      </c>
      <c r="G1544" s="5">
        <v>23.2</v>
      </c>
      <c r="H1544" s="5">
        <v>7.8</v>
      </c>
      <c r="I1544" s="7">
        <v>810</v>
      </c>
    </row>
    <row r="1545" spans="1:9" ht="18">
      <c r="A1545" s="2">
        <v>628</v>
      </c>
      <c r="B1545" s="5" t="s">
        <v>14</v>
      </c>
      <c r="C1545" s="5" t="s">
        <v>32</v>
      </c>
      <c r="D1545" s="4">
        <f t="shared" si="24"/>
        <v>0</v>
      </c>
      <c r="E1545" s="5">
        <v>3</v>
      </c>
      <c r="F1545" s="5">
        <v>36.6</v>
      </c>
      <c r="G1545" s="5">
        <v>23</v>
      </c>
      <c r="H1545" s="5">
        <v>8</v>
      </c>
      <c r="I1545" s="7">
        <v>810</v>
      </c>
    </row>
    <row r="1546" spans="1:9" ht="18">
      <c r="A1546" s="2">
        <v>581</v>
      </c>
      <c r="B1546" s="5" t="s">
        <v>15</v>
      </c>
      <c r="C1546" s="5" t="s">
        <v>12</v>
      </c>
      <c r="D1546" s="4">
        <f t="shared" si="24"/>
        <v>1</v>
      </c>
      <c r="E1546" s="5">
        <v>3</v>
      </c>
      <c r="F1546" s="5">
        <v>33.6</v>
      </c>
      <c r="G1546" s="5">
        <v>16</v>
      </c>
      <c r="H1546" s="5">
        <v>17.600000000000001</v>
      </c>
      <c r="I1546" s="7">
        <v>810</v>
      </c>
    </row>
    <row r="1547" spans="1:9" ht="18">
      <c r="A1547" s="2">
        <v>623</v>
      </c>
      <c r="B1547" s="5" t="s">
        <v>15</v>
      </c>
      <c r="C1547" s="5" t="s">
        <v>12</v>
      </c>
      <c r="D1547" s="4">
        <f t="shared" si="24"/>
        <v>1</v>
      </c>
      <c r="E1547" s="5">
        <v>3</v>
      </c>
      <c r="F1547" s="5">
        <v>36</v>
      </c>
      <c r="G1547" s="5">
        <v>18</v>
      </c>
      <c r="H1547" s="5">
        <v>10</v>
      </c>
      <c r="I1547" s="7">
        <v>810</v>
      </c>
    </row>
    <row r="1548" spans="1:9" ht="18">
      <c r="A1548" s="2">
        <v>440</v>
      </c>
      <c r="B1548" s="6" t="s">
        <v>31</v>
      </c>
      <c r="C1548" s="4" t="s">
        <v>10</v>
      </c>
      <c r="D1548" s="4">
        <f t="shared" si="24"/>
        <v>0</v>
      </c>
      <c r="E1548" s="6">
        <v>2</v>
      </c>
      <c r="F1548" s="6">
        <v>34</v>
      </c>
      <c r="G1548" s="6">
        <v>26</v>
      </c>
      <c r="H1548" s="6">
        <v>15</v>
      </c>
      <c r="I1548" s="7">
        <v>810</v>
      </c>
    </row>
    <row r="1549" spans="1:9" ht="18">
      <c r="A1549" s="2">
        <v>434</v>
      </c>
      <c r="B1549" s="6" t="s">
        <v>31</v>
      </c>
      <c r="C1549" s="4" t="s">
        <v>10</v>
      </c>
      <c r="D1549" s="4">
        <f t="shared" si="24"/>
        <v>0</v>
      </c>
      <c r="E1549" s="6">
        <v>1</v>
      </c>
      <c r="F1549" s="6">
        <v>30</v>
      </c>
      <c r="G1549" s="6">
        <v>17</v>
      </c>
      <c r="H1549" s="6">
        <v>6</v>
      </c>
      <c r="I1549" s="7">
        <v>799.2</v>
      </c>
    </row>
    <row r="1550" spans="1:9" ht="18">
      <c r="A1550" s="2">
        <v>485</v>
      </c>
      <c r="B1550" s="5" t="s">
        <v>14</v>
      </c>
      <c r="C1550" s="4" t="s">
        <v>10</v>
      </c>
      <c r="D1550" s="4">
        <f t="shared" si="24"/>
        <v>0</v>
      </c>
      <c r="E1550" s="5">
        <v>3</v>
      </c>
      <c r="F1550" s="5">
        <v>28.3</v>
      </c>
      <c r="G1550" s="5">
        <v>18.7</v>
      </c>
      <c r="H1550" s="5">
        <v>4</v>
      </c>
      <c r="I1550" s="7">
        <v>796.5</v>
      </c>
    </row>
    <row r="1551" spans="1:9" ht="18">
      <c r="A1551" s="2">
        <v>755</v>
      </c>
      <c r="B1551" s="5" t="s">
        <v>21</v>
      </c>
      <c r="C1551" s="5" t="s">
        <v>12</v>
      </c>
      <c r="D1551" s="4">
        <f t="shared" si="24"/>
        <v>1</v>
      </c>
      <c r="E1551" s="5">
        <v>1</v>
      </c>
      <c r="F1551" s="5">
        <v>44</v>
      </c>
      <c r="G1551" s="5">
        <v>21</v>
      </c>
      <c r="H1551" s="5">
        <v>11</v>
      </c>
      <c r="I1551" s="7">
        <v>796.5</v>
      </c>
    </row>
    <row r="1552" spans="1:9" ht="18">
      <c r="A1552" s="2">
        <v>575</v>
      </c>
      <c r="B1552" s="5" t="s">
        <v>15</v>
      </c>
      <c r="C1552" s="5" t="s">
        <v>12</v>
      </c>
      <c r="D1552" s="4">
        <f t="shared" si="24"/>
        <v>1</v>
      </c>
      <c r="E1552" s="5">
        <v>3</v>
      </c>
      <c r="F1552" s="5">
        <v>33</v>
      </c>
      <c r="G1552" s="5">
        <v>16</v>
      </c>
      <c r="H1552" s="5">
        <v>7</v>
      </c>
      <c r="I1552" s="7">
        <v>783</v>
      </c>
    </row>
    <row r="1553" spans="1:9" ht="18">
      <c r="A1553" s="2">
        <v>430</v>
      </c>
      <c r="B1553" s="6" t="s">
        <v>31</v>
      </c>
      <c r="C1553" s="4" t="s">
        <v>10</v>
      </c>
      <c r="D1553" s="4">
        <f t="shared" si="24"/>
        <v>0</v>
      </c>
      <c r="E1553" s="6">
        <v>1</v>
      </c>
      <c r="F1553" s="6">
        <v>36</v>
      </c>
      <c r="G1553" s="6">
        <v>18</v>
      </c>
      <c r="H1553" s="6">
        <v>7</v>
      </c>
      <c r="I1553" s="7">
        <v>729</v>
      </c>
    </row>
    <row r="1554" spans="1:9" ht="18">
      <c r="A1554" s="2">
        <v>482</v>
      </c>
      <c r="B1554" s="5" t="s">
        <v>33</v>
      </c>
      <c r="C1554" s="4" t="s">
        <v>10</v>
      </c>
      <c r="D1554" s="4">
        <f t="shared" si="24"/>
        <v>0</v>
      </c>
      <c r="E1554" s="5">
        <v>1</v>
      </c>
      <c r="F1554" s="5">
        <v>28</v>
      </c>
      <c r="G1554" s="5">
        <v>14</v>
      </c>
      <c r="H1554" s="5">
        <v>8</v>
      </c>
      <c r="I1554" s="7">
        <v>702</v>
      </c>
    </row>
    <row r="1555" spans="1:9" ht="18">
      <c r="A1555" s="2">
        <v>475</v>
      </c>
      <c r="B1555" s="5" t="s">
        <v>34</v>
      </c>
      <c r="C1555" s="5" t="s">
        <v>12</v>
      </c>
      <c r="D1555" s="4">
        <f t="shared" si="24"/>
        <v>1</v>
      </c>
      <c r="E1555" s="5">
        <v>1</v>
      </c>
      <c r="F1555" s="5">
        <v>26</v>
      </c>
      <c r="G1555" s="5">
        <v>16</v>
      </c>
      <c r="H1555" s="5">
        <v>10</v>
      </c>
      <c r="I1555" s="7">
        <v>702</v>
      </c>
    </row>
    <row r="1556" spans="1:9" ht="18">
      <c r="A1556" s="2">
        <v>77</v>
      </c>
      <c r="B1556" s="3" t="s">
        <v>15</v>
      </c>
      <c r="C1556" s="4" t="s">
        <v>10</v>
      </c>
      <c r="D1556" s="4">
        <f t="shared" si="24"/>
        <v>0</v>
      </c>
      <c r="E1556" s="3">
        <v>1</v>
      </c>
      <c r="F1556" s="3">
        <v>27</v>
      </c>
      <c r="G1556" s="3">
        <v>14</v>
      </c>
      <c r="H1556" s="3">
        <v>6</v>
      </c>
      <c r="I1556" s="5">
        <v>686</v>
      </c>
    </row>
    <row r="1557" spans="1:9" ht="18">
      <c r="A1557" s="2">
        <v>479</v>
      </c>
      <c r="B1557" s="5" t="s">
        <v>15</v>
      </c>
      <c r="C1557" s="5" t="s">
        <v>12</v>
      </c>
      <c r="D1557" s="4">
        <f t="shared" si="24"/>
        <v>1</v>
      </c>
      <c r="E1557" s="5">
        <v>3</v>
      </c>
      <c r="F1557" s="5">
        <v>27</v>
      </c>
      <c r="G1557" s="5">
        <v>14</v>
      </c>
      <c r="H1557" s="5">
        <v>6</v>
      </c>
      <c r="I1557" s="7">
        <v>661.5</v>
      </c>
    </row>
    <row r="1558" spans="1:9" ht="18">
      <c r="A1558" s="2">
        <v>484</v>
      </c>
      <c r="B1558" s="5" t="s">
        <v>15</v>
      </c>
      <c r="C1558" s="5" t="s">
        <v>32</v>
      </c>
      <c r="D1558" s="4">
        <f t="shared" si="24"/>
        <v>0</v>
      </c>
      <c r="E1558" s="5">
        <v>3</v>
      </c>
      <c r="F1558" s="5">
        <v>28</v>
      </c>
      <c r="G1558" s="5">
        <v>16</v>
      </c>
      <c r="H1558" s="5">
        <v>6</v>
      </c>
      <c r="I1558" s="7">
        <v>657.99</v>
      </c>
    </row>
    <row r="1559" spans="1:9" ht="18">
      <c r="A1559" s="2">
        <v>630</v>
      </c>
      <c r="B1559" s="5" t="s">
        <v>34</v>
      </c>
      <c r="C1559" s="5" t="s">
        <v>12</v>
      </c>
      <c r="D1559" s="4">
        <f t="shared" si="24"/>
        <v>1</v>
      </c>
      <c r="E1559" s="5">
        <v>1</v>
      </c>
      <c r="F1559" s="5">
        <v>37</v>
      </c>
      <c r="G1559" s="5">
        <v>24</v>
      </c>
      <c r="H1559" s="5">
        <v>5</v>
      </c>
      <c r="I1559" s="7">
        <v>599.4</v>
      </c>
    </row>
    <row r="1560" spans="1:9" ht="18">
      <c r="A1560" s="2">
        <v>431</v>
      </c>
      <c r="B1560" s="6" t="s">
        <v>31</v>
      </c>
      <c r="C1560" s="4" t="s">
        <v>10</v>
      </c>
      <c r="D1560" s="4">
        <f t="shared" si="24"/>
        <v>0</v>
      </c>
      <c r="E1560" s="6">
        <v>1</v>
      </c>
      <c r="F1560" s="6">
        <v>40</v>
      </c>
      <c r="G1560" s="6">
        <v>20</v>
      </c>
      <c r="H1560" s="6">
        <v>10</v>
      </c>
      <c r="I1560" s="7">
        <v>594</v>
      </c>
    </row>
    <row r="1561" spans="1:9" ht="18">
      <c r="A1561" s="2">
        <v>454</v>
      </c>
      <c r="B1561" s="6" t="s">
        <v>31</v>
      </c>
      <c r="C1561" s="4" t="s">
        <v>10</v>
      </c>
      <c r="D1561" s="4">
        <f t="shared" si="24"/>
        <v>0</v>
      </c>
      <c r="E1561" s="6">
        <v>2</v>
      </c>
      <c r="F1561" s="6">
        <v>30</v>
      </c>
      <c r="G1561" s="6">
        <v>27</v>
      </c>
      <c r="H1561" s="6">
        <v>3</v>
      </c>
      <c r="I1561" s="7">
        <v>580.5</v>
      </c>
    </row>
    <row r="1562" spans="1:9" ht="18">
      <c r="A1562" s="2">
        <v>480</v>
      </c>
      <c r="B1562" s="5" t="s">
        <v>15</v>
      </c>
      <c r="C1562" s="5" t="s">
        <v>12</v>
      </c>
      <c r="D1562" s="4">
        <f t="shared" si="24"/>
        <v>1</v>
      </c>
      <c r="E1562" s="5">
        <v>3</v>
      </c>
      <c r="F1562" s="5">
        <v>27</v>
      </c>
      <c r="G1562" s="5">
        <v>16.399999999999999</v>
      </c>
      <c r="H1562" s="5">
        <v>5</v>
      </c>
      <c r="I1562" s="7">
        <v>569.70000000000005</v>
      </c>
    </row>
    <row r="1563" spans="1:9" ht="18">
      <c r="A1563" s="2">
        <v>891</v>
      </c>
      <c r="B1563" s="5" t="s">
        <v>24</v>
      </c>
      <c r="C1563" s="5" t="s">
        <v>12</v>
      </c>
      <c r="D1563" s="4">
        <f t="shared" si="24"/>
        <v>1</v>
      </c>
      <c r="E1563" s="5">
        <v>2</v>
      </c>
      <c r="F1563" s="5">
        <v>51</v>
      </c>
      <c r="G1563" s="5">
        <v>20</v>
      </c>
      <c r="H1563" s="5">
        <v>11</v>
      </c>
      <c r="I1563" s="7">
        <v>561.6</v>
      </c>
    </row>
    <row r="1564" spans="1:9" ht="18">
      <c r="A1564" s="2">
        <v>464</v>
      </c>
      <c r="B1564" s="6" t="s">
        <v>31</v>
      </c>
      <c r="C1564" s="4" t="s">
        <v>10</v>
      </c>
      <c r="D1564" s="4">
        <f t="shared" si="24"/>
        <v>0</v>
      </c>
      <c r="E1564" s="6">
        <v>3</v>
      </c>
      <c r="F1564" s="6">
        <v>150</v>
      </c>
      <c r="G1564" s="6">
        <v>120</v>
      </c>
      <c r="H1564" s="6">
        <v>6</v>
      </c>
      <c r="I1564" s="7">
        <v>499.5</v>
      </c>
    </row>
    <row r="1565" spans="1:9" ht="18">
      <c r="A1565" s="2">
        <v>443</v>
      </c>
      <c r="B1565" s="6" t="s">
        <v>31</v>
      </c>
      <c r="C1565" s="4" t="s">
        <v>10</v>
      </c>
      <c r="D1565" s="4">
        <f t="shared" si="24"/>
        <v>0</v>
      </c>
      <c r="E1565" s="6">
        <v>2</v>
      </c>
      <c r="F1565" s="6">
        <v>41</v>
      </c>
      <c r="G1565" s="6">
        <v>30</v>
      </c>
      <c r="H1565" s="6">
        <v>5</v>
      </c>
      <c r="I1565" s="7">
        <v>418.5</v>
      </c>
    </row>
    <row r="1566" spans="1:9" ht="18">
      <c r="A1566" s="2">
        <v>448</v>
      </c>
      <c r="B1566" s="6" t="s">
        <v>31</v>
      </c>
      <c r="C1566" s="4" t="s">
        <v>10</v>
      </c>
      <c r="D1566" s="4">
        <f t="shared" si="24"/>
        <v>0</v>
      </c>
      <c r="E1566" s="6">
        <v>2</v>
      </c>
      <c r="F1566" s="6">
        <v>36</v>
      </c>
      <c r="G1566" s="6">
        <v>26</v>
      </c>
      <c r="H1566" s="6">
        <v>6</v>
      </c>
      <c r="I1566" s="7">
        <v>270</v>
      </c>
    </row>
  </sheetData>
  <autoFilter ref="A1:I1586" xr:uid="{BE5A51D9-4F09-D14F-9840-5521F0A27FBD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512B-255B-B946-9E06-85D4C7FB427B}">
  <dimension ref="A1:S1566"/>
  <sheetViews>
    <sheetView zoomScale="76" workbookViewId="0">
      <selection activeCell="L84" sqref="L84"/>
    </sheetView>
  </sheetViews>
  <sheetFormatPr baseColWidth="10" defaultRowHeight="15"/>
  <cols>
    <col min="1" max="1" width="7.6640625" bestFit="1" customWidth="1"/>
    <col min="2" max="2" width="22.6640625" bestFit="1" customWidth="1"/>
    <col min="3" max="3" width="16" bestFit="1" customWidth="1"/>
    <col min="8" max="8" width="6.83203125" bestFit="1" customWidth="1"/>
    <col min="9" max="9" width="26" bestFit="1" customWidth="1"/>
    <col min="18" max="18" width="9.6640625" bestFit="1" customWidth="1"/>
  </cols>
  <sheetData>
    <row r="1" spans="1:19" ht="16">
      <c r="A1" s="1" t="s">
        <v>0</v>
      </c>
      <c r="B1" s="1" t="s">
        <v>1</v>
      </c>
      <c r="C1" s="1" t="s">
        <v>3</v>
      </c>
      <c r="D1" s="1" t="s">
        <v>8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4</v>
      </c>
      <c r="R1" t="s">
        <v>53</v>
      </c>
      <c r="S1" t="s">
        <v>54</v>
      </c>
    </row>
    <row r="2" spans="1:19" ht="18">
      <c r="A2" s="2">
        <v>93</v>
      </c>
      <c r="B2" s="3" t="s">
        <v>13</v>
      </c>
      <c r="C2" s="4" t="s">
        <v>10</v>
      </c>
      <c r="D2" s="5">
        <v>6160</v>
      </c>
      <c r="E2" s="3">
        <v>4</v>
      </c>
      <c r="F2" s="3">
        <v>96</v>
      </c>
      <c r="G2" s="3">
        <v>64</v>
      </c>
      <c r="H2" s="3">
        <v>9</v>
      </c>
      <c r="I2" s="4">
        <f t="shared" ref="I2:I65" si="0">IF(C2="кирпичный",1,0)</f>
        <v>0</v>
      </c>
      <c r="K2" t="s">
        <v>67</v>
      </c>
      <c r="R2" s="17">
        <v>0</v>
      </c>
    </row>
    <row r="3" spans="1:19" ht="18">
      <c r="A3" s="2">
        <v>1562</v>
      </c>
      <c r="B3" s="5" t="s">
        <v>14</v>
      </c>
      <c r="C3" s="5" t="s">
        <v>12</v>
      </c>
      <c r="D3" s="7">
        <v>6075</v>
      </c>
      <c r="E3" s="5">
        <v>2</v>
      </c>
      <c r="F3" s="5">
        <v>150</v>
      </c>
      <c r="G3" s="5">
        <v>75</v>
      </c>
      <c r="H3" s="5">
        <v>20</v>
      </c>
      <c r="I3" s="4">
        <f t="shared" si="0"/>
        <v>1</v>
      </c>
      <c r="R3" s="15">
        <v>500</v>
      </c>
      <c r="S3" s="15">
        <f t="shared" ref="S3:S15" si="1">COUNTIF(D:D,"&gt;"&amp;R2) +COUNTIF(D:D,"&lt;="&amp;R3) -1573+8</f>
        <v>3</v>
      </c>
    </row>
    <row r="4" spans="1:19" ht="18">
      <c r="A4" s="2">
        <v>1461</v>
      </c>
      <c r="B4" s="5" t="s">
        <v>14</v>
      </c>
      <c r="C4" s="5" t="s">
        <v>12</v>
      </c>
      <c r="D4" s="7">
        <v>5999.94</v>
      </c>
      <c r="E4" s="5">
        <v>2</v>
      </c>
      <c r="F4" s="5">
        <v>96</v>
      </c>
      <c r="G4" s="5">
        <v>68</v>
      </c>
      <c r="H4" s="5">
        <v>9</v>
      </c>
      <c r="I4" s="4">
        <f t="shared" si="0"/>
        <v>1</v>
      </c>
      <c r="R4" s="15">
        <v>1000</v>
      </c>
      <c r="S4" s="15">
        <f t="shared" si="1"/>
        <v>63</v>
      </c>
    </row>
    <row r="5" spans="1:19" ht="18">
      <c r="A5" s="2">
        <v>1464</v>
      </c>
      <c r="B5" s="5" t="s">
        <v>15</v>
      </c>
      <c r="C5" s="4" t="s">
        <v>10</v>
      </c>
      <c r="D5" s="7">
        <v>5940</v>
      </c>
      <c r="E5" s="5">
        <v>3</v>
      </c>
      <c r="F5" s="5">
        <v>96</v>
      </c>
      <c r="G5" s="5">
        <v>64</v>
      </c>
      <c r="H5" s="5">
        <v>9</v>
      </c>
      <c r="I5" s="4">
        <f t="shared" si="0"/>
        <v>0</v>
      </c>
      <c r="R5" s="15">
        <v>1500</v>
      </c>
      <c r="S5" s="15">
        <f t="shared" si="1"/>
        <v>411</v>
      </c>
    </row>
    <row r="6" spans="1:19" ht="18">
      <c r="A6" s="2">
        <v>1573</v>
      </c>
      <c r="B6" s="5" t="s">
        <v>15</v>
      </c>
      <c r="C6" s="4" t="s">
        <v>10</v>
      </c>
      <c r="D6" s="7">
        <v>5940</v>
      </c>
      <c r="E6" s="5">
        <v>3</v>
      </c>
      <c r="F6" s="5">
        <v>226</v>
      </c>
      <c r="G6" s="5">
        <v>70</v>
      </c>
      <c r="H6" s="5">
        <v>20</v>
      </c>
      <c r="I6" s="4">
        <f t="shared" si="0"/>
        <v>0</v>
      </c>
      <c r="R6" s="15">
        <v>2000</v>
      </c>
      <c r="S6" s="15">
        <f t="shared" si="1"/>
        <v>455</v>
      </c>
    </row>
    <row r="7" spans="1:19" ht="18">
      <c r="A7" s="2">
        <v>1512</v>
      </c>
      <c r="B7" s="5" t="s">
        <v>24</v>
      </c>
      <c r="C7" s="5" t="s">
        <v>12</v>
      </c>
      <c r="D7" s="7">
        <v>5940</v>
      </c>
      <c r="E7" s="5">
        <v>2</v>
      </c>
      <c r="F7" s="5">
        <v>110</v>
      </c>
      <c r="G7" s="5">
        <v>68</v>
      </c>
      <c r="H7" s="5">
        <v>15</v>
      </c>
      <c r="I7" s="4">
        <f t="shared" si="0"/>
        <v>1</v>
      </c>
      <c r="R7" s="15">
        <v>2500</v>
      </c>
      <c r="S7" s="15">
        <f t="shared" si="1"/>
        <v>297</v>
      </c>
    </row>
    <row r="8" spans="1:19" ht="18">
      <c r="A8" s="2">
        <v>327</v>
      </c>
      <c r="B8" s="6" t="s">
        <v>24</v>
      </c>
      <c r="C8" s="4" t="s">
        <v>10</v>
      </c>
      <c r="D8" s="7">
        <v>5940</v>
      </c>
      <c r="E8" s="6">
        <v>3</v>
      </c>
      <c r="F8" s="6">
        <v>110</v>
      </c>
      <c r="G8" s="6">
        <v>68</v>
      </c>
      <c r="H8" s="6">
        <v>15</v>
      </c>
      <c r="I8" s="4">
        <f t="shared" si="0"/>
        <v>0</v>
      </c>
      <c r="R8" s="15">
        <v>3000</v>
      </c>
      <c r="S8" s="15">
        <f t="shared" si="1"/>
        <v>150</v>
      </c>
    </row>
    <row r="9" spans="1:19" ht="18">
      <c r="A9" s="2">
        <v>67</v>
      </c>
      <c r="B9" s="3" t="s">
        <v>14</v>
      </c>
      <c r="C9" s="4" t="s">
        <v>10</v>
      </c>
      <c r="D9" s="5">
        <v>5880</v>
      </c>
      <c r="E9" s="3">
        <v>4</v>
      </c>
      <c r="F9" s="3">
        <v>162</v>
      </c>
      <c r="G9" s="3">
        <v>86</v>
      </c>
      <c r="H9" s="3">
        <v>13</v>
      </c>
      <c r="I9" s="4">
        <f t="shared" si="0"/>
        <v>0</v>
      </c>
      <c r="R9" s="15">
        <v>3500</v>
      </c>
      <c r="S9" s="15">
        <f t="shared" si="1"/>
        <v>78</v>
      </c>
    </row>
    <row r="10" spans="1:19" ht="18">
      <c r="A10" s="2">
        <v>1532</v>
      </c>
      <c r="B10" s="5" t="s">
        <v>14</v>
      </c>
      <c r="C10" s="5" t="s">
        <v>12</v>
      </c>
      <c r="D10" s="7">
        <v>5670</v>
      </c>
      <c r="E10" s="5">
        <v>3</v>
      </c>
      <c r="F10" s="5">
        <v>120.5</v>
      </c>
      <c r="G10" s="5">
        <v>80</v>
      </c>
      <c r="H10" s="5">
        <v>8</v>
      </c>
      <c r="I10" s="4">
        <f t="shared" si="0"/>
        <v>1</v>
      </c>
      <c r="R10" s="15">
        <v>4000</v>
      </c>
      <c r="S10" s="15">
        <f t="shared" si="1"/>
        <v>46</v>
      </c>
    </row>
    <row r="11" spans="1:19" ht="18">
      <c r="A11" s="2">
        <v>1567</v>
      </c>
      <c r="B11" s="5" t="s">
        <v>14</v>
      </c>
      <c r="C11" s="5" t="s">
        <v>12</v>
      </c>
      <c r="D11" s="7">
        <v>5670</v>
      </c>
      <c r="E11" s="5">
        <v>2</v>
      </c>
      <c r="F11" s="5">
        <v>162</v>
      </c>
      <c r="G11" s="5">
        <v>86</v>
      </c>
      <c r="H11" s="5">
        <v>13</v>
      </c>
      <c r="I11" s="4">
        <f t="shared" si="0"/>
        <v>1</v>
      </c>
      <c r="R11" s="15">
        <v>4500</v>
      </c>
      <c r="S11" s="15">
        <f t="shared" si="1"/>
        <v>30</v>
      </c>
    </row>
    <row r="12" spans="1:19" ht="18">
      <c r="A12" s="2">
        <v>59</v>
      </c>
      <c r="B12" s="3" t="s">
        <v>13</v>
      </c>
      <c r="C12" s="4" t="s">
        <v>10</v>
      </c>
      <c r="D12" s="5">
        <v>5600</v>
      </c>
      <c r="E12" s="3">
        <v>3</v>
      </c>
      <c r="F12" s="3">
        <v>66</v>
      </c>
      <c r="G12" s="3">
        <v>49</v>
      </c>
      <c r="H12" s="3">
        <v>6</v>
      </c>
      <c r="I12" s="4">
        <f t="shared" si="0"/>
        <v>0</v>
      </c>
      <c r="R12" s="15">
        <v>5000</v>
      </c>
      <c r="S12" s="15">
        <f t="shared" si="1"/>
        <v>12</v>
      </c>
    </row>
    <row r="13" spans="1:19" ht="18">
      <c r="A13" s="2">
        <v>1572</v>
      </c>
      <c r="B13" s="5" t="s">
        <v>14</v>
      </c>
      <c r="C13" s="5" t="s">
        <v>12</v>
      </c>
      <c r="D13" s="7">
        <v>5535</v>
      </c>
      <c r="E13" s="5">
        <v>3</v>
      </c>
      <c r="F13" s="5">
        <v>205</v>
      </c>
      <c r="G13" s="5">
        <v>110</v>
      </c>
      <c r="H13" s="5">
        <v>22</v>
      </c>
      <c r="I13" s="4">
        <f t="shared" si="0"/>
        <v>1</v>
      </c>
      <c r="R13" s="15">
        <v>5500</v>
      </c>
      <c r="S13" s="15">
        <f t="shared" si="1"/>
        <v>8</v>
      </c>
    </row>
    <row r="14" spans="1:19" ht="18">
      <c r="A14" s="2">
        <v>1408</v>
      </c>
      <c r="B14" s="5" t="s">
        <v>14</v>
      </c>
      <c r="C14" s="5" t="s">
        <v>32</v>
      </c>
      <c r="D14" s="7">
        <v>5400</v>
      </c>
      <c r="E14" s="5">
        <v>2</v>
      </c>
      <c r="F14" s="5">
        <v>83</v>
      </c>
      <c r="G14" s="5">
        <v>56</v>
      </c>
      <c r="H14" s="5">
        <v>14</v>
      </c>
      <c r="I14" s="4">
        <f t="shared" si="0"/>
        <v>0</v>
      </c>
      <c r="R14" s="15">
        <v>6000</v>
      </c>
      <c r="S14" s="15">
        <f t="shared" si="1"/>
        <v>10</v>
      </c>
    </row>
    <row r="15" spans="1:19" ht="18">
      <c r="A15" s="2">
        <v>1128</v>
      </c>
      <c r="B15" s="5" t="s">
        <v>14</v>
      </c>
      <c r="C15" s="5" t="s">
        <v>12</v>
      </c>
      <c r="D15" s="7">
        <v>5400</v>
      </c>
      <c r="E15" s="5">
        <v>2</v>
      </c>
      <c r="F15" s="5">
        <v>66</v>
      </c>
      <c r="G15" s="5">
        <v>49</v>
      </c>
      <c r="H15" s="5">
        <v>6</v>
      </c>
      <c r="I15" s="4">
        <f t="shared" si="0"/>
        <v>1</v>
      </c>
      <c r="R15" s="16">
        <v>1000000</v>
      </c>
      <c r="S15" s="15">
        <f t="shared" si="1"/>
        <v>2</v>
      </c>
    </row>
    <row r="16" spans="1:19" ht="18">
      <c r="A16" s="2">
        <v>1561</v>
      </c>
      <c r="B16" s="5" t="s">
        <v>14</v>
      </c>
      <c r="C16" s="5" t="s">
        <v>12</v>
      </c>
      <c r="D16" s="7">
        <v>5400</v>
      </c>
      <c r="E16" s="5">
        <v>2</v>
      </c>
      <c r="F16" s="5">
        <v>150</v>
      </c>
      <c r="G16" s="5">
        <v>90</v>
      </c>
      <c r="H16" s="5">
        <v>20</v>
      </c>
      <c r="I16" s="4">
        <f t="shared" si="0"/>
        <v>1</v>
      </c>
      <c r="R16" s="15"/>
      <c r="S16" s="15"/>
    </row>
    <row r="17" spans="1:19" ht="18">
      <c r="A17" s="2">
        <v>344</v>
      </c>
      <c r="B17" s="6" t="s">
        <v>24</v>
      </c>
      <c r="C17" s="4" t="s">
        <v>10</v>
      </c>
      <c r="D17" s="7">
        <v>5400</v>
      </c>
      <c r="E17" s="6">
        <v>4</v>
      </c>
      <c r="F17" s="6">
        <v>156</v>
      </c>
      <c r="G17" s="6">
        <v>100</v>
      </c>
      <c r="H17" s="6">
        <v>42</v>
      </c>
      <c r="I17" s="4">
        <f t="shared" si="0"/>
        <v>0</v>
      </c>
      <c r="R17" s="15" t="s">
        <v>68</v>
      </c>
      <c r="S17" s="15"/>
    </row>
    <row r="18" spans="1:19" ht="18">
      <c r="A18" s="2">
        <v>346</v>
      </c>
      <c r="B18" s="6" t="s">
        <v>24</v>
      </c>
      <c r="C18" s="4" t="s">
        <v>10</v>
      </c>
      <c r="D18" s="7">
        <v>5265</v>
      </c>
      <c r="E18" s="6">
        <v>4</v>
      </c>
      <c r="F18" s="6">
        <v>220</v>
      </c>
      <c r="G18" s="6">
        <v>100</v>
      </c>
      <c r="H18" s="6">
        <v>42</v>
      </c>
      <c r="I18" s="4">
        <f t="shared" si="0"/>
        <v>0</v>
      </c>
      <c r="K18" t="s">
        <v>38</v>
      </c>
      <c r="N18">
        <f>AVERAGE(D:D)</f>
        <v>2026.7085284345042</v>
      </c>
      <c r="R18" s="15"/>
      <c r="S18" s="15"/>
    </row>
    <row r="19" spans="1:19" ht="18">
      <c r="A19" s="2">
        <v>39</v>
      </c>
      <c r="B19" s="3" t="s">
        <v>9</v>
      </c>
      <c r="C19" s="4" t="s">
        <v>12</v>
      </c>
      <c r="D19" s="5">
        <v>5180</v>
      </c>
      <c r="E19" s="3">
        <v>5</v>
      </c>
      <c r="F19" s="3">
        <v>130</v>
      </c>
      <c r="G19" s="3">
        <v>90</v>
      </c>
      <c r="H19" s="6">
        <v>42</v>
      </c>
      <c r="I19" s="4">
        <f t="shared" si="0"/>
        <v>1</v>
      </c>
      <c r="K19" t="s">
        <v>39</v>
      </c>
      <c r="N19">
        <f>N22/N28</f>
        <v>0.55564159042521455</v>
      </c>
      <c r="R19" s="15"/>
      <c r="S19" s="15"/>
    </row>
    <row r="20" spans="1:19" ht="18">
      <c r="A20" s="2">
        <v>1525</v>
      </c>
      <c r="B20" s="5" t="s">
        <v>9</v>
      </c>
      <c r="C20" s="4" t="s">
        <v>10</v>
      </c>
      <c r="D20" s="7">
        <v>5130</v>
      </c>
      <c r="E20" s="5">
        <v>4</v>
      </c>
      <c r="F20" s="5">
        <v>117</v>
      </c>
      <c r="G20" s="5">
        <v>66</v>
      </c>
      <c r="H20" s="5">
        <v>22</v>
      </c>
      <c r="I20" s="4">
        <f t="shared" si="0"/>
        <v>0</v>
      </c>
      <c r="K20" t="s">
        <v>40</v>
      </c>
      <c r="N20">
        <f>MEDIAN(D:D)</f>
        <v>1809</v>
      </c>
      <c r="R20" s="15"/>
      <c r="S20" s="15"/>
    </row>
    <row r="21" spans="1:19" ht="18">
      <c r="A21" s="2">
        <v>1544</v>
      </c>
      <c r="B21" s="5" t="s">
        <v>9</v>
      </c>
      <c r="C21" s="5" t="s">
        <v>32</v>
      </c>
      <c r="D21" s="7">
        <v>5130</v>
      </c>
      <c r="E21" s="5">
        <v>7</v>
      </c>
      <c r="F21" s="5">
        <v>130</v>
      </c>
      <c r="G21" s="5">
        <v>80</v>
      </c>
      <c r="H21" s="5">
        <v>10</v>
      </c>
      <c r="I21" s="4">
        <f t="shared" si="0"/>
        <v>0</v>
      </c>
      <c r="K21" t="s">
        <v>41</v>
      </c>
      <c r="N21">
        <f>MODE(D:D)</f>
        <v>1350</v>
      </c>
      <c r="R21" s="15"/>
      <c r="S21" s="15"/>
    </row>
    <row r="22" spans="1:19" ht="18">
      <c r="A22" s="2">
        <v>1514</v>
      </c>
      <c r="B22" s="5" t="s">
        <v>14</v>
      </c>
      <c r="C22" s="5" t="s">
        <v>32</v>
      </c>
      <c r="D22" s="7">
        <v>4995</v>
      </c>
      <c r="E22" s="5">
        <v>2</v>
      </c>
      <c r="F22" s="5">
        <v>110</v>
      </c>
      <c r="G22" s="5">
        <v>65</v>
      </c>
      <c r="H22" s="5">
        <v>18</v>
      </c>
      <c r="I22" s="4">
        <f t="shared" si="0"/>
        <v>0</v>
      </c>
      <c r="K22" t="s">
        <v>42</v>
      </c>
      <c r="N22">
        <f>STDEVA(D:D)</f>
        <v>869.5790890154608</v>
      </c>
      <c r="R22" s="15"/>
      <c r="S22" s="15"/>
    </row>
    <row r="23" spans="1:19" ht="18">
      <c r="A23" s="2">
        <v>1543</v>
      </c>
      <c r="B23" s="5" t="s">
        <v>9</v>
      </c>
      <c r="C23" s="5" t="s">
        <v>12</v>
      </c>
      <c r="D23" s="7">
        <v>4995</v>
      </c>
      <c r="E23" s="5">
        <v>4</v>
      </c>
      <c r="F23" s="5">
        <v>130</v>
      </c>
      <c r="G23" s="5">
        <v>90</v>
      </c>
      <c r="H23" s="5">
        <v>15</v>
      </c>
      <c r="I23" s="4">
        <f t="shared" si="0"/>
        <v>1</v>
      </c>
      <c r="K23" t="s">
        <v>43</v>
      </c>
      <c r="N23">
        <f>_xlfn.VAR.S(D:D)</f>
        <v>754026.64325997839</v>
      </c>
      <c r="R23" s="15"/>
      <c r="S23" s="15"/>
    </row>
    <row r="24" spans="1:19" ht="18">
      <c r="A24" s="2">
        <v>1272</v>
      </c>
      <c r="B24" s="5" t="s">
        <v>14</v>
      </c>
      <c r="C24" s="5" t="s">
        <v>12</v>
      </c>
      <c r="D24" s="7">
        <v>4860</v>
      </c>
      <c r="E24" s="5">
        <v>3</v>
      </c>
      <c r="F24" s="5">
        <v>72.8</v>
      </c>
      <c r="G24" s="5">
        <v>60.5</v>
      </c>
      <c r="H24" s="5">
        <v>8.1999999999999993</v>
      </c>
      <c r="I24" s="4">
        <f t="shared" si="0"/>
        <v>1</v>
      </c>
      <c r="K24" s="8" t="s">
        <v>44</v>
      </c>
      <c r="N24">
        <f>KURT(D:D)</f>
        <v>3.4682617716964779</v>
      </c>
      <c r="R24" s="15"/>
      <c r="S24" s="15"/>
    </row>
    <row r="25" spans="1:19" ht="18">
      <c r="A25" s="2">
        <v>1513</v>
      </c>
      <c r="B25" s="5" t="s">
        <v>14</v>
      </c>
      <c r="C25" s="5" t="s">
        <v>12</v>
      </c>
      <c r="D25" s="7">
        <v>4860</v>
      </c>
      <c r="E25" s="5">
        <v>2</v>
      </c>
      <c r="F25" s="5">
        <v>110</v>
      </c>
      <c r="G25" s="5">
        <v>65</v>
      </c>
      <c r="H25" s="5">
        <v>18</v>
      </c>
      <c r="I25" s="4">
        <f t="shared" si="0"/>
        <v>1</v>
      </c>
      <c r="K25" s="8" t="s">
        <v>45</v>
      </c>
      <c r="N25">
        <f>SKEW(D:D)</f>
        <v>1.5803584609481049</v>
      </c>
      <c r="R25" s="15"/>
      <c r="S25" s="15"/>
    </row>
    <row r="26" spans="1:19" ht="18">
      <c r="A26" s="2">
        <v>1452</v>
      </c>
      <c r="B26" s="5" t="s">
        <v>24</v>
      </c>
      <c r="C26" s="4" t="s">
        <v>10</v>
      </c>
      <c r="D26" s="7">
        <v>4725</v>
      </c>
      <c r="E26" s="5">
        <v>2</v>
      </c>
      <c r="F26" s="5">
        <v>95</v>
      </c>
      <c r="G26" s="5">
        <v>52</v>
      </c>
      <c r="H26" s="5">
        <v>14</v>
      </c>
      <c r="I26" s="4">
        <f t="shared" si="0"/>
        <v>0</v>
      </c>
      <c r="K26" s="8" t="s">
        <v>46</v>
      </c>
      <c r="N26">
        <f>MIN(D:D)</f>
        <v>270</v>
      </c>
      <c r="R26" s="15"/>
      <c r="S26" s="15"/>
    </row>
    <row r="27" spans="1:19" ht="18">
      <c r="A27" s="2">
        <v>1453</v>
      </c>
      <c r="B27" s="5" t="s">
        <v>24</v>
      </c>
      <c r="C27" s="4" t="s">
        <v>10</v>
      </c>
      <c r="D27" s="7">
        <v>4725</v>
      </c>
      <c r="E27" s="5">
        <v>2</v>
      </c>
      <c r="F27" s="5">
        <v>95</v>
      </c>
      <c r="G27" s="5">
        <v>48</v>
      </c>
      <c r="H27" s="5">
        <v>13</v>
      </c>
      <c r="I27" s="4">
        <f t="shared" si="0"/>
        <v>0</v>
      </c>
      <c r="K27" s="8" t="s">
        <v>47</v>
      </c>
      <c r="N27">
        <f>MAX(D:D)</f>
        <v>6160</v>
      </c>
      <c r="R27" s="15"/>
      <c r="S27" s="15"/>
    </row>
    <row r="28" spans="1:19" ht="18">
      <c r="A28" s="2">
        <v>1548</v>
      </c>
      <c r="B28" s="5" t="s">
        <v>14</v>
      </c>
      <c r="C28" s="5" t="s">
        <v>32</v>
      </c>
      <c r="D28" s="7">
        <v>4725</v>
      </c>
      <c r="E28" s="5">
        <v>2</v>
      </c>
      <c r="F28" s="5">
        <v>135</v>
      </c>
      <c r="G28" s="5">
        <v>70</v>
      </c>
      <c r="H28" s="5">
        <v>13</v>
      </c>
      <c r="I28" s="4">
        <f t="shared" si="0"/>
        <v>0</v>
      </c>
      <c r="K28" s="9" t="s">
        <v>48</v>
      </c>
      <c r="N28">
        <f>COUNT(D:D)</f>
        <v>1565</v>
      </c>
      <c r="R28" s="15"/>
      <c r="S28" s="15"/>
    </row>
    <row r="29" spans="1:19" ht="18">
      <c r="A29" s="2">
        <v>386</v>
      </c>
      <c r="B29" s="6" t="s">
        <v>24</v>
      </c>
      <c r="C29" s="4" t="s">
        <v>10</v>
      </c>
      <c r="D29" s="7">
        <v>4725</v>
      </c>
      <c r="E29" s="6">
        <v>4</v>
      </c>
      <c r="F29" s="6">
        <v>141</v>
      </c>
      <c r="G29" s="6">
        <v>84</v>
      </c>
      <c r="H29" s="6">
        <v>16</v>
      </c>
      <c r="I29" s="4">
        <f t="shared" si="0"/>
        <v>0</v>
      </c>
      <c r="K29" s="8" t="s">
        <v>49</v>
      </c>
      <c r="N29">
        <f>COUNTIF(E:E,"&gt;=6")</f>
        <v>9</v>
      </c>
      <c r="R29" s="15"/>
      <c r="S29" s="15"/>
    </row>
    <row r="30" spans="1:19" ht="18">
      <c r="A30" s="2">
        <v>1565</v>
      </c>
      <c r="B30" s="5" t="s">
        <v>24</v>
      </c>
      <c r="C30" s="5" t="s">
        <v>32</v>
      </c>
      <c r="D30" s="7">
        <v>4590</v>
      </c>
      <c r="E30" s="5">
        <v>2</v>
      </c>
      <c r="F30" s="5">
        <v>156</v>
      </c>
      <c r="G30" s="5">
        <v>82</v>
      </c>
      <c r="H30" s="5">
        <v>17</v>
      </c>
      <c r="I30" s="4">
        <f t="shared" si="0"/>
        <v>0</v>
      </c>
      <c r="R30" s="15"/>
      <c r="S30" s="15"/>
    </row>
    <row r="31" spans="1:19" ht="18">
      <c r="A31" s="2">
        <v>1571</v>
      </c>
      <c r="B31" s="5" t="s">
        <v>34</v>
      </c>
      <c r="C31" s="5" t="s">
        <v>32</v>
      </c>
      <c r="D31" s="7">
        <v>4590</v>
      </c>
      <c r="E31" s="5">
        <v>1</v>
      </c>
      <c r="F31" s="5">
        <v>204</v>
      </c>
      <c r="G31" s="5">
        <v>111</v>
      </c>
      <c r="H31" s="5">
        <v>19</v>
      </c>
      <c r="I31" s="4">
        <f t="shared" si="0"/>
        <v>0</v>
      </c>
      <c r="R31" s="15"/>
      <c r="S31" s="15"/>
    </row>
    <row r="32" spans="1:19" ht="18">
      <c r="A32" s="2">
        <v>1570</v>
      </c>
      <c r="B32" s="5" t="s">
        <v>9</v>
      </c>
      <c r="C32" s="5" t="s">
        <v>12</v>
      </c>
      <c r="D32" s="7">
        <v>4590</v>
      </c>
      <c r="E32" s="5">
        <v>4</v>
      </c>
      <c r="F32" s="5">
        <v>177</v>
      </c>
      <c r="G32" s="5">
        <v>36</v>
      </c>
      <c r="H32" s="5">
        <v>14</v>
      </c>
      <c r="I32" s="4">
        <f t="shared" si="0"/>
        <v>1</v>
      </c>
      <c r="R32" s="15"/>
      <c r="S32" s="15"/>
    </row>
    <row r="33" spans="1:19" ht="18">
      <c r="A33" s="2">
        <v>1486</v>
      </c>
      <c r="B33" s="5" t="s">
        <v>14</v>
      </c>
      <c r="C33" s="5" t="s">
        <v>32</v>
      </c>
      <c r="D33" s="7">
        <v>4563</v>
      </c>
      <c r="E33" s="5">
        <v>3</v>
      </c>
      <c r="F33" s="5">
        <v>100</v>
      </c>
      <c r="G33" s="5">
        <v>70</v>
      </c>
      <c r="H33" s="5">
        <v>20</v>
      </c>
      <c r="I33" s="4">
        <f t="shared" si="0"/>
        <v>0</v>
      </c>
      <c r="R33" s="15"/>
      <c r="S33" s="15"/>
    </row>
    <row r="34" spans="1:19" ht="18">
      <c r="A34" s="2">
        <v>1407</v>
      </c>
      <c r="B34" s="5" t="s">
        <v>24</v>
      </c>
      <c r="C34" s="4" t="s">
        <v>10</v>
      </c>
      <c r="D34" s="7">
        <v>4492.8</v>
      </c>
      <c r="E34" s="5">
        <v>2</v>
      </c>
      <c r="F34" s="5">
        <v>83</v>
      </c>
      <c r="G34" s="5">
        <v>41</v>
      </c>
      <c r="H34" s="5">
        <v>19</v>
      </c>
      <c r="I34" s="4">
        <f t="shared" si="0"/>
        <v>0</v>
      </c>
      <c r="R34" s="15"/>
      <c r="S34" s="15"/>
    </row>
    <row r="35" spans="1:19" ht="18">
      <c r="A35" s="2">
        <v>1474</v>
      </c>
      <c r="B35" s="5" t="s">
        <v>24</v>
      </c>
      <c r="C35" s="4" t="s">
        <v>10</v>
      </c>
      <c r="D35" s="7">
        <v>4455</v>
      </c>
      <c r="E35" s="5">
        <v>2</v>
      </c>
      <c r="F35" s="5">
        <v>98</v>
      </c>
      <c r="G35" s="5">
        <v>66</v>
      </c>
      <c r="H35" s="5">
        <v>12</v>
      </c>
      <c r="I35" s="4">
        <f t="shared" si="0"/>
        <v>0</v>
      </c>
      <c r="R35" s="15"/>
      <c r="S35" s="15"/>
    </row>
    <row r="36" spans="1:19" ht="18">
      <c r="A36" s="2">
        <v>1481</v>
      </c>
      <c r="B36" s="5" t="s">
        <v>24</v>
      </c>
      <c r="C36" s="4" t="s">
        <v>10</v>
      </c>
      <c r="D36" s="7">
        <v>4455</v>
      </c>
      <c r="E36" s="5">
        <v>2</v>
      </c>
      <c r="F36" s="5">
        <v>100</v>
      </c>
      <c r="G36" s="5">
        <v>67</v>
      </c>
      <c r="H36" s="5">
        <v>13</v>
      </c>
      <c r="I36" s="4">
        <f t="shared" si="0"/>
        <v>0</v>
      </c>
      <c r="R36" s="15"/>
      <c r="S36" s="15"/>
    </row>
    <row r="37" spans="1:19" ht="18">
      <c r="A37" s="2">
        <v>38</v>
      </c>
      <c r="B37" s="3" t="s">
        <v>9</v>
      </c>
      <c r="C37" s="4" t="s">
        <v>10</v>
      </c>
      <c r="D37" s="5">
        <v>4354</v>
      </c>
      <c r="E37" s="3">
        <v>5</v>
      </c>
      <c r="F37" s="3">
        <v>150</v>
      </c>
      <c r="G37" s="3">
        <v>100</v>
      </c>
      <c r="H37" s="3">
        <v>20</v>
      </c>
      <c r="I37" s="4">
        <f t="shared" si="0"/>
        <v>0</v>
      </c>
      <c r="R37" s="15"/>
      <c r="S37" s="15"/>
    </row>
    <row r="38" spans="1:19" ht="18">
      <c r="A38" s="2">
        <v>1129</v>
      </c>
      <c r="B38" s="5" t="s">
        <v>14</v>
      </c>
      <c r="C38" s="4" t="s">
        <v>10</v>
      </c>
      <c r="D38" s="7">
        <v>4320</v>
      </c>
      <c r="E38" s="5">
        <v>2</v>
      </c>
      <c r="F38" s="5">
        <v>66</v>
      </c>
      <c r="G38" s="5">
        <v>49</v>
      </c>
      <c r="H38" s="5">
        <v>6</v>
      </c>
      <c r="I38" s="4">
        <f t="shared" si="0"/>
        <v>0</v>
      </c>
      <c r="R38" s="15"/>
      <c r="S38" s="15"/>
    </row>
    <row r="39" spans="1:19" ht="18">
      <c r="A39" s="2">
        <v>1479</v>
      </c>
      <c r="B39" s="5" t="s">
        <v>23</v>
      </c>
      <c r="C39" s="4" t="s">
        <v>10</v>
      </c>
      <c r="D39" s="7">
        <v>4320</v>
      </c>
      <c r="E39" s="5">
        <v>1</v>
      </c>
      <c r="F39" s="5">
        <v>100</v>
      </c>
      <c r="G39" s="5">
        <v>50</v>
      </c>
      <c r="H39" s="5">
        <v>30</v>
      </c>
      <c r="I39" s="4">
        <f t="shared" si="0"/>
        <v>0</v>
      </c>
      <c r="R39" s="15"/>
      <c r="S39" s="15"/>
    </row>
    <row r="40" spans="1:19" ht="18">
      <c r="A40" s="2">
        <v>1503</v>
      </c>
      <c r="B40" s="5" t="s">
        <v>34</v>
      </c>
      <c r="C40" s="5" t="s">
        <v>32</v>
      </c>
      <c r="D40" s="7">
        <v>4320</v>
      </c>
      <c r="E40" s="5">
        <v>1</v>
      </c>
      <c r="F40" s="5">
        <v>105</v>
      </c>
      <c r="G40" s="5">
        <v>55</v>
      </c>
      <c r="H40" s="5">
        <v>15</v>
      </c>
      <c r="I40" s="4">
        <f t="shared" si="0"/>
        <v>0</v>
      </c>
      <c r="R40" s="15"/>
      <c r="S40" s="15"/>
    </row>
    <row r="41" spans="1:19" ht="18">
      <c r="A41" s="2">
        <v>1505</v>
      </c>
      <c r="B41" s="5" t="s">
        <v>37</v>
      </c>
      <c r="C41" s="5" t="s">
        <v>32</v>
      </c>
      <c r="D41" s="7">
        <v>4320</v>
      </c>
      <c r="E41" s="5">
        <v>4</v>
      </c>
      <c r="F41" s="5">
        <v>105</v>
      </c>
      <c r="G41" s="5">
        <v>70</v>
      </c>
      <c r="H41" s="5">
        <v>20</v>
      </c>
      <c r="I41" s="4">
        <f t="shared" si="0"/>
        <v>0</v>
      </c>
      <c r="R41" s="15"/>
      <c r="S41" s="15"/>
    </row>
    <row r="42" spans="1:19" ht="18">
      <c r="A42" s="2">
        <v>1506</v>
      </c>
      <c r="B42" s="5" t="s">
        <v>37</v>
      </c>
      <c r="C42" s="5" t="s">
        <v>32</v>
      </c>
      <c r="D42" s="7">
        <v>4320</v>
      </c>
      <c r="E42" s="5">
        <v>4</v>
      </c>
      <c r="F42" s="5">
        <v>105</v>
      </c>
      <c r="G42" s="5">
        <v>70</v>
      </c>
      <c r="H42" s="5">
        <v>20</v>
      </c>
      <c r="I42" s="4">
        <f t="shared" si="0"/>
        <v>0</v>
      </c>
      <c r="R42" s="15"/>
      <c r="S42" s="15"/>
    </row>
    <row r="43" spans="1:19" ht="18">
      <c r="A43" s="2">
        <v>1564</v>
      </c>
      <c r="B43" s="5" t="s">
        <v>9</v>
      </c>
      <c r="C43" s="5" t="s">
        <v>12</v>
      </c>
      <c r="D43" s="7">
        <v>4198.5</v>
      </c>
      <c r="E43" s="5">
        <v>4</v>
      </c>
      <c r="F43" s="5">
        <v>150</v>
      </c>
      <c r="G43" s="5">
        <v>100</v>
      </c>
      <c r="H43" s="5">
        <v>20</v>
      </c>
      <c r="I43" s="4">
        <f t="shared" si="0"/>
        <v>1</v>
      </c>
      <c r="R43" s="15"/>
      <c r="S43" s="15"/>
    </row>
    <row r="44" spans="1:19" ht="18">
      <c r="A44" s="2">
        <v>1330</v>
      </c>
      <c r="B44" s="5" t="s">
        <v>23</v>
      </c>
      <c r="C44" s="4" t="s">
        <v>10</v>
      </c>
      <c r="D44" s="7">
        <v>4185</v>
      </c>
      <c r="E44" s="5">
        <v>1</v>
      </c>
      <c r="F44" s="5">
        <v>77.5</v>
      </c>
      <c r="G44" s="5">
        <v>51.7</v>
      </c>
      <c r="H44" s="5">
        <v>10</v>
      </c>
      <c r="I44" s="4">
        <f t="shared" si="0"/>
        <v>0</v>
      </c>
      <c r="R44" s="16"/>
      <c r="S44" s="15"/>
    </row>
    <row r="45" spans="1:19" ht="18">
      <c r="A45" s="2">
        <v>1519</v>
      </c>
      <c r="B45" s="5" t="s">
        <v>15</v>
      </c>
      <c r="C45" s="4" t="s">
        <v>10</v>
      </c>
      <c r="D45" s="7">
        <v>4185</v>
      </c>
      <c r="E45" s="5">
        <v>3</v>
      </c>
      <c r="F45" s="5">
        <v>112</v>
      </c>
      <c r="G45" s="5">
        <v>98</v>
      </c>
      <c r="H45" s="5">
        <v>12</v>
      </c>
      <c r="I45" s="4">
        <f t="shared" si="0"/>
        <v>0</v>
      </c>
    </row>
    <row r="46" spans="1:19" ht="18">
      <c r="A46" s="2">
        <v>1523</v>
      </c>
      <c r="B46" s="5" t="s">
        <v>14</v>
      </c>
      <c r="C46" s="5" t="s">
        <v>32</v>
      </c>
      <c r="D46" s="7">
        <v>4185</v>
      </c>
      <c r="E46" s="5">
        <v>2</v>
      </c>
      <c r="F46" s="5">
        <v>117</v>
      </c>
      <c r="G46" s="5">
        <v>68</v>
      </c>
      <c r="H46" s="5">
        <v>16</v>
      </c>
      <c r="I46" s="4">
        <f t="shared" si="0"/>
        <v>0</v>
      </c>
      <c r="S46" s="15"/>
    </row>
    <row r="47" spans="1:19" ht="18">
      <c r="A47" s="2">
        <v>1448</v>
      </c>
      <c r="B47" s="5" t="s">
        <v>14</v>
      </c>
      <c r="C47" s="5" t="s">
        <v>12</v>
      </c>
      <c r="D47" s="7">
        <v>4185</v>
      </c>
      <c r="E47" s="5">
        <v>3</v>
      </c>
      <c r="F47" s="5">
        <v>94.3</v>
      </c>
      <c r="G47" s="5">
        <v>56.6</v>
      </c>
      <c r="H47" s="5">
        <v>10</v>
      </c>
      <c r="I47" s="4">
        <f t="shared" si="0"/>
        <v>1</v>
      </c>
    </row>
    <row r="48" spans="1:19" ht="18">
      <c r="A48" s="2">
        <v>1463</v>
      </c>
      <c r="B48" s="5" t="s">
        <v>14</v>
      </c>
      <c r="C48" s="5" t="s">
        <v>12</v>
      </c>
      <c r="D48" s="7">
        <v>4185</v>
      </c>
      <c r="E48" s="5">
        <v>3</v>
      </c>
      <c r="F48" s="5">
        <v>96</v>
      </c>
      <c r="G48" s="5">
        <v>65</v>
      </c>
      <c r="H48" s="5">
        <v>15.5</v>
      </c>
      <c r="I48" s="4">
        <f t="shared" si="0"/>
        <v>1</v>
      </c>
    </row>
    <row r="49" spans="1:9" ht="18">
      <c r="A49" s="2">
        <v>427</v>
      </c>
      <c r="B49" s="6" t="s">
        <v>24</v>
      </c>
      <c r="C49" s="4" t="s">
        <v>10</v>
      </c>
      <c r="D49" s="7">
        <v>4180.68</v>
      </c>
      <c r="E49" s="6">
        <v>3</v>
      </c>
      <c r="F49" s="6">
        <v>110</v>
      </c>
      <c r="G49" s="6">
        <v>67</v>
      </c>
      <c r="H49" s="6">
        <v>14</v>
      </c>
      <c r="I49" s="4">
        <f t="shared" si="0"/>
        <v>0</v>
      </c>
    </row>
    <row r="50" spans="1:9" ht="18">
      <c r="A50" s="2">
        <v>1541</v>
      </c>
      <c r="B50" s="5" t="s">
        <v>14</v>
      </c>
      <c r="C50" s="5" t="s">
        <v>12</v>
      </c>
      <c r="D50" s="7">
        <v>4131</v>
      </c>
      <c r="E50" s="5">
        <v>3</v>
      </c>
      <c r="F50" s="5">
        <v>127.2</v>
      </c>
      <c r="G50" s="5">
        <v>79.900000000000006</v>
      </c>
      <c r="H50" s="5">
        <v>11</v>
      </c>
      <c r="I50" s="4">
        <f t="shared" si="0"/>
        <v>1</v>
      </c>
    </row>
    <row r="51" spans="1:9" ht="18">
      <c r="A51" s="2">
        <v>1193</v>
      </c>
      <c r="B51" s="5" t="s">
        <v>24</v>
      </c>
      <c r="C51" s="5" t="s">
        <v>32</v>
      </c>
      <c r="D51" s="7">
        <v>4099.95</v>
      </c>
      <c r="E51" s="5">
        <v>2</v>
      </c>
      <c r="F51" s="5">
        <v>70</v>
      </c>
      <c r="G51" s="5">
        <v>47</v>
      </c>
      <c r="H51" s="5">
        <v>7</v>
      </c>
      <c r="I51" s="4">
        <f t="shared" si="0"/>
        <v>0</v>
      </c>
    </row>
    <row r="52" spans="1:9" ht="18">
      <c r="A52" s="2">
        <v>1169</v>
      </c>
      <c r="B52" s="5" t="s">
        <v>24</v>
      </c>
      <c r="C52" s="4" t="s">
        <v>10</v>
      </c>
      <c r="D52" s="7">
        <v>4050</v>
      </c>
      <c r="E52" s="5">
        <v>2</v>
      </c>
      <c r="F52" s="5">
        <v>69</v>
      </c>
      <c r="G52" s="5">
        <v>39</v>
      </c>
      <c r="H52" s="5">
        <v>10</v>
      </c>
      <c r="I52" s="4">
        <f t="shared" si="0"/>
        <v>0</v>
      </c>
    </row>
    <row r="53" spans="1:9" ht="18">
      <c r="A53" s="2">
        <v>1372</v>
      </c>
      <c r="B53" s="5" t="s">
        <v>24</v>
      </c>
      <c r="C53" s="4" t="s">
        <v>10</v>
      </c>
      <c r="D53" s="7">
        <v>4050</v>
      </c>
      <c r="E53" s="5">
        <v>2</v>
      </c>
      <c r="F53" s="5">
        <v>80</v>
      </c>
      <c r="G53" s="5">
        <v>42</v>
      </c>
      <c r="H53" s="5">
        <v>11</v>
      </c>
      <c r="I53" s="4">
        <f t="shared" si="0"/>
        <v>0</v>
      </c>
    </row>
    <row r="54" spans="1:9" ht="18">
      <c r="A54" s="2">
        <v>1535</v>
      </c>
      <c r="B54" s="5" t="s">
        <v>23</v>
      </c>
      <c r="C54" s="4" t="s">
        <v>10</v>
      </c>
      <c r="D54" s="7">
        <v>4050</v>
      </c>
      <c r="E54" s="5">
        <v>1</v>
      </c>
      <c r="F54" s="5">
        <v>124</v>
      </c>
      <c r="G54" s="5">
        <v>70</v>
      </c>
      <c r="H54" s="5">
        <v>30</v>
      </c>
      <c r="I54" s="4">
        <f t="shared" si="0"/>
        <v>0</v>
      </c>
    </row>
    <row r="55" spans="1:9" ht="18">
      <c r="A55" s="2">
        <v>1542</v>
      </c>
      <c r="B55" s="5" t="s">
        <v>23</v>
      </c>
      <c r="C55" s="4" t="s">
        <v>10</v>
      </c>
      <c r="D55" s="7">
        <v>4050</v>
      </c>
      <c r="E55" s="5">
        <v>1</v>
      </c>
      <c r="F55" s="5">
        <v>130</v>
      </c>
      <c r="G55" s="5">
        <v>60</v>
      </c>
      <c r="H55" s="5">
        <v>20</v>
      </c>
      <c r="I55" s="4">
        <f t="shared" si="0"/>
        <v>0</v>
      </c>
    </row>
    <row r="56" spans="1:9" ht="18">
      <c r="A56" s="2">
        <v>1313</v>
      </c>
      <c r="B56" s="5" t="s">
        <v>24</v>
      </c>
      <c r="C56" s="5" t="s">
        <v>32</v>
      </c>
      <c r="D56" s="7">
        <v>4050</v>
      </c>
      <c r="E56" s="5">
        <v>2</v>
      </c>
      <c r="F56" s="5">
        <v>76</v>
      </c>
      <c r="G56" s="5">
        <v>40</v>
      </c>
      <c r="H56" s="5">
        <v>11</v>
      </c>
      <c r="I56" s="4">
        <f t="shared" si="0"/>
        <v>0</v>
      </c>
    </row>
    <row r="57" spans="1:9" ht="18">
      <c r="A57" s="2">
        <v>1379</v>
      </c>
      <c r="B57" s="5" t="s">
        <v>14</v>
      </c>
      <c r="C57" s="5" t="s">
        <v>32</v>
      </c>
      <c r="D57" s="7">
        <v>4050</v>
      </c>
      <c r="E57" s="5">
        <v>3</v>
      </c>
      <c r="F57" s="5">
        <v>80</v>
      </c>
      <c r="G57" s="5">
        <v>40</v>
      </c>
      <c r="H57" s="5">
        <v>10</v>
      </c>
      <c r="I57" s="4">
        <f t="shared" si="0"/>
        <v>0</v>
      </c>
    </row>
    <row r="58" spans="1:9" ht="18">
      <c r="A58" s="2">
        <v>1427</v>
      </c>
      <c r="B58" s="5" t="s">
        <v>24</v>
      </c>
      <c r="C58" s="5" t="s">
        <v>32</v>
      </c>
      <c r="D58" s="7">
        <v>4050</v>
      </c>
      <c r="E58" s="5">
        <v>2</v>
      </c>
      <c r="F58" s="5">
        <v>87</v>
      </c>
      <c r="G58" s="5">
        <v>63</v>
      </c>
      <c r="H58" s="5">
        <v>9</v>
      </c>
      <c r="I58" s="4">
        <f t="shared" si="0"/>
        <v>0</v>
      </c>
    </row>
    <row r="59" spans="1:9" ht="18">
      <c r="A59" s="2">
        <v>1530</v>
      </c>
      <c r="B59" s="5" t="s">
        <v>34</v>
      </c>
      <c r="C59" s="5" t="s">
        <v>32</v>
      </c>
      <c r="D59" s="7">
        <v>4050</v>
      </c>
      <c r="E59" s="5">
        <v>1</v>
      </c>
      <c r="F59" s="5">
        <v>120</v>
      </c>
      <c r="G59" s="5">
        <v>59</v>
      </c>
      <c r="H59" s="5">
        <v>16</v>
      </c>
      <c r="I59" s="4">
        <f t="shared" si="0"/>
        <v>0</v>
      </c>
    </row>
    <row r="60" spans="1:9" ht="18">
      <c r="A60" s="2">
        <v>1483</v>
      </c>
      <c r="B60" s="5" t="s">
        <v>24</v>
      </c>
      <c r="C60" s="5" t="s">
        <v>12</v>
      </c>
      <c r="D60" s="7">
        <v>4050</v>
      </c>
      <c r="E60" s="5">
        <v>2</v>
      </c>
      <c r="F60" s="5">
        <v>100</v>
      </c>
      <c r="G60" s="5">
        <v>67</v>
      </c>
      <c r="H60" s="5">
        <v>13</v>
      </c>
      <c r="I60" s="4">
        <f t="shared" si="0"/>
        <v>1</v>
      </c>
    </row>
    <row r="61" spans="1:9" ht="18">
      <c r="A61" s="2">
        <v>338</v>
      </c>
      <c r="B61" s="6" t="s">
        <v>24</v>
      </c>
      <c r="C61" s="4" t="s">
        <v>10</v>
      </c>
      <c r="D61" s="7">
        <v>4050</v>
      </c>
      <c r="E61" s="6">
        <v>3</v>
      </c>
      <c r="F61" s="6">
        <v>98</v>
      </c>
      <c r="G61" s="6">
        <v>66</v>
      </c>
      <c r="H61" s="6">
        <v>12</v>
      </c>
      <c r="I61" s="4">
        <f t="shared" si="0"/>
        <v>0</v>
      </c>
    </row>
    <row r="62" spans="1:9" ht="18">
      <c r="A62" s="2">
        <v>418</v>
      </c>
      <c r="B62" s="6" t="s">
        <v>24</v>
      </c>
      <c r="C62" s="4" t="s">
        <v>10</v>
      </c>
      <c r="D62" s="7">
        <v>4050</v>
      </c>
      <c r="E62" s="6">
        <v>3</v>
      </c>
      <c r="F62" s="6">
        <v>100</v>
      </c>
      <c r="G62" s="6">
        <v>67</v>
      </c>
      <c r="H62" s="6">
        <v>13</v>
      </c>
      <c r="I62" s="4">
        <f t="shared" si="0"/>
        <v>0</v>
      </c>
    </row>
    <row r="63" spans="1:9" ht="18">
      <c r="A63" s="2">
        <v>1522</v>
      </c>
      <c r="B63" s="5" t="s">
        <v>9</v>
      </c>
      <c r="C63" s="4" t="s">
        <v>10</v>
      </c>
      <c r="D63" s="7">
        <v>4000.05</v>
      </c>
      <c r="E63" s="5">
        <v>4</v>
      </c>
      <c r="F63" s="5">
        <v>115</v>
      </c>
      <c r="G63" s="5">
        <v>60</v>
      </c>
      <c r="H63" s="5">
        <v>12</v>
      </c>
      <c r="I63" s="4">
        <f t="shared" si="0"/>
        <v>0</v>
      </c>
    </row>
    <row r="64" spans="1:9" ht="18">
      <c r="A64" s="2">
        <v>1521</v>
      </c>
      <c r="B64" s="5" t="s">
        <v>9</v>
      </c>
      <c r="C64" s="4" t="s">
        <v>10</v>
      </c>
      <c r="D64" s="7">
        <v>3996</v>
      </c>
      <c r="E64" s="5">
        <v>4</v>
      </c>
      <c r="F64" s="5">
        <v>115</v>
      </c>
      <c r="G64" s="5">
        <v>60</v>
      </c>
      <c r="H64" s="5">
        <v>12</v>
      </c>
      <c r="I64" s="4">
        <f t="shared" si="0"/>
        <v>0</v>
      </c>
    </row>
    <row r="65" spans="1:9" ht="18">
      <c r="A65" s="2">
        <v>970</v>
      </c>
      <c r="B65" s="5" t="s">
        <v>14</v>
      </c>
      <c r="C65" s="5" t="s">
        <v>12</v>
      </c>
      <c r="D65" s="7">
        <v>3915</v>
      </c>
      <c r="E65" s="5">
        <v>2</v>
      </c>
      <c r="F65" s="5">
        <v>57</v>
      </c>
      <c r="G65" s="5">
        <v>33</v>
      </c>
      <c r="H65" s="5">
        <v>10</v>
      </c>
      <c r="I65" s="4">
        <f t="shared" si="0"/>
        <v>1</v>
      </c>
    </row>
    <row r="66" spans="1:9" ht="18">
      <c r="A66" s="2">
        <v>1509</v>
      </c>
      <c r="B66" s="5" t="s">
        <v>14</v>
      </c>
      <c r="C66" s="5" t="s">
        <v>12</v>
      </c>
      <c r="D66" s="7">
        <v>3901.5</v>
      </c>
      <c r="E66" s="5">
        <v>3</v>
      </c>
      <c r="F66" s="5">
        <v>108.4</v>
      </c>
      <c r="G66" s="5">
        <v>52.1</v>
      </c>
      <c r="H66" s="5">
        <v>12</v>
      </c>
      <c r="I66" s="4">
        <f t="shared" ref="I66:I129" si="2">IF(C66="кирпичный",1,0)</f>
        <v>1</v>
      </c>
    </row>
    <row r="67" spans="1:9" ht="18">
      <c r="A67" s="2">
        <v>1380</v>
      </c>
      <c r="B67" s="5" t="s">
        <v>14</v>
      </c>
      <c r="C67" s="5" t="s">
        <v>32</v>
      </c>
      <c r="D67" s="7">
        <v>3898.8</v>
      </c>
      <c r="E67" s="5">
        <v>3</v>
      </c>
      <c r="F67" s="5">
        <v>80</v>
      </c>
      <c r="G67" s="5">
        <v>29</v>
      </c>
      <c r="H67" s="5">
        <v>32</v>
      </c>
      <c r="I67" s="4">
        <f t="shared" si="2"/>
        <v>0</v>
      </c>
    </row>
    <row r="68" spans="1:9" ht="18">
      <c r="A68" s="2">
        <v>22</v>
      </c>
      <c r="B68" s="3" t="s">
        <v>11</v>
      </c>
      <c r="C68" s="4" t="s">
        <v>10</v>
      </c>
      <c r="D68" s="5">
        <v>3827.6</v>
      </c>
      <c r="E68" s="3">
        <v>4</v>
      </c>
      <c r="F68" s="3">
        <v>123</v>
      </c>
      <c r="G68" s="3">
        <v>70</v>
      </c>
      <c r="H68" s="3">
        <v>26</v>
      </c>
      <c r="I68" s="4">
        <f t="shared" si="2"/>
        <v>0</v>
      </c>
    </row>
    <row r="69" spans="1:9" ht="18">
      <c r="A69" s="2">
        <v>1518</v>
      </c>
      <c r="B69" s="5" t="s">
        <v>24</v>
      </c>
      <c r="C69" s="5" t="s">
        <v>12</v>
      </c>
      <c r="D69" s="7">
        <v>3807</v>
      </c>
      <c r="E69" s="5">
        <v>2</v>
      </c>
      <c r="F69" s="5">
        <v>112</v>
      </c>
      <c r="G69" s="5">
        <v>63</v>
      </c>
      <c r="H69" s="5">
        <v>14</v>
      </c>
      <c r="I69" s="4">
        <f t="shared" si="2"/>
        <v>1</v>
      </c>
    </row>
    <row r="70" spans="1:9" ht="18">
      <c r="A70" s="2">
        <v>425</v>
      </c>
      <c r="B70" s="6" t="s">
        <v>24</v>
      </c>
      <c r="C70" s="4" t="s">
        <v>10</v>
      </c>
      <c r="D70" s="7">
        <v>3799.98</v>
      </c>
      <c r="E70" s="6">
        <v>3</v>
      </c>
      <c r="F70" s="6">
        <v>112</v>
      </c>
      <c r="G70" s="6">
        <v>63</v>
      </c>
      <c r="H70" s="6">
        <v>14</v>
      </c>
      <c r="I70" s="4">
        <f t="shared" si="2"/>
        <v>0</v>
      </c>
    </row>
    <row r="71" spans="1:9" ht="18">
      <c r="A71" s="2">
        <v>1484</v>
      </c>
      <c r="B71" s="5" t="s">
        <v>24</v>
      </c>
      <c r="C71" s="5" t="s">
        <v>12</v>
      </c>
      <c r="D71" s="7">
        <v>3798.9</v>
      </c>
      <c r="E71" s="5">
        <v>2</v>
      </c>
      <c r="F71" s="5">
        <v>100</v>
      </c>
      <c r="G71" s="5">
        <v>65</v>
      </c>
      <c r="H71" s="5">
        <v>15</v>
      </c>
      <c r="I71" s="4">
        <f t="shared" si="2"/>
        <v>1</v>
      </c>
    </row>
    <row r="72" spans="1:9" ht="18">
      <c r="A72" s="2">
        <v>1487</v>
      </c>
      <c r="B72" s="5" t="s">
        <v>15</v>
      </c>
      <c r="C72" s="4" t="s">
        <v>10</v>
      </c>
      <c r="D72" s="7">
        <v>3780</v>
      </c>
      <c r="E72" s="5">
        <v>3</v>
      </c>
      <c r="F72" s="5">
        <v>100</v>
      </c>
      <c r="G72" s="5">
        <v>55</v>
      </c>
      <c r="H72" s="5">
        <v>15</v>
      </c>
      <c r="I72" s="4">
        <f t="shared" si="2"/>
        <v>0</v>
      </c>
    </row>
    <row r="73" spans="1:9" ht="18">
      <c r="A73" s="2">
        <v>1315</v>
      </c>
      <c r="B73" s="5" t="s">
        <v>14</v>
      </c>
      <c r="C73" s="5" t="s">
        <v>32</v>
      </c>
      <c r="D73" s="7">
        <v>3780</v>
      </c>
      <c r="E73" s="5">
        <v>2</v>
      </c>
      <c r="F73" s="5">
        <v>76</v>
      </c>
      <c r="G73" s="5">
        <v>44</v>
      </c>
      <c r="H73" s="5">
        <v>12</v>
      </c>
      <c r="I73" s="4">
        <f t="shared" si="2"/>
        <v>0</v>
      </c>
    </row>
    <row r="74" spans="1:9" ht="18">
      <c r="A74" s="2">
        <v>1421</v>
      </c>
      <c r="B74" s="5" t="s">
        <v>14</v>
      </c>
      <c r="C74" s="5" t="s">
        <v>32</v>
      </c>
      <c r="D74" s="7">
        <v>3780</v>
      </c>
      <c r="E74" s="5">
        <v>2</v>
      </c>
      <c r="F74" s="5">
        <v>86</v>
      </c>
      <c r="G74" s="5">
        <v>44</v>
      </c>
      <c r="H74" s="5">
        <v>12</v>
      </c>
      <c r="I74" s="4">
        <f t="shared" si="2"/>
        <v>0</v>
      </c>
    </row>
    <row r="75" spans="1:9" ht="18">
      <c r="A75" s="2">
        <v>1563</v>
      </c>
      <c r="B75" s="5" t="s">
        <v>37</v>
      </c>
      <c r="C75" s="5" t="s">
        <v>32</v>
      </c>
      <c r="D75" s="7">
        <v>3780</v>
      </c>
      <c r="E75" s="5">
        <v>4</v>
      </c>
      <c r="F75" s="5">
        <v>150</v>
      </c>
      <c r="G75" s="5">
        <v>84</v>
      </c>
      <c r="H75" s="5">
        <v>18</v>
      </c>
      <c r="I75" s="4">
        <f t="shared" si="2"/>
        <v>0</v>
      </c>
    </row>
    <row r="76" spans="1:9" ht="18">
      <c r="A76" s="2">
        <v>65</v>
      </c>
      <c r="B76" s="3" t="s">
        <v>14</v>
      </c>
      <c r="C76" s="4" t="s">
        <v>12</v>
      </c>
      <c r="D76" s="5">
        <v>3780</v>
      </c>
      <c r="E76" s="3">
        <v>4</v>
      </c>
      <c r="F76" s="3">
        <v>102</v>
      </c>
      <c r="G76" s="3">
        <v>70</v>
      </c>
      <c r="H76" s="3">
        <v>8</v>
      </c>
      <c r="I76" s="4">
        <f t="shared" si="2"/>
        <v>1</v>
      </c>
    </row>
    <row r="77" spans="1:9" ht="18">
      <c r="A77" s="2">
        <v>1111</v>
      </c>
      <c r="B77" s="5" t="s">
        <v>21</v>
      </c>
      <c r="C77" s="5" t="s">
        <v>12</v>
      </c>
      <c r="D77" s="7">
        <v>3780</v>
      </c>
      <c r="E77" s="5">
        <v>1</v>
      </c>
      <c r="F77" s="5">
        <v>65</v>
      </c>
      <c r="G77" s="5">
        <v>37</v>
      </c>
      <c r="H77" s="5">
        <v>12</v>
      </c>
      <c r="I77" s="4">
        <f t="shared" si="2"/>
        <v>1</v>
      </c>
    </row>
    <row r="78" spans="1:9" ht="18">
      <c r="A78" s="2">
        <v>1203</v>
      </c>
      <c r="B78" s="5" t="s">
        <v>14</v>
      </c>
      <c r="C78" s="5" t="s">
        <v>12</v>
      </c>
      <c r="D78" s="7">
        <v>3780</v>
      </c>
      <c r="E78" s="5">
        <v>2</v>
      </c>
      <c r="F78" s="5">
        <v>70</v>
      </c>
      <c r="G78" s="5">
        <v>48</v>
      </c>
      <c r="H78" s="5">
        <v>8</v>
      </c>
      <c r="I78" s="4">
        <f t="shared" si="2"/>
        <v>1</v>
      </c>
    </row>
    <row r="79" spans="1:9" ht="18">
      <c r="A79" s="2">
        <v>1485</v>
      </c>
      <c r="B79" s="5" t="s">
        <v>14</v>
      </c>
      <c r="C79" s="5" t="s">
        <v>12</v>
      </c>
      <c r="D79" s="7">
        <v>3780</v>
      </c>
      <c r="E79" s="5">
        <v>2</v>
      </c>
      <c r="F79" s="5">
        <v>100</v>
      </c>
      <c r="G79" s="5">
        <v>53</v>
      </c>
      <c r="H79" s="5">
        <v>10</v>
      </c>
      <c r="I79" s="4">
        <f t="shared" si="2"/>
        <v>1</v>
      </c>
    </row>
    <row r="80" spans="1:9" ht="18">
      <c r="A80" s="2">
        <v>1507</v>
      </c>
      <c r="B80" s="5" t="s">
        <v>24</v>
      </c>
      <c r="C80" s="5" t="s">
        <v>12</v>
      </c>
      <c r="D80" s="7">
        <v>3780</v>
      </c>
      <c r="E80" s="5">
        <v>2</v>
      </c>
      <c r="F80" s="5">
        <v>107</v>
      </c>
      <c r="G80" s="5">
        <v>55</v>
      </c>
      <c r="H80" s="5">
        <v>15</v>
      </c>
      <c r="I80" s="4">
        <f t="shared" si="2"/>
        <v>1</v>
      </c>
    </row>
    <row r="81" spans="1:9" ht="18">
      <c r="A81" s="2">
        <v>429</v>
      </c>
      <c r="B81" s="6" t="s">
        <v>24</v>
      </c>
      <c r="C81" s="4" t="s">
        <v>10</v>
      </c>
      <c r="D81" s="7">
        <v>3780</v>
      </c>
      <c r="E81" s="6">
        <v>4</v>
      </c>
      <c r="F81" s="6">
        <v>78</v>
      </c>
      <c r="G81" s="6">
        <v>45</v>
      </c>
      <c r="H81" s="6">
        <v>8</v>
      </c>
      <c r="I81" s="4">
        <f t="shared" si="2"/>
        <v>0</v>
      </c>
    </row>
    <row r="82" spans="1:9" ht="18">
      <c r="A82" s="2">
        <v>1534</v>
      </c>
      <c r="B82" s="5" t="s">
        <v>9</v>
      </c>
      <c r="C82" s="5" t="s">
        <v>12</v>
      </c>
      <c r="D82" s="7">
        <v>3690.9</v>
      </c>
      <c r="E82" s="5">
        <v>4</v>
      </c>
      <c r="F82" s="5">
        <v>123</v>
      </c>
      <c r="G82" s="5">
        <v>70</v>
      </c>
      <c r="H82" s="5">
        <v>26</v>
      </c>
      <c r="I82" s="4">
        <f t="shared" si="2"/>
        <v>1</v>
      </c>
    </row>
    <row r="83" spans="1:9" ht="18">
      <c r="A83" s="2">
        <v>1502</v>
      </c>
      <c r="B83" s="5" t="s">
        <v>34</v>
      </c>
      <c r="C83" s="5" t="s">
        <v>32</v>
      </c>
      <c r="D83" s="7">
        <v>3650.4</v>
      </c>
      <c r="E83" s="5">
        <v>1</v>
      </c>
      <c r="F83" s="5">
        <v>105</v>
      </c>
      <c r="G83" s="5">
        <v>60</v>
      </c>
      <c r="H83" s="5">
        <v>16</v>
      </c>
      <c r="I83" s="4">
        <f t="shared" si="2"/>
        <v>0</v>
      </c>
    </row>
    <row r="84" spans="1:9" ht="18">
      <c r="A84" s="2">
        <v>1547</v>
      </c>
      <c r="B84" s="5" t="s">
        <v>15</v>
      </c>
      <c r="C84" s="4" t="s">
        <v>10</v>
      </c>
      <c r="D84" s="7">
        <v>3645</v>
      </c>
      <c r="E84" s="5">
        <v>3</v>
      </c>
      <c r="F84" s="5">
        <v>134</v>
      </c>
      <c r="G84" s="5">
        <v>84</v>
      </c>
      <c r="H84" s="5">
        <v>8</v>
      </c>
      <c r="I84" s="4">
        <f t="shared" si="2"/>
        <v>0</v>
      </c>
    </row>
    <row r="85" spans="1:9" ht="18">
      <c r="A85" s="2">
        <v>1551</v>
      </c>
      <c r="B85" s="5" t="s">
        <v>13</v>
      </c>
      <c r="C85" s="5" t="s">
        <v>32</v>
      </c>
      <c r="D85" s="7">
        <v>3645</v>
      </c>
      <c r="E85" s="5">
        <v>1</v>
      </c>
      <c r="F85" s="5">
        <v>136</v>
      </c>
      <c r="G85" s="5">
        <v>107</v>
      </c>
      <c r="H85" s="5">
        <v>12</v>
      </c>
      <c r="I85" s="4">
        <f t="shared" si="2"/>
        <v>0</v>
      </c>
    </row>
    <row r="86" spans="1:9" ht="18">
      <c r="A86" s="2">
        <v>1495</v>
      </c>
      <c r="B86" s="5" t="s">
        <v>14</v>
      </c>
      <c r="C86" s="5" t="s">
        <v>12</v>
      </c>
      <c r="D86" s="7">
        <v>3645</v>
      </c>
      <c r="E86" s="5">
        <v>2</v>
      </c>
      <c r="F86" s="5">
        <v>102</v>
      </c>
      <c r="G86" s="5">
        <v>70</v>
      </c>
      <c r="H86" s="5">
        <v>8</v>
      </c>
      <c r="I86" s="4">
        <f t="shared" si="2"/>
        <v>1</v>
      </c>
    </row>
    <row r="87" spans="1:9" ht="18">
      <c r="A87" s="2">
        <v>53</v>
      </c>
      <c r="B87" s="3" t="s">
        <v>13</v>
      </c>
      <c r="C87" s="4" t="s">
        <v>10</v>
      </c>
      <c r="D87" s="5">
        <v>3640</v>
      </c>
      <c r="E87" s="3">
        <v>3</v>
      </c>
      <c r="F87" s="3">
        <v>60</v>
      </c>
      <c r="G87" s="3">
        <v>40</v>
      </c>
      <c r="H87" s="3">
        <v>9</v>
      </c>
      <c r="I87" s="4">
        <f t="shared" si="2"/>
        <v>0</v>
      </c>
    </row>
    <row r="88" spans="1:9" ht="18">
      <c r="A88" s="2">
        <v>179</v>
      </c>
      <c r="B88" s="5" t="s">
        <v>15</v>
      </c>
      <c r="C88" s="5" t="s">
        <v>12</v>
      </c>
      <c r="D88" s="5">
        <v>3640</v>
      </c>
      <c r="E88" s="5">
        <v>4</v>
      </c>
      <c r="F88" s="5">
        <v>100</v>
      </c>
      <c r="G88" s="5">
        <v>52</v>
      </c>
      <c r="H88" s="5">
        <v>11</v>
      </c>
      <c r="I88" s="4">
        <f t="shared" si="2"/>
        <v>1</v>
      </c>
    </row>
    <row r="89" spans="1:9" ht="18">
      <c r="A89" s="2">
        <v>1498</v>
      </c>
      <c r="B89" s="5" t="s">
        <v>21</v>
      </c>
      <c r="C89" s="5" t="s">
        <v>32</v>
      </c>
      <c r="D89" s="7">
        <v>3618</v>
      </c>
      <c r="E89" s="5">
        <v>1</v>
      </c>
      <c r="F89" s="5">
        <v>105</v>
      </c>
      <c r="G89" s="5">
        <v>60</v>
      </c>
      <c r="H89" s="5">
        <v>16</v>
      </c>
      <c r="I89" s="4">
        <f t="shared" si="2"/>
        <v>0</v>
      </c>
    </row>
    <row r="90" spans="1:9" ht="18">
      <c r="A90" s="2">
        <v>1499</v>
      </c>
      <c r="B90" s="5" t="s">
        <v>34</v>
      </c>
      <c r="C90" s="5" t="s">
        <v>12</v>
      </c>
      <c r="D90" s="7">
        <v>3618</v>
      </c>
      <c r="E90" s="5">
        <v>1</v>
      </c>
      <c r="F90" s="5">
        <v>105</v>
      </c>
      <c r="G90" s="5">
        <v>60</v>
      </c>
      <c r="H90" s="5">
        <v>12</v>
      </c>
      <c r="I90" s="4">
        <f t="shared" si="2"/>
        <v>1</v>
      </c>
    </row>
    <row r="91" spans="1:9" ht="18">
      <c r="A91" s="2">
        <v>1500</v>
      </c>
      <c r="B91" s="5" t="s">
        <v>34</v>
      </c>
      <c r="C91" s="5" t="s">
        <v>32</v>
      </c>
      <c r="D91" s="7">
        <v>3599.1</v>
      </c>
      <c r="E91" s="5">
        <v>1</v>
      </c>
      <c r="F91" s="5">
        <v>105</v>
      </c>
      <c r="G91" s="5">
        <v>60</v>
      </c>
      <c r="H91" s="5">
        <v>16</v>
      </c>
      <c r="I91" s="4">
        <f t="shared" si="2"/>
        <v>0</v>
      </c>
    </row>
    <row r="92" spans="1:9" ht="18">
      <c r="A92" s="2">
        <v>1501</v>
      </c>
      <c r="B92" s="5" t="s">
        <v>34</v>
      </c>
      <c r="C92" s="5" t="s">
        <v>32</v>
      </c>
      <c r="D92" s="7">
        <v>3599.1</v>
      </c>
      <c r="E92" s="5">
        <v>1</v>
      </c>
      <c r="F92" s="5">
        <v>105</v>
      </c>
      <c r="G92" s="5">
        <v>70</v>
      </c>
      <c r="H92" s="5">
        <v>16</v>
      </c>
      <c r="I92" s="4">
        <f t="shared" si="2"/>
        <v>0</v>
      </c>
    </row>
    <row r="93" spans="1:9" ht="18">
      <c r="A93" s="2">
        <v>1449</v>
      </c>
      <c r="B93" s="5" t="s">
        <v>21</v>
      </c>
      <c r="C93" s="5" t="s">
        <v>32</v>
      </c>
      <c r="D93" s="7">
        <v>3526.2</v>
      </c>
      <c r="E93" s="5">
        <v>1</v>
      </c>
      <c r="F93" s="5">
        <v>95</v>
      </c>
      <c r="G93" s="5">
        <v>72</v>
      </c>
      <c r="H93" s="5">
        <v>10</v>
      </c>
      <c r="I93" s="4">
        <f t="shared" si="2"/>
        <v>0</v>
      </c>
    </row>
    <row r="94" spans="1:9" ht="18">
      <c r="A94" s="2">
        <v>938</v>
      </c>
      <c r="B94" s="5" t="s">
        <v>24</v>
      </c>
      <c r="C94" s="4" t="s">
        <v>10</v>
      </c>
      <c r="D94" s="7">
        <v>3510</v>
      </c>
      <c r="E94" s="5">
        <v>2</v>
      </c>
      <c r="F94" s="5">
        <v>55</v>
      </c>
      <c r="G94" s="5">
        <v>37</v>
      </c>
      <c r="H94" s="5">
        <v>6</v>
      </c>
      <c r="I94" s="4">
        <f t="shared" si="2"/>
        <v>0</v>
      </c>
    </row>
    <row r="95" spans="1:9" ht="18">
      <c r="A95" s="2">
        <v>1024</v>
      </c>
      <c r="B95" s="5" t="s">
        <v>14</v>
      </c>
      <c r="C95" s="4" t="s">
        <v>10</v>
      </c>
      <c r="D95" s="7">
        <v>3510</v>
      </c>
      <c r="E95" s="5">
        <v>2</v>
      </c>
      <c r="F95" s="5">
        <v>60</v>
      </c>
      <c r="G95" s="5">
        <v>40</v>
      </c>
      <c r="H95" s="5">
        <v>9</v>
      </c>
      <c r="I95" s="4">
        <f t="shared" si="2"/>
        <v>0</v>
      </c>
    </row>
    <row r="96" spans="1:9" ht="18">
      <c r="A96" s="2">
        <v>1101</v>
      </c>
      <c r="B96" s="5" t="s">
        <v>14</v>
      </c>
      <c r="C96" s="4" t="s">
        <v>10</v>
      </c>
      <c r="D96" s="7">
        <v>3510</v>
      </c>
      <c r="E96" s="5">
        <v>2</v>
      </c>
      <c r="F96" s="5">
        <v>64</v>
      </c>
      <c r="G96" s="5">
        <v>36</v>
      </c>
      <c r="H96" s="5">
        <v>8</v>
      </c>
      <c r="I96" s="4">
        <f t="shared" si="2"/>
        <v>0</v>
      </c>
    </row>
    <row r="97" spans="1:9" ht="18">
      <c r="A97" s="2">
        <v>1103</v>
      </c>
      <c r="B97" s="5" t="s">
        <v>14</v>
      </c>
      <c r="C97" s="4" t="s">
        <v>10</v>
      </c>
      <c r="D97" s="7">
        <v>3510</v>
      </c>
      <c r="E97" s="5">
        <v>2</v>
      </c>
      <c r="F97" s="5">
        <v>64</v>
      </c>
      <c r="G97" s="5">
        <v>36</v>
      </c>
      <c r="H97" s="5">
        <v>9</v>
      </c>
      <c r="I97" s="4">
        <f t="shared" si="2"/>
        <v>0</v>
      </c>
    </row>
    <row r="98" spans="1:9" ht="18">
      <c r="A98" s="2">
        <v>1104</v>
      </c>
      <c r="B98" s="5" t="s">
        <v>14</v>
      </c>
      <c r="C98" s="4" t="s">
        <v>10</v>
      </c>
      <c r="D98" s="7">
        <v>3510</v>
      </c>
      <c r="E98" s="5">
        <v>2</v>
      </c>
      <c r="F98" s="5">
        <v>64</v>
      </c>
      <c r="G98" s="5">
        <v>45</v>
      </c>
      <c r="H98" s="5">
        <v>9</v>
      </c>
      <c r="I98" s="4">
        <f t="shared" si="2"/>
        <v>0</v>
      </c>
    </row>
    <row r="99" spans="1:9" ht="18">
      <c r="A99" s="2">
        <v>893</v>
      </c>
      <c r="B99" s="5" t="s">
        <v>14</v>
      </c>
      <c r="C99" s="5" t="s">
        <v>32</v>
      </c>
      <c r="D99" s="7">
        <v>3510</v>
      </c>
      <c r="E99" s="5">
        <v>3</v>
      </c>
      <c r="F99" s="5">
        <v>51</v>
      </c>
      <c r="G99" s="5">
        <v>26</v>
      </c>
      <c r="H99" s="5">
        <v>12</v>
      </c>
      <c r="I99" s="4">
        <f t="shared" si="2"/>
        <v>0</v>
      </c>
    </row>
    <row r="100" spans="1:9" ht="18">
      <c r="A100" s="2">
        <v>1531</v>
      </c>
      <c r="B100" s="5" t="s">
        <v>14</v>
      </c>
      <c r="C100" s="5" t="s">
        <v>32</v>
      </c>
      <c r="D100" s="7">
        <v>3510</v>
      </c>
      <c r="E100" s="5">
        <v>2</v>
      </c>
      <c r="F100" s="5">
        <v>120</v>
      </c>
      <c r="G100" s="5">
        <v>60</v>
      </c>
      <c r="H100" s="5">
        <v>14</v>
      </c>
      <c r="I100" s="4">
        <f t="shared" si="2"/>
        <v>0</v>
      </c>
    </row>
    <row r="101" spans="1:9" ht="18">
      <c r="A101" s="2">
        <v>1279</v>
      </c>
      <c r="B101" s="5" t="s">
        <v>9</v>
      </c>
      <c r="C101" s="5" t="s">
        <v>12</v>
      </c>
      <c r="D101" s="7">
        <v>3510</v>
      </c>
      <c r="E101" s="5">
        <v>4</v>
      </c>
      <c r="F101" s="5">
        <v>73</v>
      </c>
      <c r="G101" s="5">
        <v>35</v>
      </c>
      <c r="H101" s="5">
        <v>16</v>
      </c>
      <c r="I101" s="4">
        <f t="shared" si="2"/>
        <v>1</v>
      </c>
    </row>
    <row r="102" spans="1:9" ht="18">
      <c r="A102" s="2">
        <v>1516</v>
      </c>
      <c r="B102" s="5" t="s">
        <v>24</v>
      </c>
      <c r="C102" s="5" t="s">
        <v>12</v>
      </c>
      <c r="D102" s="7">
        <v>3510</v>
      </c>
      <c r="E102" s="5">
        <v>2</v>
      </c>
      <c r="F102" s="5">
        <v>112</v>
      </c>
      <c r="G102" s="5">
        <v>90</v>
      </c>
      <c r="H102" s="5">
        <v>18</v>
      </c>
      <c r="I102" s="4">
        <f t="shared" si="2"/>
        <v>1</v>
      </c>
    </row>
    <row r="103" spans="1:9" ht="18">
      <c r="A103" s="2">
        <v>1517</v>
      </c>
      <c r="B103" s="5" t="s">
        <v>24</v>
      </c>
      <c r="C103" s="5" t="s">
        <v>12</v>
      </c>
      <c r="D103" s="7">
        <v>3510</v>
      </c>
      <c r="E103" s="5">
        <v>2</v>
      </c>
      <c r="F103" s="5">
        <v>112</v>
      </c>
      <c r="G103" s="5">
        <v>97</v>
      </c>
      <c r="H103" s="5">
        <v>15</v>
      </c>
      <c r="I103" s="4">
        <f t="shared" si="2"/>
        <v>1</v>
      </c>
    </row>
    <row r="104" spans="1:9" ht="18">
      <c r="A104" s="2">
        <v>415</v>
      </c>
      <c r="B104" s="6" t="s">
        <v>24</v>
      </c>
      <c r="C104" s="4" t="s">
        <v>10</v>
      </c>
      <c r="D104" s="7">
        <v>3510</v>
      </c>
      <c r="E104" s="6">
        <v>3</v>
      </c>
      <c r="F104" s="6">
        <v>100</v>
      </c>
      <c r="G104" s="6">
        <v>65</v>
      </c>
      <c r="H104" s="6">
        <v>15</v>
      </c>
      <c r="I104" s="4">
        <f t="shared" si="2"/>
        <v>0</v>
      </c>
    </row>
    <row r="105" spans="1:9" ht="18">
      <c r="A105" s="2">
        <v>424</v>
      </c>
      <c r="B105" s="6" t="s">
        <v>24</v>
      </c>
      <c r="C105" s="4" t="s">
        <v>10</v>
      </c>
      <c r="D105" s="7">
        <v>3510</v>
      </c>
      <c r="E105" s="6">
        <v>3</v>
      </c>
      <c r="F105" s="6">
        <v>112</v>
      </c>
      <c r="G105" s="6">
        <v>90</v>
      </c>
      <c r="H105" s="6">
        <v>18</v>
      </c>
      <c r="I105" s="4">
        <f t="shared" si="2"/>
        <v>0</v>
      </c>
    </row>
    <row r="106" spans="1:9" ht="18">
      <c r="A106" s="2">
        <v>859</v>
      </c>
      <c r="B106" s="5" t="s">
        <v>15</v>
      </c>
      <c r="C106" s="5" t="s">
        <v>12</v>
      </c>
      <c r="D106" s="7">
        <v>3501.9</v>
      </c>
      <c r="E106" s="5">
        <v>3</v>
      </c>
      <c r="F106" s="5">
        <v>49</v>
      </c>
      <c r="G106" s="5">
        <v>22</v>
      </c>
      <c r="H106" s="5">
        <v>11</v>
      </c>
      <c r="I106" s="4">
        <f t="shared" si="2"/>
        <v>1</v>
      </c>
    </row>
    <row r="107" spans="1:9" ht="18">
      <c r="A107" s="2">
        <v>1393</v>
      </c>
      <c r="B107" s="5" t="s">
        <v>9</v>
      </c>
      <c r="C107" s="5" t="s">
        <v>12</v>
      </c>
      <c r="D107" s="7">
        <v>3501.9</v>
      </c>
      <c r="E107" s="5">
        <v>4</v>
      </c>
      <c r="F107" s="5">
        <v>80</v>
      </c>
      <c r="G107" s="5">
        <v>40</v>
      </c>
      <c r="H107" s="5">
        <v>18</v>
      </c>
      <c r="I107" s="4">
        <f t="shared" si="2"/>
        <v>1</v>
      </c>
    </row>
    <row r="108" spans="1:9" ht="18">
      <c r="A108" s="2">
        <v>1394</v>
      </c>
      <c r="B108" s="5" t="s">
        <v>9</v>
      </c>
      <c r="C108" s="5" t="s">
        <v>12</v>
      </c>
      <c r="D108" s="7">
        <v>3500.01</v>
      </c>
      <c r="E108" s="5">
        <v>4</v>
      </c>
      <c r="F108" s="5">
        <v>80</v>
      </c>
      <c r="G108" s="5">
        <v>45</v>
      </c>
      <c r="H108" s="5">
        <v>18</v>
      </c>
      <c r="I108" s="4">
        <f t="shared" si="2"/>
        <v>1</v>
      </c>
    </row>
    <row r="109" spans="1:9" ht="18">
      <c r="A109" s="2">
        <v>1444</v>
      </c>
      <c r="B109" s="5" t="s">
        <v>15</v>
      </c>
      <c r="C109" s="5" t="s">
        <v>12</v>
      </c>
      <c r="D109" s="7">
        <v>3500.01</v>
      </c>
      <c r="E109" s="5">
        <v>3</v>
      </c>
      <c r="F109" s="5">
        <v>91</v>
      </c>
      <c r="G109" s="5">
        <v>56</v>
      </c>
      <c r="H109" s="5">
        <v>10</v>
      </c>
      <c r="I109" s="4">
        <f t="shared" si="2"/>
        <v>1</v>
      </c>
    </row>
    <row r="110" spans="1:9" ht="18">
      <c r="A110" s="2">
        <v>3</v>
      </c>
      <c r="B110" s="3" t="s">
        <v>9</v>
      </c>
      <c r="C110" s="4" t="s">
        <v>10</v>
      </c>
      <c r="D110" s="5">
        <v>3500</v>
      </c>
      <c r="E110" s="3">
        <v>2</v>
      </c>
      <c r="F110" s="3">
        <v>77</v>
      </c>
      <c r="G110" s="3">
        <v>40</v>
      </c>
      <c r="H110" s="3">
        <v>16</v>
      </c>
      <c r="I110" s="4">
        <f t="shared" si="2"/>
        <v>0</v>
      </c>
    </row>
    <row r="111" spans="1:9" ht="18">
      <c r="A111" s="2">
        <v>1381</v>
      </c>
      <c r="B111" s="5" t="s">
        <v>14</v>
      </c>
      <c r="C111" s="5" t="s">
        <v>32</v>
      </c>
      <c r="D111" s="7">
        <v>3499.2</v>
      </c>
      <c r="E111" s="5">
        <v>3</v>
      </c>
      <c r="F111" s="5">
        <v>80</v>
      </c>
      <c r="G111" s="5">
        <v>38</v>
      </c>
      <c r="H111" s="5">
        <v>12</v>
      </c>
      <c r="I111" s="4">
        <f t="shared" si="2"/>
        <v>0</v>
      </c>
    </row>
    <row r="112" spans="1:9" ht="18">
      <c r="A112" s="2">
        <v>1283</v>
      </c>
      <c r="B112" s="5" t="s">
        <v>14</v>
      </c>
      <c r="C112" s="4" t="s">
        <v>10</v>
      </c>
      <c r="D112" s="7">
        <v>3483</v>
      </c>
      <c r="E112" s="5">
        <v>2</v>
      </c>
      <c r="F112" s="5">
        <v>74</v>
      </c>
      <c r="G112" s="5">
        <v>51</v>
      </c>
      <c r="H112" s="5">
        <v>9</v>
      </c>
      <c r="I112" s="4">
        <f t="shared" si="2"/>
        <v>0</v>
      </c>
    </row>
    <row r="113" spans="1:9" ht="18">
      <c r="A113" s="2">
        <v>1488</v>
      </c>
      <c r="B113" s="5" t="s">
        <v>15</v>
      </c>
      <c r="C113" s="5" t="s">
        <v>12</v>
      </c>
      <c r="D113" s="7">
        <v>3456</v>
      </c>
      <c r="E113" s="5">
        <v>3</v>
      </c>
      <c r="F113" s="5">
        <v>100</v>
      </c>
      <c r="G113" s="5">
        <v>56</v>
      </c>
      <c r="H113" s="5">
        <v>11</v>
      </c>
      <c r="I113" s="4">
        <f t="shared" si="2"/>
        <v>1</v>
      </c>
    </row>
    <row r="114" spans="1:9" ht="18">
      <c r="A114" s="2">
        <v>1510</v>
      </c>
      <c r="B114" s="5" t="s">
        <v>15</v>
      </c>
      <c r="C114" s="4" t="s">
        <v>10</v>
      </c>
      <c r="D114" s="7">
        <v>3429</v>
      </c>
      <c r="E114" s="5">
        <v>3</v>
      </c>
      <c r="F114" s="5">
        <v>108.9</v>
      </c>
      <c r="G114" s="5">
        <v>63.8</v>
      </c>
      <c r="H114" s="5">
        <v>12</v>
      </c>
      <c r="I114" s="4">
        <f t="shared" si="2"/>
        <v>0</v>
      </c>
    </row>
    <row r="115" spans="1:9" ht="18">
      <c r="A115" s="2">
        <v>28</v>
      </c>
      <c r="B115" s="3" t="s">
        <v>11</v>
      </c>
      <c r="C115" s="4" t="s">
        <v>10</v>
      </c>
      <c r="D115" s="5">
        <v>3424.4</v>
      </c>
      <c r="E115" s="3">
        <v>4</v>
      </c>
      <c r="F115" s="3">
        <v>91</v>
      </c>
      <c r="G115" s="3">
        <v>56</v>
      </c>
      <c r="H115" s="3">
        <v>10</v>
      </c>
      <c r="I115" s="4">
        <f t="shared" si="2"/>
        <v>0</v>
      </c>
    </row>
    <row r="116" spans="1:9" ht="18">
      <c r="A116" s="2">
        <v>1378</v>
      </c>
      <c r="B116" s="5" t="s">
        <v>14</v>
      </c>
      <c r="C116" s="5" t="s">
        <v>32</v>
      </c>
      <c r="D116" s="7">
        <v>3402</v>
      </c>
      <c r="E116" s="5">
        <v>2</v>
      </c>
      <c r="F116" s="5">
        <v>80</v>
      </c>
      <c r="G116" s="5">
        <v>46</v>
      </c>
      <c r="H116" s="5">
        <v>9</v>
      </c>
      <c r="I116" s="4">
        <f t="shared" si="2"/>
        <v>0</v>
      </c>
    </row>
    <row r="117" spans="1:9" ht="18">
      <c r="A117" s="2">
        <v>1455</v>
      </c>
      <c r="B117" s="5" t="s">
        <v>14</v>
      </c>
      <c r="C117" s="5" t="s">
        <v>32</v>
      </c>
      <c r="D117" s="7">
        <v>3402</v>
      </c>
      <c r="E117" s="5">
        <v>2</v>
      </c>
      <c r="F117" s="5">
        <v>95</v>
      </c>
      <c r="G117" s="5">
        <v>65</v>
      </c>
      <c r="H117" s="5">
        <v>15</v>
      </c>
      <c r="I117" s="4">
        <f t="shared" si="2"/>
        <v>0</v>
      </c>
    </row>
    <row r="118" spans="1:9" ht="18">
      <c r="A118" s="2">
        <v>898</v>
      </c>
      <c r="B118" s="5" t="s">
        <v>23</v>
      </c>
      <c r="C118" s="4" t="s">
        <v>10</v>
      </c>
      <c r="D118" s="7">
        <v>3375</v>
      </c>
      <c r="E118" s="5">
        <v>1</v>
      </c>
      <c r="F118" s="5">
        <v>52</v>
      </c>
      <c r="G118" s="5">
        <v>40</v>
      </c>
      <c r="H118" s="5">
        <v>10</v>
      </c>
      <c r="I118" s="4">
        <f t="shared" si="2"/>
        <v>0</v>
      </c>
    </row>
    <row r="119" spans="1:9" ht="18">
      <c r="A119" s="2">
        <v>1549</v>
      </c>
      <c r="B119" s="5" t="s">
        <v>15</v>
      </c>
      <c r="C119" s="4" t="s">
        <v>10</v>
      </c>
      <c r="D119" s="7">
        <v>3375</v>
      </c>
      <c r="E119" s="5">
        <v>3</v>
      </c>
      <c r="F119" s="5">
        <v>135</v>
      </c>
      <c r="G119" s="5">
        <v>115</v>
      </c>
      <c r="H119" s="5">
        <v>10</v>
      </c>
      <c r="I119" s="4">
        <f t="shared" si="2"/>
        <v>0</v>
      </c>
    </row>
    <row r="120" spans="1:9" ht="18">
      <c r="A120" s="2">
        <v>1553</v>
      </c>
      <c r="B120" s="5" t="s">
        <v>15</v>
      </c>
      <c r="C120" s="4" t="s">
        <v>10</v>
      </c>
      <c r="D120" s="7">
        <v>3375</v>
      </c>
      <c r="E120" s="5">
        <v>3</v>
      </c>
      <c r="F120" s="5">
        <v>140</v>
      </c>
      <c r="G120" s="5">
        <v>85</v>
      </c>
      <c r="H120" s="5">
        <v>10</v>
      </c>
      <c r="I120" s="4">
        <f t="shared" si="2"/>
        <v>0</v>
      </c>
    </row>
    <row r="121" spans="1:9" ht="18">
      <c r="A121" s="2">
        <v>1554</v>
      </c>
      <c r="B121" s="5" t="s">
        <v>15</v>
      </c>
      <c r="C121" s="4" t="s">
        <v>10</v>
      </c>
      <c r="D121" s="7">
        <v>3375</v>
      </c>
      <c r="E121" s="5">
        <v>3</v>
      </c>
      <c r="F121" s="5">
        <v>140</v>
      </c>
      <c r="G121" s="5">
        <v>85</v>
      </c>
      <c r="H121" s="5">
        <v>10</v>
      </c>
      <c r="I121" s="4">
        <f t="shared" si="2"/>
        <v>0</v>
      </c>
    </row>
    <row r="122" spans="1:9" ht="18">
      <c r="A122" s="2">
        <v>1375</v>
      </c>
      <c r="B122" s="5" t="s">
        <v>24</v>
      </c>
      <c r="C122" s="5" t="s">
        <v>32</v>
      </c>
      <c r="D122" s="7">
        <v>3375</v>
      </c>
      <c r="E122" s="5">
        <v>2</v>
      </c>
      <c r="F122" s="5">
        <v>80</v>
      </c>
      <c r="G122" s="5">
        <v>53.5</v>
      </c>
      <c r="H122" s="5">
        <v>8.1999999999999993</v>
      </c>
      <c r="I122" s="4">
        <f t="shared" si="2"/>
        <v>0</v>
      </c>
    </row>
    <row r="123" spans="1:9" ht="18">
      <c r="A123" s="2">
        <v>1285</v>
      </c>
      <c r="B123" s="5" t="s">
        <v>14</v>
      </c>
      <c r="C123" s="5" t="s">
        <v>12</v>
      </c>
      <c r="D123" s="7">
        <v>3375</v>
      </c>
      <c r="E123" s="5">
        <v>2</v>
      </c>
      <c r="F123" s="5">
        <v>74</v>
      </c>
      <c r="G123" s="5">
        <v>51</v>
      </c>
      <c r="H123" s="5">
        <v>9</v>
      </c>
      <c r="I123" s="4">
        <f t="shared" si="2"/>
        <v>1</v>
      </c>
    </row>
    <row r="124" spans="1:9" ht="18">
      <c r="A124" s="2">
        <v>1528</v>
      </c>
      <c r="B124" s="5" t="s">
        <v>9</v>
      </c>
      <c r="C124" s="5" t="s">
        <v>12</v>
      </c>
      <c r="D124" s="7">
        <v>3375</v>
      </c>
      <c r="E124" s="5">
        <v>4</v>
      </c>
      <c r="F124" s="5">
        <v>118</v>
      </c>
      <c r="G124" s="5">
        <v>70</v>
      </c>
      <c r="H124" s="5">
        <v>17</v>
      </c>
      <c r="I124" s="4">
        <f t="shared" si="2"/>
        <v>1</v>
      </c>
    </row>
    <row r="125" spans="1:9" ht="18">
      <c r="A125" s="2">
        <v>1546</v>
      </c>
      <c r="B125" s="5" t="s">
        <v>13</v>
      </c>
      <c r="C125" s="5" t="s">
        <v>12</v>
      </c>
      <c r="D125" s="7">
        <v>3375</v>
      </c>
      <c r="E125" s="5">
        <v>1</v>
      </c>
      <c r="F125" s="5">
        <v>134</v>
      </c>
      <c r="G125" s="5">
        <v>84.3</v>
      </c>
      <c r="H125" s="5">
        <v>15</v>
      </c>
      <c r="I125" s="4">
        <f t="shared" si="2"/>
        <v>1</v>
      </c>
    </row>
    <row r="126" spans="1:9" ht="18">
      <c r="A126" s="2">
        <v>1555</v>
      </c>
      <c r="B126" s="5" t="s">
        <v>24</v>
      </c>
      <c r="C126" s="5" t="s">
        <v>12</v>
      </c>
      <c r="D126" s="7">
        <v>3375</v>
      </c>
      <c r="E126" s="5">
        <v>2</v>
      </c>
      <c r="F126" s="5">
        <v>145</v>
      </c>
      <c r="G126" s="5">
        <v>80</v>
      </c>
      <c r="H126" s="5">
        <v>9</v>
      </c>
      <c r="I126" s="4">
        <f t="shared" si="2"/>
        <v>1</v>
      </c>
    </row>
    <row r="127" spans="1:9" ht="18">
      <c r="A127" s="2">
        <v>35</v>
      </c>
      <c r="B127" s="3" t="s">
        <v>9</v>
      </c>
      <c r="C127" s="4" t="s">
        <v>10</v>
      </c>
      <c r="D127" s="5">
        <v>3360</v>
      </c>
      <c r="E127" s="3">
        <v>4</v>
      </c>
      <c r="F127" s="3">
        <v>100</v>
      </c>
      <c r="G127" s="3">
        <v>62</v>
      </c>
      <c r="H127" s="3">
        <v>15</v>
      </c>
      <c r="I127" s="4">
        <f t="shared" si="2"/>
        <v>0</v>
      </c>
    </row>
    <row r="128" spans="1:9" ht="18">
      <c r="A128" s="2">
        <v>66</v>
      </c>
      <c r="B128" s="3" t="s">
        <v>14</v>
      </c>
      <c r="C128" s="4" t="s">
        <v>10</v>
      </c>
      <c r="D128" s="5">
        <v>3360</v>
      </c>
      <c r="E128" s="3">
        <v>4</v>
      </c>
      <c r="F128" s="3">
        <v>82</v>
      </c>
      <c r="G128" s="3">
        <v>52</v>
      </c>
      <c r="H128" s="3">
        <v>10</v>
      </c>
      <c r="I128" s="4">
        <f t="shared" si="2"/>
        <v>0</v>
      </c>
    </row>
    <row r="129" spans="1:9" ht="18">
      <c r="A129" s="2">
        <v>68</v>
      </c>
      <c r="B129" s="3" t="s">
        <v>14</v>
      </c>
      <c r="C129" s="4" t="s">
        <v>12</v>
      </c>
      <c r="D129" s="5">
        <v>3360</v>
      </c>
      <c r="E129" s="3">
        <v>4</v>
      </c>
      <c r="F129" s="3">
        <v>115</v>
      </c>
      <c r="G129" s="3">
        <v>85</v>
      </c>
      <c r="H129" s="3">
        <v>10</v>
      </c>
      <c r="I129" s="4">
        <f t="shared" si="2"/>
        <v>1</v>
      </c>
    </row>
    <row r="130" spans="1:9" ht="18">
      <c r="A130" s="2">
        <v>182</v>
      </c>
      <c r="B130" s="5" t="s">
        <v>24</v>
      </c>
      <c r="C130" s="5" t="s">
        <v>12</v>
      </c>
      <c r="D130" s="5">
        <v>3360</v>
      </c>
      <c r="E130" s="5">
        <v>4</v>
      </c>
      <c r="F130" s="5">
        <v>80</v>
      </c>
      <c r="G130" s="5">
        <v>54</v>
      </c>
      <c r="H130" s="5">
        <v>12</v>
      </c>
      <c r="I130" s="4">
        <f t="shared" ref="I130:I193" si="3">IF(C130="кирпичный",1,0)</f>
        <v>1</v>
      </c>
    </row>
    <row r="131" spans="1:9" ht="18">
      <c r="A131" s="2">
        <v>176</v>
      </c>
      <c r="B131" s="5" t="s">
        <v>21</v>
      </c>
      <c r="C131" s="5" t="s">
        <v>20</v>
      </c>
      <c r="D131" s="5">
        <v>3360</v>
      </c>
      <c r="E131" s="5">
        <v>4</v>
      </c>
      <c r="F131" s="5">
        <v>117</v>
      </c>
      <c r="G131" s="5">
        <v>82</v>
      </c>
      <c r="H131" s="5">
        <v>34.799999999999997</v>
      </c>
      <c r="I131" s="4">
        <f t="shared" si="3"/>
        <v>0</v>
      </c>
    </row>
    <row r="132" spans="1:9" ht="18">
      <c r="A132" s="2">
        <v>94</v>
      </c>
      <c r="B132" s="3" t="s">
        <v>13</v>
      </c>
      <c r="C132" s="4" t="s">
        <v>10</v>
      </c>
      <c r="D132" s="5">
        <v>3351.6</v>
      </c>
      <c r="E132" s="3">
        <v>4</v>
      </c>
      <c r="F132" s="3">
        <v>147</v>
      </c>
      <c r="G132" s="3">
        <v>82</v>
      </c>
      <c r="H132" s="3">
        <v>18</v>
      </c>
      <c r="I132" s="4">
        <f t="shared" si="3"/>
        <v>0</v>
      </c>
    </row>
    <row r="133" spans="1:9" ht="18">
      <c r="A133" s="2">
        <v>325</v>
      </c>
      <c r="B133" s="6" t="s">
        <v>24</v>
      </c>
      <c r="C133" s="4" t="s">
        <v>10</v>
      </c>
      <c r="D133" s="7">
        <v>3321</v>
      </c>
      <c r="E133" s="6">
        <v>3</v>
      </c>
      <c r="F133" s="6">
        <v>104</v>
      </c>
      <c r="G133" s="6"/>
      <c r="H133" s="6"/>
      <c r="I133" s="4">
        <f t="shared" si="3"/>
        <v>0</v>
      </c>
    </row>
    <row r="134" spans="1:9" ht="18">
      <c r="A134" s="2">
        <v>27</v>
      </c>
      <c r="B134" s="3" t="s">
        <v>11</v>
      </c>
      <c r="C134" s="4" t="s">
        <v>10</v>
      </c>
      <c r="D134" s="5">
        <v>3304</v>
      </c>
      <c r="E134" s="3">
        <v>4</v>
      </c>
      <c r="F134" s="3">
        <v>117</v>
      </c>
      <c r="G134" s="3">
        <v>63</v>
      </c>
      <c r="H134" s="3">
        <v>15</v>
      </c>
      <c r="I134" s="4">
        <f t="shared" si="3"/>
        <v>0</v>
      </c>
    </row>
    <row r="135" spans="1:9" ht="18">
      <c r="A135" s="2">
        <v>1445</v>
      </c>
      <c r="B135" s="5" t="s">
        <v>9</v>
      </c>
      <c r="C135" s="5" t="s">
        <v>12</v>
      </c>
      <c r="D135" s="7">
        <v>3302.1</v>
      </c>
      <c r="E135" s="5">
        <v>4</v>
      </c>
      <c r="F135" s="5">
        <v>91</v>
      </c>
      <c r="G135" s="5">
        <v>56</v>
      </c>
      <c r="H135" s="5">
        <v>10</v>
      </c>
      <c r="I135" s="4">
        <f t="shared" si="3"/>
        <v>1</v>
      </c>
    </row>
    <row r="136" spans="1:9" ht="18">
      <c r="A136" s="2">
        <v>1454</v>
      </c>
      <c r="B136" s="5" t="s">
        <v>14</v>
      </c>
      <c r="C136" s="5" t="s">
        <v>12</v>
      </c>
      <c r="D136" s="7">
        <v>3302.1</v>
      </c>
      <c r="E136" s="5">
        <v>2</v>
      </c>
      <c r="F136" s="5">
        <v>95</v>
      </c>
      <c r="G136" s="5">
        <v>65</v>
      </c>
      <c r="H136" s="5">
        <v>15</v>
      </c>
      <c r="I136" s="4">
        <f t="shared" si="3"/>
        <v>1</v>
      </c>
    </row>
    <row r="137" spans="1:9" ht="18">
      <c r="A137" s="2">
        <v>1122</v>
      </c>
      <c r="B137" s="5" t="s">
        <v>37</v>
      </c>
      <c r="C137" s="5" t="s">
        <v>12</v>
      </c>
      <c r="D137" s="7">
        <v>3299.4</v>
      </c>
      <c r="E137" s="5">
        <v>3</v>
      </c>
      <c r="F137" s="5">
        <v>65</v>
      </c>
      <c r="G137" s="5">
        <v>40</v>
      </c>
      <c r="H137" s="5">
        <v>9</v>
      </c>
      <c r="I137" s="4">
        <f t="shared" si="3"/>
        <v>1</v>
      </c>
    </row>
    <row r="138" spans="1:9" ht="18">
      <c r="A138" s="2">
        <v>1462</v>
      </c>
      <c r="B138" s="5" t="s">
        <v>14</v>
      </c>
      <c r="C138" s="5" t="s">
        <v>32</v>
      </c>
      <c r="D138" s="7">
        <v>3294</v>
      </c>
      <c r="E138" s="5">
        <v>2</v>
      </c>
      <c r="F138" s="5">
        <v>96</v>
      </c>
      <c r="G138" s="5">
        <v>65</v>
      </c>
      <c r="H138" s="5">
        <v>15</v>
      </c>
      <c r="I138" s="4">
        <f t="shared" si="3"/>
        <v>0</v>
      </c>
    </row>
    <row r="139" spans="1:9" ht="18">
      <c r="A139" s="2">
        <v>100</v>
      </c>
      <c r="B139" s="3" t="s">
        <v>15</v>
      </c>
      <c r="C139" s="4" t="s">
        <v>12</v>
      </c>
      <c r="D139" s="5">
        <v>3276</v>
      </c>
      <c r="E139" s="3">
        <v>4</v>
      </c>
      <c r="F139" s="3">
        <v>147</v>
      </c>
      <c r="G139" s="3">
        <v>100</v>
      </c>
      <c r="H139" s="3">
        <v>15</v>
      </c>
      <c r="I139" s="4">
        <f t="shared" si="3"/>
        <v>1</v>
      </c>
    </row>
    <row r="140" spans="1:9" ht="18">
      <c r="A140" s="2">
        <v>1301</v>
      </c>
      <c r="B140" s="5" t="s">
        <v>14</v>
      </c>
      <c r="C140" s="5" t="s">
        <v>32</v>
      </c>
      <c r="D140" s="7">
        <v>3267</v>
      </c>
      <c r="E140" s="5">
        <v>2</v>
      </c>
      <c r="F140" s="5">
        <v>75</v>
      </c>
      <c r="G140" s="5">
        <v>48</v>
      </c>
      <c r="H140" s="5">
        <v>15</v>
      </c>
      <c r="I140" s="4">
        <f t="shared" si="3"/>
        <v>0</v>
      </c>
    </row>
    <row r="141" spans="1:9" ht="18">
      <c r="A141" s="2">
        <v>1533</v>
      </c>
      <c r="B141" s="5" t="s">
        <v>14</v>
      </c>
      <c r="C141" s="5" t="s">
        <v>32</v>
      </c>
      <c r="D141" s="7">
        <v>3267</v>
      </c>
      <c r="E141" s="5">
        <v>2</v>
      </c>
      <c r="F141" s="5">
        <v>121</v>
      </c>
      <c r="G141" s="5">
        <v>90</v>
      </c>
      <c r="H141" s="5">
        <v>18</v>
      </c>
      <c r="I141" s="4">
        <f t="shared" si="3"/>
        <v>0</v>
      </c>
    </row>
    <row r="142" spans="1:9" ht="18">
      <c r="A142" s="2">
        <v>1127</v>
      </c>
      <c r="B142" s="5" t="s">
        <v>21</v>
      </c>
      <c r="C142" s="5" t="s">
        <v>32</v>
      </c>
      <c r="D142" s="7">
        <v>3250.8</v>
      </c>
      <c r="E142" s="5">
        <v>1</v>
      </c>
      <c r="F142" s="5">
        <v>66</v>
      </c>
      <c r="G142" s="5">
        <v>42</v>
      </c>
      <c r="H142" s="5">
        <v>8</v>
      </c>
      <c r="I142" s="4">
        <f t="shared" si="3"/>
        <v>0</v>
      </c>
    </row>
    <row r="143" spans="1:9" ht="18">
      <c r="A143" s="2">
        <v>15</v>
      </c>
      <c r="B143" s="3" t="s">
        <v>9</v>
      </c>
      <c r="C143" s="4" t="s">
        <v>10</v>
      </c>
      <c r="D143" s="5">
        <v>3248</v>
      </c>
      <c r="E143" s="3">
        <v>3</v>
      </c>
      <c r="F143" s="3">
        <v>70</v>
      </c>
      <c r="G143" s="3">
        <v>50</v>
      </c>
      <c r="H143" s="3">
        <v>9</v>
      </c>
      <c r="I143" s="4">
        <f t="shared" si="3"/>
        <v>0</v>
      </c>
    </row>
    <row r="144" spans="1:9" ht="18">
      <c r="A144" s="2">
        <v>1320</v>
      </c>
      <c r="B144" s="5" t="s">
        <v>23</v>
      </c>
      <c r="C144" s="4" t="s">
        <v>10</v>
      </c>
      <c r="D144" s="7">
        <v>3240</v>
      </c>
      <c r="E144" s="5">
        <v>1</v>
      </c>
      <c r="F144" s="5">
        <v>77</v>
      </c>
      <c r="G144" s="5">
        <v>52</v>
      </c>
      <c r="H144" s="5">
        <v>11</v>
      </c>
      <c r="I144" s="4">
        <f t="shared" si="3"/>
        <v>0</v>
      </c>
    </row>
    <row r="145" spans="1:9" ht="18">
      <c r="A145" s="2">
        <v>1480</v>
      </c>
      <c r="B145" s="5" t="s">
        <v>36</v>
      </c>
      <c r="C145" s="4" t="s">
        <v>10</v>
      </c>
      <c r="D145" s="7">
        <v>3240</v>
      </c>
      <c r="E145" s="5">
        <v>2</v>
      </c>
      <c r="F145" s="5">
        <v>100</v>
      </c>
      <c r="G145" s="5">
        <v>62</v>
      </c>
      <c r="H145" s="5">
        <v>15</v>
      </c>
      <c r="I145" s="4">
        <f t="shared" si="3"/>
        <v>0</v>
      </c>
    </row>
    <row r="146" spans="1:9" ht="18">
      <c r="A146" s="2">
        <v>1504</v>
      </c>
      <c r="B146" s="5" t="s">
        <v>15</v>
      </c>
      <c r="C146" s="4" t="s">
        <v>10</v>
      </c>
      <c r="D146" s="7">
        <v>3240</v>
      </c>
      <c r="E146" s="5">
        <v>3</v>
      </c>
      <c r="F146" s="5">
        <v>105</v>
      </c>
      <c r="G146" s="5">
        <v>65</v>
      </c>
      <c r="H146" s="5">
        <v>15</v>
      </c>
      <c r="I146" s="4">
        <f t="shared" si="3"/>
        <v>0</v>
      </c>
    </row>
    <row r="147" spans="1:9" ht="18">
      <c r="A147" s="2">
        <v>1558</v>
      </c>
      <c r="B147" s="5" t="s">
        <v>15</v>
      </c>
      <c r="C147" s="4" t="s">
        <v>10</v>
      </c>
      <c r="D147" s="7">
        <v>3240</v>
      </c>
      <c r="E147" s="5">
        <v>3</v>
      </c>
      <c r="F147" s="5">
        <v>147</v>
      </c>
      <c r="G147" s="5">
        <v>82</v>
      </c>
      <c r="H147" s="5">
        <v>18</v>
      </c>
      <c r="I147" s="4">
        <f t="shared" si="3"/>
        <v>0</v>
      </c>
    </row>
    <row r="148" spans="1:9" ht="18">
      <c r="A148" s="2">
        <v>685</v>
      </c>
      <c r="B148" s="5" t="s">
        <v>14</v>
      </c>
      <c r="C148" s="5" t="s">
        <v>32</v>
      </c>
      <c r="D148" s="7">
        <v>3240</v>
      </c>
      <c r="E148" s="5">
        <v>3</v>
      </c>
      <c r="F148" s="5">
        <v>40</v>
      </c>
      <c r="G148" s="5">
        <v>20</v>
      </c>
      <c r="H148" s="5">
        <v>10</v>
      </c>
      <c r="I148" s="4">
        <f t="shared" si="3"/>
        <v>0</v>
      </c>
    </row>
    <row r="149" spans="1:9" ht="18">
      <c r="A149" s="2">
        <v>1439</v>
      </c>
      <c r="B149" s="5" t="s">
        <v>34</v>
      </c>
      <c r="C149" s="5" t="s">
        <v>32</v>
      </c>
      <c r="D149" s="7">
        <v>3240</v>
      </c>
      <c r="E149" s="5">
        <v>1</v>
      </c>
      <c r="F149" s="5">
        <v>90</v>
      </c>
      <c r="G149" s="5">
        <v>52</v>
      </c>
      <c r="H149" s="5">
        <v>24</v>
      </c>
      <c r="I149" s="4">
        <f t="shared" si="3"/>
        <v>0</v>
      </c>
    </row>
    <row r="150" spans="1:9" ht="18">
      <c r="A150" s="2">
        <v>1550</v>
      </c>
      <c r="B150" s="5" t="s">
        <v>13</v>
      </c>
      <c r="C150" s="5" t="s">
        <v>32</v>
      </c>
      <c r="D150" s="7">
        <v>3240</v>
      </c>
      <c r="E150" s="5">
        <v>1</v>
      </c>
      <c r="F150" s="5">
        <v>136</v>
      </c>
      <c r="G150" s="5">
        <v>87</v>
      </c>
      <c r="H150" s="5">
        <v>12</v>
      </c>
      <c r="I150" s="4">
        <f t="shared" si="3"/>
        <v>0</v>
      </c>
    </row>
    <row r="151" spans="1:9" ht="18">
      <c r="A151" s="2">
        <v>1323</v>
      </c>
      <c r="B151" s="5" t="s">
        <v>24</v>
      </c>
      <c r="C151" s="5" t="s">
        <v>12</v>
      </c>
      <c r="D151" s="7">
        <v>3240</v>
      </c>
      <c r="E151" s="5">
        <v>2</v>
      </c>
      <c r="F151" s="5">
        <v>77</v>
      </c>
      <c r="G151" s="5">
        <v>45</v>
      </c>
      <c r="H151" s="5">
        <v>15</v>
      </c>
      <c r="I151" s="4">
        <f t="shared" si="3"/>
        <v>1</v>
      </c>
    </row>
    <row r="152" spans="1:9" ht="18">
      <c r="A152" s="2">
        <v>1383</v>
      </c>
      <c r="B152" s="5" t="s">
        <v>14</v>
      </c>
      <c r="C152" s="5" t="s">
        <v>12</v>
      </c>
      <c r="D152" s="7">
        <v>3240</v>
      </c>
      <c r="E152" s="5">
        <v>3</v>
      </c>
      <c r="F152" s="5">
        <v>80</v>
      </c>
      <c r="G152" s="5">
        <v>50</v>
      </c>
      <c r="H152" s="5">
        <v>10</v>
      </c>
      <c r="I152" s="4">
        <f t="shared" si="3"/>
        <v>1</v>
      </c>
    </row>
    <row r="153" spans="1:9" ht="18">
      <c r="A153" s="2">
        <v>1399</v>
      </c>
      <c r="B153" s="5" t="s">
        <v>14</v>
      </c>
      <c r="C153" s="5" t="s">
        <v>12</v>
      </c>
      <c r="D153" s="7">
        <v>3240</v>
      </c>
      <c r="E153" s="5">
        <v>2</v>
      </c>
      <c r="F153" s="5">
        <v>82</v>
      </c>
      <c r="G153" s="5">
        <v>52</v>
      </c>
      <c r="H153" s="5">
        <v>10</v>
      </c>
      <c r="I153" s="4">
        <f t="shared" si="3"/>
        <v>1</v>
      </c>
    </row>
    <row r="154" spans="1:9" ht="18">
      <c r="A154" s="2">
        <v>1489</v>
      </c>
      <c r="B154" s="5" t="s">
        <v>37</v>
      </c>
      <c r="C154" s="5" t="s">
        <v>12</v>
      </c>
      <c r="D154" s="7">
        <v>3240</v>
      </c>
      <c r="E154" s="5">
        <v>3</v>
      </c>
      <c r="F154" s="5">
        <v>100</v>
      </c>
      <c r="G154" s="5">
        <v>62</v>
      </c>
      <c r="H154" s="5">
        <v>14</v>
      </c>
      <c r="I154" s="4">
        <f t="shared" si="3"/>
        <v>1</v>
      </c>
    </row>
    <row r="155" spans="1:9" ht="18">
      <c r="A155" s="2">
        <v>1520</v>
      </c>
      <c r="B155" s="5" t="s">
        <v>14</v>
      </c>
      <c r="C155" s="5" t="s">
        <v>12</v>
      </c>
      <c r="D155" s="7">
        <v>3240</v>
      </c>
      <c r="E155" s="5">
        <v>2</v>
      </c>
      <c r="F155" s="5">
        <v>115</v>
      </c>
      <c r="G155" s="5">
        <v>85</v>
      </c>
      <c r="H155" s="5">
        <v>10</v>
      </c>
      <c r="I155" s="4">
        <f t="shared" si="3"/>
        <v>1</v>
      </c>
    </row>
    <row r="156" spans="1:9" ht="18">
      <c r="A156" s="2">
        <v>1556</v>
      </c>
      <c r="B156" s="5" t="s">
        <v>15</v>
      </c>
      <c r="C156" s="4" t="s">
        <v>10</v>
      </c>
      <c r="D156" s="7">
        <v>3231.9</v>
      </c>
      <c r="E156" s="5">
        <v>3</v>
      </c>
      <c r="F156" s="5">
        <v>147</v>
      </c>
      <c r="G156" s="5">
        <v>82</v>
      </c>
      <c r="H156" s="5">
        <v>18</v>
      </c>
      <c r="I156" s="4">
        <f t="shared" si="3"/>
        <v>0</v>
      </c>
    </row>
    <row r="157" spans="1:9" ht="18">
      <c r="A157" s="2">
        <v>98</v>
      </c>
      <c r="B157" s="3" t="s">
        <v>15</v>
      </c>
      <c r="C157" s="4" t="s">
        <v>10</v>
      </c>
      <c r="D157" s="5">
        <v>3220</v>
      </c>
      <c r="E157" s="3">
        <v>4</v>
      </c>
      <c r="F157" s="3">
        <v>147</v>
      </c>
      <c r="G157" s="3">
        <v>118</v>
      </c>
      <c r="H157" s="3">
        <v>15</v>
      </c>
      <c r="I157" s="4">
        <f t="shared" si="3"/>
        <v>0</v>
      </c>
    </row>
    <row r="158" spans="1:9" ht="18">
      <c r="A158" s="2">
        <v>1300</v>
      </c>
      <c r="B158" s="5" t="s">
        <v>14</v>
      </c>
      <c r="C158" s="5" t="s">
        <v>32</v>
      </c>
      <c r="D158" s="7">
        <v>3202.2</v>
      </c>
      <c r="E158" s="5">
        <v>2</v>
      </c>
      <c r="F158" s="5">
        <v>75</v>
      </c>
      <c r="G158" s="5">
        <v>51</v>
      </c>
      <c r="H158" s="5">
        <v>18</v>
      </c>
      <c r="I158" s="4">
        <f t="shared" si="3"/>
        <v>0</v>
      </c>
    </row>
    <row r="159" spans="1:9" ht="18">
      <c r="A159" s="2">
        <v>1284</v>
      </c>
      <c r="B159" s="5" t="s">
        <v>14</v>
      </c>
      <c r="C159" s="4" t="s">
        <v>10</v>
      </c>
      <c r="D159" s="7">
        <v>3199.5</v>
      </c>
      <c r="E159" s="5">
        <v>2</v>
      </c>
      <c r="F159" s="5">
        <v>74</v>
      </c>
      <c r="G159" s="5">
        <v>41</v>
      </c>
      <c r="H159" s="5">
        <v>14</v>
      </c>
      <c r="I159" s="4">
        <f t="shared" si="3"/>
        <v>0</v>
      </c>
    </row>
    <row r="160" spans="1:9" ht="18">
      <c r="A160" s="2">
        <v>1416</v>
      </c>
      <c r="B160" s="5" t="s">
        <v>11</v>
      </c>
      <c r="C160" s="5" t="s">
        <v>32</v>
      </c>
      <c r="D160" s="7">
        <v>3199.5</v>
      </c>
      <c r="E160" s="5">
        <v>1</v>
      </c>
      <c r="F160" s="5">
        <v>85</v>
      </c>
      <c r="G160" s="5">
        <v>70</v>
      </c>
      <c r="H160" s="5">
        <v>9</v>
      </c>
      <c r="I160" s="4">
        <f t="shared" si="3"/>
        <v>0</v>
      </c>
    </row>
    <row r="161" spans="1:9" ht="18">
      <c r="A161" s="2">
        <v>1460</v>
      </c>
      <c r="B161" s="5" t="s">
        <v>21</v>
      </c>
      <c r="C161" s="5" t="s">
        <v>32</v>
      </c>
      <c r="D161" s="7">
        <v>3199.5</v>
      </c>
      <c r="E161" s="5">
        <v>1</v>
      </c>
      <c r="F161" s="5">
        <v>96</v>
      </c>
      <c r="G161" s="5">
        <v>72</v>
      </c>
      <c r="H161" s="5">
        <v>11</v>
      </c>
      <c r="I161" s="4">
        <f t="shared" si="3"/>
        <v>0</v>
      </c>
    </row>
    <row r="162" spans="1:9" ht="18">
      <c r="A162" s="2">
        <v>1478</v>
      </c>
      <c r="B162" s="5" t="s">
        <v>21</v>
      </c>
      <c r="C162" s="5" t="s">
        <v>32</v>
      </c>
      <c r="D162" s="7">
        <v>3199.5</v>
      </c>
      <c r="E162" s="5">
        <v>1</v>
      </c>
      <c r="F162" s="5">
        <v>100</v>
      </c>
      <c r="G162" s="5">
        <v>66</v>
      </c>
      <c r="H162" s="5">
        <v>8</v>
      </c>
      <c r="I162" s="4">
        <f t="shared" si="3"/>
        <v>0</v>
      </c>
    </row>
    <row r="163" spans="1:9" ht="18">
      <c r="A163" s="2">
        <v>1536</v>
      </c>
      <c r="B163" s="5" t="s">
        <v>21</v>
      </c>
      <c r="C163" s="5" t="s">
        <v>32</v>
      </c>
      <c r="D163" s="7">
        <v>3186</v>
      </c>
      <c r="E163" s="5">
        <v>1</v>
      </c>
      <c r="F163" s="5">
        <v>125</v>
      </c>
      <c r="G163" s="5">
        <v>67</v>
      </c>
      <c r="H163" s="5">
        <v>15</v>
      </c>
      <c r="I163" s="4">
        <f t="shared" si="3"/>
        <v>0</v>
      </c>
    </row>
    <row r="164" spans="1:9" ht="18">
      <c r="A164" s="2">
        <v>1524</v>
      </c>
      <c r="B164" s="5" t="s">
        <v>9</v>
      </c>
      <c r="C164" s="5" t="s">
        <v>12</v>
      </c>
      <c r="D164" s="7">
        <v>3186</v>
      </c>
      <c r="E164" s="5">
        <v>4</v>
      </c>
      <c r="F164" s="5">
        <v>117</v>
      </c>
      <c r="G164" s="5">
        <v>63</v>
      </c>
      <c r="H164" s="5">
        <v>15</v>
      </c>
      <c r="I164" s="4">
        <f t="shared" si="3"/>
        <v>1</v>
      </c>
    </row>
    <row r="165" spans="1:9" ht="18">
      <c r="A165" s="2">
        <v>17</v>
      </c>
      <c r="B165" s="3" t="s">
        <v>9</v>
      </c>
      <c r="C165" s="4" t="s">
        <v>10</v>
      </c>
      <c r="D165" s="5">
        <v>3164</v>
      </c>
      <c r="E165" s="3">
        <v>3</v>
      </c>
      <c r="F165" s="3">
        <v>70</v>
      </c>
      <c r="G165" s="3">
        <v>50</v>
      </c>
      <c r="H165" s="3">
        <v>9</v>
      </c>
      <c r="I165" s="4">
        <f t="shared" si="3"/>
        <v>0</v>
      </c>
    </row>
    <row r="166" spans="1:9" ht="18">
      <c r="A166" s="2">
        <v>1560</v>
      </c>
      <c r="B166" s="5" t="s">
        <v>15</v>
      </c>
      <c r="C166" s="4" t="s">
        <v>10</v>
      </c>
      <c r="D166" s="7">
        <v>3159</v>
      </c>
      <c r="E166" s="5">
        <v>3</v>
      </c>
      <c r="F166" s="5">
        <v>147</v>
      </c>
      <c r="G166" s="5">
        <v>100</v>
      </c>
      <c r="H166" s="5">
        <v>15</v>
      </c>
      <c r="I166" s="4">
        <f t="shared" si="3"/>
        <v>0</v>
      </c>
    </row>
    <row r="167" spans="1:9" ht="18">
      <c r="A167" s="2">
        <v>183</v>
      </c>
      <c r="B167" s="5" t="s">
        <v>24</v>
      </c>
      <c r="C167" s="4" t="s">
        <v>10</v>
      </c>
      <c r="D167" s="5">
        <v>3136</v>
      </c>
      <c r="E167" s="5">
        <v>4</v>
      </c>
      <c r="F167" s="5">
        <v>86</v>
      </c>
      <c r="G167" s="5">
        <v>54</v>
      </c>
      <c r="H167" s="5">
        <v>8</v>
      </c>
      <c r="I167" s="4">
        <f t="shared" si="3"/>
        <v>0</v>
      </c>
    </row>
    <row r="168" spans="1:9" ht="18">
      <c r="A168" s="2">
        <v>1224</v>
      </c>
      <c r="B168" s="5" t="s">
        <v>9</v>
      </c>
      <c r="C168" s="5" t="s">
        <v>12</v>
      </c>
      <c r="D168" s="7">
        <v>3132</v>
      </c>
      <c r="E168" s="5">
        <v>4</v>
      </c>
      <c r="F168" s="5">
        <v>70</v>
      </c>
      <c r="G168" s="5">
        <v>50</v>
      </c>
      <c r="H168" s="5">
        <v>9</v>
      </c>
      <c r="I168" s="4">
        <f t="shared" si="3"/>
        <v>1</v>
      </c>
    </row>
    <row r="169" spans="1:9" ht="18">
      <c r="A169" s="2">
        <v>1469</v>
      </c>
      <c r="B169" s="5" t="s">
        <v>14</v>
      </c>
      <c r="C169" s="5" t="s">
        <v>32</v>
      </c>
      <c r="D169" s="7">
        <v>3119.9850000000001</v>
      </c>
      <c r="E169" s="5">
        <v>3</v>
      </c>
      <c r="F169" s="5">
        <v>97</v>
      </c>
      <c r="G169" s="5">
        <v>46</v>
      </c>
      <c r="H169" s="5">
        <v>17</v>
      </c>
      <c r="I169" s="4">
        <f t="shared" si="3"/>
        <v>0</v>
      </c>
    </row>
    <row r="170" spans="1:9" ht="18">
      <c r="A170" s="2">
        <v>54</v>
      </c>
      <c r="B170" s="3" t="s">
        <v>13</v>
      </c>
      <c r="C170" s="4" t="s">
        <v>10</v>
      </c>
      <c r="D170" s="5">
        <v>3110.8</v>
      </c>
      <c r="E170" s="3">
        <v>3</v>
      </c>
      <c r="F170" s="3">
        <v>62</v>
      </c>
      <c r="G170" s="3">
        <v>33</v>
      </c>
      <c r="H170" s="3">
        <v>8</v>
      </c>
      <c r="I170" s="4">
        <f t="shared" si="3"/>
        <v>0</v>
      </c>
    </row>
    <row r="171" spans="1:9" ht="18">
      <c r="A171" s="2">
        <v>1297</v>
      </c>
      <c r="B171" s="5" t="s">
        <v>24</v>
      </c>
      <c r="C171" s="4" t="s">
        <v>10</v>
      </c>
      <c r="D171" s="7">
        <v>3105</v>
      </c>
      <c r="E171" s="5">
        <v>2</v>
      </c>
      <c r="F171" s="5">
        <v>75</v>
      </c>
      <c r="G171" s="5">
        <v>40</v>
      </c>
      <c r="H171" s="5">
        <v>12</v>
      </c>
      <c r="I171" s="4">
        <f t="shared" si="3"/>
        <v>0</v>
      </c>
    </row>
    <row r="172" spans="1:9" ht="18">
      <c r="A172" s="2">
        <v>1322</v>
      </c>
      <c r="B172" s="5" t="s">
        <v>24</v>
      </c>
      <c r="C172" s="4" t="s">
        <v>10</v>
      </c>
      <c r="D172" s="7">
        <v>3105</v>
      </c>
      <c r="E172" s="5">
        <v>2</v>
      </c>
      <c r="F172" s="5">
        <v>77</v>
      </c>
      <c r="G172" s="5">
        <v>45</v>
      </c>
      <c r="H172" s="5">
        <v>15</v>
      </c>
      <c r="I172" s="4">
        <f t="shared" si="3"/>
        <v>0</v>
      </c>
    </row>
    <row r="173" spans="1:9" ht="18">
      <c r="A173" s="2">
        <v>1374</v>
      </c>
      <c r="B173" s="5" t="s">
        <v>24</v>
      </c>
      <c r="C173" s="4" t="s">
        <v>10</v>
      </c>
      <c r="D173" s="7">
        <v>3105</v>
      </c>
      <c r="E173" s="5">
        <v>2</v>
      </c>
      <c r="F173" s="5">
        <v>80</v>
      </c>
      <c r="G173" s="5">
        <v>43</v>
      </c>
      <c r="H173" s="5">
        <v>15</v>
      </c>
      <c r="I173" s="4">
        <f t="shared" si="3"/>
        <v>0</v>
      </c>
    </row>
    <row r="174" spans="1:9" ht="18">
      <c r="A174" s="2">
        <v>1559</v>
      </c>
      <c r="B174" s="5" t="s">
        <v>15</v>
      </c>
      <c r="C174" s="4" t="s">
        <v>10</v>
      </c>
      <c r="D174" s="7">
        <v>3105</v>
      </c>
      <c r="E174" s="5">
        <v>3</v>
      </c>
      <c r="F174" s="5">
        <v>147</v>
      </c>
      <c r="G174" s="5">
        <v>118</v>
      </c>
      <c r="H174" s="5">
        <v>15</v>
      </c>
      <c r="I174" s="4">
        <f t="shared" si="3"/>
        <v>0</v>
      </c>
    </row>
    <row r="175" spans="1:9" ht="18">
      <c r="A175" s="2">
        <v>1302</v>
      </c>
      <c r="B175" s="5" t="s">
        <v>14</v>
      </c>
      <c r="C175" s="5" t="s">
        <v>32</v>
      </c>
      <c r="D175" s="7">
        <v>3105</v>
      </c>
      <c r="E175" s="5">
        <v>2</v>
      </c>
      <c r="F175" s="5">
        <v>75</v>
      </c>
      <c r="G175" s="5">
        <v>47</v>
      </c>
      <c r="H175" s="5">
        <v>11</v>
      </c>
      <c r="I175" s="4">
        <f t="shared" si="3"/>
        <v>0</v>
      </c>
    </row>
    <row r="176" spans="1:9" ht="18">
      <c r="A176" s="2">
        <v>412</v>
      </c>
      <c r="B176" s="6" t="s">
        <v>24</v>
      </c>
      <c r="C176" s="4" t="s">
        <v>10</v>
      </c>
      <c r="D176" s="7">
        <v>3105</v>
      </c>
      <c r="E176" s="6">
        <v>3</v>
      </c>
      <c r="F176" s="6">
        <v>110</v>
      </c>
      <c r="G176" s="6">
        <v>72</v>
      </c>
      <c r="H176" s="6">
        <v>15</v>
      </c>
      <c r="I176" s="4">
        <f t="shared" si="3"/>
        <v>0</v>
      </c>
    </row>
    <row r="177" spans="1:9" ht="18">
      <c r="A177" s="2">
        <v>180</v>
      </c>
      <c r="B177" s="5" t="s">
        <v>15</v>
      </c>
      <c r="C177" s="5" t="s">
        <v>12</v>
      </c>
      <c r="D177" s="5">
        <v>3100</v>
      </c>
      <c r="E177" s="5">
        <v>4</v>
      </c>
      <c r="F177" s="5">
        <v>111</v>
      </c>
      <c r="G177" s="5">
        <v>56</v>
      </c>
      <c r="H177" s="5">
        <v>18</v>
      </c>
      <c r="I177" s="4">
        <f t="shared" si="3"/>
        <v>1</v>
      </c>
    </row>
    <row r="178" spans="1:9" ht="18">
      <c r="A178" s="2">
        <v>1450</v>
      </c>
      <c r="B178" s="5" t="s">
        <v>33</v>
      </c>
      <c r="C178" s="5" t="s">
        <v>12</v>
      </c>
      <c r="D178" s="7">
        <v>3099.9780000000001</v>
      </c>
      <c r="E178" s="5">
        <v>1</v>
      </c>
      <c r="F178" s="5">
        <v>95</v>
      </c>
      <c r="G178" s="5">
        <v>55</v>
      </c>
      <c r="H178" s="5">
        <v>13</v>
      </c>
      <c r="I178" s="4">
        <f t="shared" si="3"/>
        <v>1</v>
      </c>
    </row>
    <row r="179" spans="1:9" ht="18">
      <c r="A179" s="2">
        <v>1465</v>
      </c>
      <c r="B179" s="5" t="s">
        <v>9</v>
      </c>
      <c r="C179" s="5" t="s">
        <v>12</v>
      </c>
      <c r="D179" s="7">
        <v>3099.6</v>
      </c>
      <c r="E179" s="5">
        <v>4</v>
      </c>
      <c r="F179" s="5">
        <v>96</v>
      </c>
      <c r="G179" s="5">
        <v>50</v>
      </c>
      <c r="H179" s="5">
        <v>20</v>
      </c>
      <c r="I179" s="4">
        <f t="shared" si="3"/>
        <v>1</v>
      </c>
    </row>
    <row r="180" spans="1:9" ht="18">
      <c r="A180" s="2">
        <v>88</v>
      </c>
      <c r="B180" s="3" t="s">
        <v>15</v>
      </c>
      <c r="C180" s="4" t="s">
        <v>10</v>
      </c>
      <c r="D180" s="5">
        <v>3080</v>
      </c>
      <c r="E180" s="3">
        <v>3</v>
      </c>
      <c r="F180" s="3">
        <v>59</v>
      </c>
      <c r="G180" s="3">
        <v>44</v>
      </c>
      <c r="H180" s="3">
        <v>6</v>
      </c>
      <c r="I180" s="4">
        <f t="shared" si="3"/>
        <v>0</v>
      </c>
    </row>
    <row r="181" spans="1:9" ht="18">
      <c r="A181" s="2">
        <v>37</v>
      </c>
      <c r="B181" s="3" t="s">
        <v>9</v>
      </c>
      <c r="C181" s="4" t="s">
        <v>10</v>
      </c>
      <c r="D181" s="5">
        <v>3059.28</v>
      </c>
      <c r="E181" s="3">
        <v>4</v>
      </c>
      <c r="F181" s="3">
        <v>75</v>
      </c>
      <c r="G181" s="3">
        <v>53</v>
      </c>
      <c r="H181" s="3">
        <v>10</v>
      </c>
      <c r="I181" s="4">
        <f t="shared" si="3"/>
        <v>0</v>
      </c>
    </row>
    <row r="182" spans="1:9" ht="18">
      <c r="A182" s="2">
        <v>1466</v>
      </c>
      <c r="B182" s="5" t="s">
        <v>9</v>
      </c>
      <c r="C182" s="4" t="s">
        <v>10</v>
      </c>
      <c r="D182" s="7">
        <v>3051</v>
      </c>
      <c r="E182" s="5">
        <v>4</v>
      </c>
      <c r="F182" s="5">
        <v>96</v>
      </c>
      <c r="G182" s="5">
        <v>50</v>
      </c>
      <c r="H182" s="5">
        <v>20</v>
      </c>
      <c r="I182" s="4">
        <f t="shared" si="3"/>
        <v>0</v>
      </c>
    </row>
    <row r="183" spans="1:9" ht="18">
      <c r="A183" s="2">
        <v>1443</v>
      </c>
      <c r="B183" s="5" t="s">
        <v>14</v>
      </c>
      <c r="C183" s="5" t="s">
        <v>32</v>
      </c>
      <c r="D183" s="7">
        <v>3051</v>
      </c>
      <c r="E183" s="5">
        <v>3</v>
      </c>
      <c r="F183" s="5">
        <v>91</v>
      </c>
      <c r="G183" s="5">
        <v>52</v>
      </c>
      <c r="H183" s="5">
        <v>12</v>
      </c>
      <c r="I183" s="4">
        <f t="shared" si="3"/>
        <v>0</v>
      </c>
    </row>
    <row r="184" spans="1:9" ht="18">
      <c r="A184" s="2">
        <v>1458</v>
      </c>
      <c r="B184" s="5" t="s">
        <v>37</v>
      </c>
      <c r="C184" s="5" t="s">
        <v>12</v>
      </c>
      <c r="D184" s="7">
        <v>3051</v>
      </c>
      <c r="E184" s="5">
        <v>3</v>
      </c>
      <c r="F184" s="5">
        <v>95</v>
      </c>
      <c r="G184" s="5">
        <v>55</v>
      </c>
      <c r="H184" s="5">
        <v>13</v>
      </c>
      <c r="I184" s="4">
        <f t="shared" si="3"/>
        <v>1</v>
      </c>
    </row>
    <row r="185" spans="1:9" ht="18">
      <c r="A185" s="2">
        <v>342</v>
      </c>
      <c r="B185" s="6" t="s">
        <v>24</v>
      </c>
      <c r="C185" s="4" t="s">
        <v>10</v>
      </c>
      <c r="D185" s="7">
        <v>3051</v>
      </c>
      <c r="E185" s="6">
        <v>3</v>
      </c>
      <c r="F185" s="6">
        <v>113</v>
      </c>
      <c r="G185" s="6">
        <v>68</v>
      </c>
      <c r="H185" s="6">
        <v>12</v>
      </c>
      <c r="I185" s="4">
        <f t="shared" si="3"/>
        <v>0</v>
      </c>
    </row>
    <row r="186" spans="1:9" ht="18">
      <c r="A186" s="2">
        <v>1258</v>
      </c>
      <c r="B186" s="5" t="s">
        <v>15</v>
      </c>
      <c r="C186" s="5" t="s">
        <v>12</v>
      </c>
      <c r="D186" s="7">
        <v>3024</v>
      </c>
      <c r="E186" s="5">
        <v>3</v>
      </c>
      <c r="F186" s="5">
        <v>72</v>
      </c>
      <c r="G186" s="5">
        <v>42</v>
      </c>
      <c r="H186" s="5">
        <v>8</v>
      </c>
      <c r="I186" s="4">
        <f t="shared" si="3"/>
        <v>1</v>
      </c>
    </row>
    <row r="187" spans="1:9" ht="18">
      <c r="A187" s="2">
        <v>47</v>
      </c>
      <c r="B187" s="3" t="s">
        <v>11</v>
      </c>
      <c r="C187" s="4" t="s">
        <v>10</v>
      </c>
      <c r="D187" s="5">
        <v>3007.2</v>
      </c>
      <c r="E187" s="3">
        <v>2</v>
      </c>
      <c r="F187" s="3">
        <v>91</v>
      </c>
      <c r="G187" s="3">
        <v>60</v>
      </c>
      <c r="H187" s="3">
        <v>12</v>
      </c>
      <c r="I187" s="4">
        <f t="shared" si="3"/>
        <v>0</v>
      </c>
    </row>
    <row r="188" spans="1:9" ht="18">
      <c r="A188" s="2">
        <v>197</v>
      </c>
      <c r="B188" s="5" t="s">
        <v>21</v>
      </c>
      <c r="C188" s="5" t="s">
        <v>26</v>
      </c>
      <c r="D188" s="5">
        <v>3000</v>
      </c>
      <c r="E188" s="5">
        <v>2</v>
      </c>
      <c r="F188" s="5">
        <v>70</v>
      </c>
      <c r="G188" s="5">
        <v>36</v>
      </c>
      <c r="H188" s="5">
        <v>16</v>
      </c>
      <c r="I188" s="4">
        <f t="shared" si="3"/>
        <v>0</v>
      </c>
    </row>
    <row r="189" spans="1:9" ht="18">
      <c r="A189" s="2">
        <v>1071</v>
      </c>
      <c r="B189" s="5" t="s">
        <v>14</v>
      </c>
      <c r="C189" s="4" t="s">
        <v>10</v>
      </c>
      <c r="D189" s="7">
        <v>2999.7</v>
      </c>
      <c r="E189" s="5">
        <v>2</v>
      </c>
      <c r="F189" s="5">
        <v>62</v>
      </c>
      <c r="G189" s="5">
        <v>33</v>
      </c>
      <c r="H189" s="5">
        <v>8</v>
      </c>
      <c r="I189" s="4">
        <f t="shared" si="3"/>
        <v>0</v>
      </c>
    </row>
    <row r="190" spans="1:9" ht="18">
      <c r="A190" s="2">
        <v>1515</v>
      </c>
      <c r="B190" s="5" t="s">
        <v>15</v>
      </c>
      <c r="C190" s="4" t="s">
        <v>10</v>
      </c>
      <c r="D190" s="7">
        <v>2999.7</v>
      </c>
      <c r="E190" s="5">
        <v>3</v>
      </c>
      <c r="F190" s="5">
        <v>111</v>
      </c>
      <c r="G190" s="5">
        <v>80</v>
      </c>
      <c r="H190" s="5">
        <v>16</v>
      </c>
      <c r="I190" s="4">
        <f t="shared" si="3"/>
        <v>0</v>
      </c>
    </row>
    <row r="191" spans="1:9" ht="18">
      <c r="A191" s="2">
        <v>1397</v>
      </c>
      <c r="B191" s="5" t="s">
        <v>24</v>
      </c>
      <c r="C191" s="5" t="s">
        <v>32</v>
      </c>
      <c r="D191" s="7">
        <v>2999.7</v>
      </c>
      <c r="E191" s="5">
        <v>2</v>
      </c>
      <c r="F191" s="5">
        <v>82</v>
      </c>
      <c r="G191" s="5">
        <v>64</v>
      </c>
      <c r="H191" s="5">
        <v>15</v>
      </c>
      <c r="I191" s="4">
        <f t="shared" si="3"/>
        <v>0</v>
      </c>
    </row>
    <row r="192" spans="1:9" ht="18">
      <c r="A192" s="2">
        <v>1496</v>
      </c>
      <c r="B192" s="5" t="s">
        <v>35</v>
      </c>
      <c r="C192" s="5" t="s">
        <v>32</v>
      </c>
      <c r="D192" s="7">
        <v>2999.7</v>
      </c>
      <c r="E192" s="5">
        <v>1</v>
      </c>
      <c r="F192" s="5">
        <v>103</v>
      </c>
      <c r="G192" s="5">
        <v>52</v>
      </c>
      <c r="H192" s="5">
        <v>7</v>
      </c>
      <c r="I192" s="4">
        <f t="shared" si="3"/>
        <v>0</v>
      </c>
    </row>
    <row r="193" spans="1:9" ht="18">
      <c r="A193" s="2">
        <v>428</v>
      </c>
      <c r="B193" s="6" t="s">
        <v>24</v>
      </c>
      <c r="C193" s="4" t="s">
        <v>10</v>
      </c>
      <c r="D193" s="7">
        <v>2999.7</v>
      </c>
      <c r="E193" s="6">
        <v>4</v>
      </c>
      <c r="F193" s="6">
        <v>84</v>
      </c>
      <c r="G193" s="6">
        <v>54</v>
      </c>
      <c r="H193" s="6">
        <v>8</v>
      </c>
      <c r="I193" s="4">
        <f t="shared" si="3"/>
        <v>0</v>
      </c>
    </row>
    <row r="194" spans="1:9" ht="18">
      <c r="A194" s="2">
        <v>977</v>
      </c>
      <c r="B194" s="5" t="s">
        <v>24</v>
      </c>
      <c r="C194" s="5" t="s">
        <v>32</v>
      </c>
      <c r="D194" s="7">
        <v>2997</v>
      </c>
      <c r="E194" s="5">
        <v>2</v>
      </c>
      <c r="F194" s="5">
        <v>58</v>
      </c>
      <c r="G194" s="5">
        <v>46</v>
      </c>
      <c r="H194" s="5">
        <v>5</v>
      </c>
      <c r="I194" s="4">
        <f t="shared" ref="I194:I257" si="4">IF(C194="кирпичный",1,0)</f>
        <v>0</v>
      </c>
    </row>
    <row r="195" spans="1:9" ht="18">
      <c r="A195" s="2">
        <v>1419</v>
      </c>
      <c r="B195" s="5" t="s">
        <v>15</v>
      </c>
      <c r="C195" s="5" t="s">
        <v>12</v>
      </c>
      <c r="D195" s="7">
        <v>2997</v>
      </c>
      <c r="E195" s="5">
        <v>3</v>
      </c>
      <c r="F195" s="5">
        <v>85</v>
      </c>
      <c r="G195" s="5">
        <v>46</v>
      </c>
      <c r="H195" s="5">
        <v>12</v>
      </c>
      <c r="I195" s="4">
        <f t="shared" si="4"/>
        <v>1</v>
      </c>
    </row>
    <row r="196" spans="1:9" ht="18">
      <c r="A196" s="2">
        <v>752</v>
      </c>
      <c r="B196" s="5" t="s">
        <v>14</v>
      </c>
      <c r="C196" s="4" t="s">
        <v>10</v>
      </c>
      <c r="D196" s="7">
        <v>2970</v>
      </c>
      <c r="E196" s="5">
        <v>3</v>
      </c>
      <c r="F196" s="5">
        <v>43.5</v>
      </c>
      <c r="G196" s="5">
        <v>19</v>
      </c>
      <c r="H196" s="5">
        <v>15</v>
      </c>
      <c r="I196" s="4">
        <f t="shared" si="4"/>
        <v>0</v>
      </c>
    </row>
    <row r="197" spans="1:9" ht="18">
      <c r="A197" s="2">
        <v>1211</v>
      </c>
      <c r="B197" s="5" t="s">
        <v>14</v>
      </c>
      <c r="C197" s="5" t="s">
        <v>32</v>
      </c>
      <c r="D197" s="7">
        <v>2970</v>
      </c>
      <c r="E197" s="5">
        <v>3</v>
      </c>
      <c r="F197" s="5">
        <v>70</v>
      </c>
      <c r="G197" s="5">
        <v>40</v>
      </c>
      <c r="H197" s="5">
        <v>14</v>
      </c>
      <c r="I197" s="4">
        <f t="shared" si="4"/>
        <v>0</v>
      </c>
    </row>
    <row r="198" spans="1:9" ht="18">
      <c r="A198" s="2">
        <v>1482</v>
      </c>
      <c r="B198" s="5" t="s">
        <v>24</v>
      </c>
      <c r="C198" s="5" t="s">
        <v>32</v>
      </c>
      <c r="D198" s="7">
        <v>2970</v>
      </c>
      <c r="E198" s="5">
        <v>2</v>
      </c>
      <c r="F198" s="5">
        <v>100</v>
      </c>
      <c r="G198" s="5">
        <v>64</v>
      </c>
      <c r="H198" s="5">
        <v>12</v>
      </c>
      <c r="I198" s="4">
        <f t="shared" si="4"/>
        <v>0</v>
      </c>
    </row>
    <row r="199" spans="1:9" ht="18">
      <c r="A199" s="2">
        <v>995</v>
      </c>
      <c r="B199" s="5" t="s">
        <v>15</v>
      </c>
      <c r="C199" s="5" t="s">
        <v>12</v>
      </c>
      <c r="D199" s="7">
        <v>2970</v>
      </c>
      <c r="E199" s="5">
        <v>3</v>
      </c>
      <c r="F199" s="5">
        <v>59</v>
      </c>
      <c r="G199" s="5">
        <v>44</v>
      </c>
      <c r="H199" s="5">
        <v>6</v>
      </c>
      <c r="I199" s="4">
        <f t="shared" si="4"/>
        <v>1</v>
      </c>
    </row>
    <row r="200" spans="1:9" ht="18">
      <c r="A200" s="2">
        <v>1210</v>
      </c>
      <c r="B200" s="5" t="s">
        <v>14</v>
      </c>
      <c r="C200" s="5" t="s">
        <v>12</v>
      </c>
      <c r="D200" s="7">
        <v>2970</v>
      </c>
      <c r="E200" s="5">
        <v>3</v>
      </c>
      <c r="F200" s="5">
        <v>70</v>
      </c>
      <c r="G200" s="5">
        <v>40</v>
      </c>
      <c r="H200" s="5">
        <v>14</v>
      </c>
      <c r="I200" s="4">
        <f t="shared" si="4"/>
        <v>1</v>
      </c>
    </row>
    <row r="201" spans="1:9" ht="18">
      <c r="A201" s="2">
        <v>1367</v>
      </c>
      <c r="B201" s="5" t="s">
        <v>23</v>
      </c>
      <c r="C201" s="5" t="s">
        <v>12</v>
      </c>
      <c r="D201" s="7">
        <v>2970</v>
      </c>
      <c r="E201" s="5">
        <v>1</v>
      </c>
      <c r="F201" s="5">
        <v>80</v>
      </c>
      <c r="G201" s="5">
        <v>54</v>
      </c>
      <c r="H201" s="5">
        <v>10</v>
      </c>
      <c r="I201" s="4">
        <f t="shared" si="4"/>
        <v>1</v>
      </c>
    </row>
    <row r="202" spans="1:9" ht="18">
      <c r="A202" s="2">
        <v>347</v>
      </c>
      <c r="B202" s="6" t="s">
        <v>24</v>
      </c>
      <c r="C202" s="4" t="s">
        <v>10</v>
      </c>
      <c r="D202" s="7">
        <v>2970</v>
      </c>
      <c r="E202" s="6">
        <v>4</v>
      </c>
      <c r="F202" s="6">
        <v>100</v>
      </c>
      <c r="G202" s="6">
        <v>64</v>
      </c>
      <c r="H202" s="6">
        <v>12</v>
      </c>
      <c r="I202" s="4">
        <f t="shared" si="4"/>
        <v>0</v>
      </c>
    </row>
    <row r="203" spans="1:9" ht="18">
      <c r="A203" s="2">
        <v>1307</v>
      </c>
      <c r="B203" s="5" t="s">
        <v>9</v>
      </c>
      <c r="C203" s="5" t="s">
        <v>12</v>
      </c>
      <c r="D203" s="7">
        <v>2950.02</v>
      </c>
      <c r="E203" s="5">
        <v>4</v>
      </c>
      <c r="F203" s="5">
        <v>75</v>
      </c>
      <c r="G203" s="5">
        <v>53</v>
      </c>
      <c r="H203" s="5">
        <v>10</v>
      </c>
      <c r="I203" s="4">
        <f t="shared" si="4"/>
        <v>1</v>
      </c>
    </row>
    <row r="204" spans="1:9" ht="18">
      <c r="A204" s="2">
        <v>20</v>
      </c>
      <c r="B204" s="3" t="s">
        <v>11</v>
      </c>
      <c r="C204" s="4" t="s">
        <v>12</v>
      </c>
      <c r="D204" s="5">
        <v>2937.2</v>
      </c>
      <c r="E204" s="3">
        <v>3</v>
      </c>
      <c r="F204" s="3">
        <v>72</v>
      </c>
      <c r="G204" s="3">
        <v>43</v>
      </c>
      <c r="H204" s="3">
        <v>10</v>
      </c>
      <c r="I204" s="4">
        <f t="shared" si="4"/>
        <v>1</v>
      </c>
    </row>
    <row r="205" spans="1:9" ht="18">
      <c r="A205" s="2">
        <v>21</v>
      </c>
      <c r="B205" s="3" t="s">
        <v>11</v>
      </c>
      <c r="C205" s="4" t="s">
        <v>10</v>
      </c>
      <c r="D205" s="5">
        <v>2903.6</v>
      </c>
      <c r="E205" s="3">
        <v>3</v>
      </c>
      <c r="F205" s="3">
        <v>64</v>
      </c>
      <c r="G205" s="3">
        <v>42</v>
      </c>
      <c r="H205" s="3">
        <v>9</v>
      </c>
      <c r="I205" s="4">
        <f t="shared" si="4"/>
        <v>0</v>
      </c>
    </row>
    <row r="206" spans="1:9" ht="18">
      <c r="A206" s="2">
        <v>1467</v>
      </c>
      <c r="B206" s="5" t="s">
        <v>9</v>
      </c>
      <c r="C206" s="4" t="s">
        <v>10</v>
      </c>
      <c r="D206" s="7">
        <v>2902.5</v>
      </c>
      <c r="E206" s="5">
        <v>4</v>
      </c>
      <c r="F206" s="5">
        <v>96</v>
      </c>
      <c r="G206" s="5">
        <v>50</v>
      </c>
      <c r="H206" s="5">
        <v>20</v>
      </c>
      <c r="I206" s="4">
        <f t="shared" si="4"/>
        <v>0</v>
      </c>
    </row>
    <row r="207" spans="1:9" ht="18">
      <c r="A207" s="2">
        <v>169</v>
      </c>
      <c r="B207" s="5" t="s">
        <v>9</v>
      </c>
      <c r="C207" s="4" t="s">
        <v>10</v>
      </c>
      <c r="D207" s="5">
        <v>2900</v>
      </c>
      <c r="E207" s="5">
        <v>3</v>
      </c>
      <c r="F207" s="5">
        <v>82</v>
      </c>
      <c r="G207" s="5">
        <v>52</v>
      </c>
      <c r="H207" s="5">
        <v>15</v>
      </c>
      <c r="I207" s="4">
        <f t="shared" si="4"/>
        <v>0</v>
      </c>
    </row>
    <row r="208" spans="1:9" ht="18">
      <c r="A208" s="2">
        <v>389</v>
      </c>
      <c r="B208" s="6" t="s">
        <v>24</v>
      </c>
      <c r="C208" s="4" t="s">
        <v>10</v>
      </c>
      <c r="D208" s="7">
        <v>2899.989</v>
      </c>
      <c r="E208" s="6">
        <v>4</v>
      </c>
      <c r="F208" s="6">
        <v>82</v>
      </c>
      <c r="G208" s="6">
        <v>33</v>
      </c>
      <c r="H208" s="6">
        <v>44</v>
      </c>
      <c r="I208" s="4">
        <f t="shared" si="4"/>
        <v>0</v>
      </c>
    </row>
    <row r="209" spans="1:9" ht="18">
      <c r="A209" s="2">
        <v>1212</v>
      </c>
      <c r="B209" s="5" t="s">
        <v>14</v>
      </c>
      <c r="C209" s="5" t="s">
        <v>32</v>
      </c>
      <c r="D209" s="7">
        <v>2899.8</v>
      </c>
      <c r="E209" s="5">
        <v>3</v>
      </c>
      <c r="F209" s="5">
        <v>70</v>
      </c>
      <c r="G209" s="5">
        <v>35</v>
      </c>
      <c r="H209" s="5">
        <v>11</v>
      </c>
      <c r="I209" s="4">
        <f t="shared" si="4"/>
        <v>0</v>
      </c>
    </row>
    <row r="210" spans="1:9" ht="18">
      <c r="A210" s="2">
        <v>1436</v>
      </c>
      <c r="B210" s="5" t="s">
        <v>21</v>
      </c>
      <c r="C210" s="5" t="s">
        <v>32</v>
      </c>
      <c r="D210" s="7">
        <v>2878.2</v>
      </c>
      <c r="E210" s="5">
        <v>1</v>
      </c>
      <c r="F210" s="5">
        <v>90</v>
      </c>
      <c r="G210" s="5">
        <v>52</v>
      </c>
      <c r="H210" s="5">
        <v>12</v>
      </c>
      <c r="I210" s="4">
        <f t="shared" si="4"/>
        <v>0</v>
      </c>
    </row>
    <row r="211" spans="1:9" ht="18">
      <c r="A211" s="2">
        <v>1430</v>
      </c>
      <c r="B211" s="5" t="s">
        <v>9</v>
      </c>
      <c r="C211" s="5" t="s">
        <v>12</v>
      </c>
      <c r="D211" s="7">
        <v>2851.2</v>
      </c>
      <c r="E211" s="5">
        <v>4</v>
      </c>
      <c r="F211" s="5">
        <v>87</v>
      </c>
      <c r="G211" s="5">
        <v>51</v>
      </c>
      <c r="H211" s="5">
        <v>10</v>
      </c>
      <c r="I211" s="4">
        <f t="shared" si="4"/>
        <v>1</v>
      </c>
    </row>
    <row r="212" spans="1:9" ht="18">
      <c r="A212" s="2">
        <v>167</v>
      </c>
      <c r="B212" s="5" t="s">
        <v>9</v>
      </c>
      <c r="C212" s="4" t="s">
        <v>10</v>
      </c>
      <c r="D212" s="5">
        <v>2850</v>
      </c>
      <c r="E212" s="5">
        <v>3</v>
      </c>
      <c r="F212" s="5">
        <v>82</v>
      </c>
      <c r="G212" s="5">
        <v>49</v>
      </c>
      <c r="H212" s="5">
        <v>19</v>
      </c>
      <c r="I212" s="4">
        <f t="shared" si="4"/>
        <v>0</v>
      </c>
    </row>
    <row r="213" spans="1:9" ht="18">
      <c r="A213" s="2">
        <v>1432</v>
      </c>
      <c r="B213" s="5" t="s">
        <v>9</v>
      </c>
      <c r="C213" s="4" t="s">
        <v>10</v>
      </c>
      <c r="D213" s="7">
        <v>2848.5</v>
      </c>
      <c r="E213" s="5">
        <v>4</v>
      </c>
      <c r="F213" s="5">
        <v>87</v>
      </c>
      <c r="G213" s="5">
        <v>51</v>
      </c>
      <c r="H213" s="5">
        <v>10</v>
      </c>
      <c r="I213" s="4">
        <f t="shared" si="4"/>
        <v>0</v>
      </c>
    </row>
    <row r="214" spans="1:9" ht="18">
      <c r="A214" s="2">
        <v>1431</v>
      </c>
      <c r="B214" s="5" t="s">
        <v>9</v>
      </c>
      <c r="C214" s="4" t="s">
        <v>10</v>
      </c>
      <c r="D214" s="7">
        <v>2835</v>
      </c>
      <c r="E214" s="5">
        <v>4</v>
      </c>
      <c r="F214" s="5">
        <v>87</v>
      </c>
      <c r="G214" s="5">
        <v>45</v>
      </c>
      <c r="H214" s="5">
        <v>10</v>
      </c>
      <c r="I214" s="4">
        <f t="shared" si="4"/>
        <v>0</v>
      </c>
    </row>
    <row r="215" spans="1:9" ht="18">
      <c r="A215" s="2">
        <v>1494</v>
      </c>
      <c r="B215" s="5" t="s">
        <v>9</v>
      </c>
      <c r="C215" s="5" t="s">
        <v>32</v>
      </c>
      <c r="D215" s="7">
        <v>2835</v>
      </c>
      <c r="E215" s="5">
        <v>7</v>
      </c>
      <c r="F215" s="5">
        <v>100</v>
      </c>
      <c r="G215" s="5">
        <v>70</v>
      </c>
      <c r="H215" s="5">
        <v>10</v>
      </c>
      <c r="I215" s="4">
        <f t="shared" si="4"/>
        <v>0</v>
      </c>
    </row>
    <row r="216" spans="1:9" ht="18">
      <c r="A216" s="2">
        <v>1537</v>
      </c>
      <c r="B216" s="5" t="s">
        <v>21</v>
      </c>
      <c r="C216" s="5" t="s">
        <v>32</v>
      </c>
      <c r="D216" s="7">
        <v>2835</v>
      </c>
      <c r="E216" s="5">
        <v>1</v>
      </c>
      <c r="F216" s="5">
        <v>125</v>
      </c>
      <c r="G216" s="5">
        <v>83</v>
      </c>
      <c r="H216" s="5">
        <v>7</v>
      </c>
      <c r="I216" s="4">
        <f t="shared" si="4"/>
        <v>0</v>
      </c>
    </row>
    <row r="217" spans="1:9" ht="18">
      <c r="A217" s="2">
        <v>1299</v>
      </c>
      <c r="B217" s="5" t="s">
        <v>24</v>
      </c>
      <c r="C217" s="5" t="s">
        <v>12</v>
      </c>
      <c r="D217" s="7">
        <v>2835</v>
      </c>
      <c r="E217" s="5">
        <v>2</v>
      </c>
      <c r="F217" s="5">
        <v>75</v>
      </c>
      <c r="G217" s="5">
        <v>43</v>
      </c>
      <c r="H217" s="5">
        <v>14</v>
      </c>
      <c r="I217" s="4">
        <f t="shared" si="4"/>
        <v>1</v>
      </c>
    </row>
    <row r="218" spans="1:9" ht="18">
      <c r="A218" s="2">
        <v>1391</v>
      </c>
      <c r="B218" s="5" t="s">
        <v>9</v>
      </c>
      <c r="C218" s="5" t="s">
        <v>12</v>
      </c>
      <c r="D218" s="7">
        <v>2835</v>
      </c>
      <c r="E218" s="5">
        <v>4</v>
      </c>
      <c r="F218" s="5">
        <v>80</v>
      </c>
      <c r="G218" s="5">
        <v>50</v>
      </c>
      <c r="H218" s="5">
        <v>15</v>
      </c>
      <c r="I218" s="4">
        <f t="shared" si="4"/>
        <v>1</v>
      </c>
    </row>
    <row r="219" spans="1:9" ht="18">
      <c r="A219" s="2">
        <v>1423</v>
      </c>
      <c r="B219" s="5" t="s">
        <v>15</v>
      </c>
      <c r="C219" s="5" t="s">
        <v>12</v>
      </c>
      <c r="D219" s="7">
        <v>2835</v>
      </c>
      <c r="E219" s="5">
        <v>3</v>
      </c>
      <c r="F219" s="5">
        <v>86</v>
      </c>
      <c r="G219" s="5">
        <v>42</v>
      </c>
      <c r="H219" s="5">
        <v>19</v>
      </c>
      <c r="I219" s="4">
        <f t="shared" si="4"/>
        <v>1</v>
      </c>
    </row>
    <row r="220" spans="1:9" ht="18">
      <c r="A220" s="2">
        <v>329</v>
      </c>
      <c r="B220" s="6" t="s">
        <v>24</v>
      </c>
      <c r="C220" s="4" t="s">
        <v>10</v>
      </c>
      <c r="D220" s="7">
        <v>2835</v>
      </c>
      <c r="E220" s="6">
        <v>3</v>
      </c>
      <c r="F220" s="6">
        <v>115</v>
      </c>
      <c r="G220" s="6">
        <v>68</v>
      </c>
      <c r="H220" s="6">
        <v>14</v>
      </c>
      <c r="I220" s="4">
        <f t="shared" si="4"/>
        <v>0</v>
      </c>
    </row>
    <row r="221" spans="1:9" ht="18">
      <c r="A221" s="2">
        <v>337</v>
      </c>
      <c r="B221" s="6" t="s">
        <v>24</v>
      </c>
      <c r="C221" s="4" t="s">
        <v>10</v>
      </c>
      <c r="D221" s="7">
        <v>2835</v>
      </c>
      <c r="E221" s="6">
        <v>3</v>
      </c>
      <c r="F221" s="6">
        <v>112</v>
      </c>
      <c r="G221" s="6">
        <v>68</v>
      </c>
      <c r="H221" s="6">
        <v>14</v>
      </c>
      <c r="I221" s="4">
        <f t="shared" si="4"/>
        <v>0</v>
      </c>
    </row>
    <row r="222" spans="1:9" ht="18">
      <c r="A222" s="2">
        <v>419</v>
      </c>
      <c r="B222" s="6" t="s">
        <v>24</v>
      </c>
      <c r="C222" s="4" t="s">
        <v>10</v>
      </c>
      <c r="D222" s="7">
        <v>2835</v>
      </c>
      <c r="E222" s="6">
        <v>3</v>
      </c>
      <c r="F222" s="6">
        <v>78</v>
      </c>
      <c r="G222" s="6">
        <v>54</v>
      </c>
      <c r="H222" s="6">
        <v>13</v>
      </c>
      <c r="I222" s="4">
        <f t="shared" si="4"/>
        <v>0</v>
      </c>
    </row>
    <row r="223" spans="1:9" ht="18">
      <c r="A223" s="2">
        <v>1262</v>
      </c>
      <c r="B223" s="5" t="s">
        <v>9</v>
      </c>
      <c r="C223" s="5" t="s">
        <v>12</v>
      </c>
      <c r="D223" s="7">
        <v>2832.3</v>
      </c>
      <c r="E223" s="5">
        <v>4</v>
      </c>
      <c r="F223" s="5">
        <v>72</v>
      </c>
      <c r="G223" s="5">
        <v>43</v>
      </c>
      <c r="H223" s="5">
        <v>10</v>
      </c>
      <c r="I223" s="4">
        <f t="shared" si="4"/>
        <v>1</v>
      </c>
    </row>
    <row r="224" spans="1:9" ht="18">
      <c r="A224" s="2">
        <v>6</v>
      </c>
      <c r="B224" s="3" t="s">
        <v>11</v>
      </c>
      <c r="C224" s="4" t="s">
        <v>12</v>
      </c>
      <c r="D224" s="5">
        <v>2828</v>
      </c>
      <c r="E224" s="3">
        <v>3</v>
      </c>
      <c r="F224" s="3">
        <v>77</v>
      </c>
      <c r="G224" s="3">
        <v>46</v>
      </c>
      <c r="H224" s="3">
        <v>10</v>
      </c>
      <c r="I224" s="4">
        <f t="shared" si="4"/>
        <v>1</v>
      </c>
    </row>
    <row r="225" spans="1:9" ht="18">
      <c r="A225" s="2">
        <v>417</v>
      </c>
      <c r="B225" s="6" t="s">
        <v>24</v>
      </c>
      <c r="C225" s="4" t="s">
        <v>10</v>
      </c>
      <c r="D225" s="7">
        <v>2808</v>
      </c>
      <c r="E225" s="6">
        <v>3</v>
      </c>
      <c r="F225" s="6">
        <v>104</v>
      </c>
      <c r="G225" s="6">
        <v>69</v>
      </c>
      <c r="H225" s="6">
        <v>12</v>
      </c>
      <c r="I225" s="4">
        <f t="shared" si="4"/>
        <v>0</v>
      </c>
    </row>
    <row r="226" spans="1:9" ht="18">
      <c r="A226" s="2">
        <v>14</v>
      </c>
      <c r="B226" s="3" t="s">
        <v>9</v>
      </c>
      <c r="C226" s="4" t="s">
        <v>10</v>
      </c>
      <c r="D226" s="5">
        <v>2800</v>
      </c>
      <c r="E226" s="3">
        <v>3</v>
      </c>
      <c r="F226" s="3">
        <v>74</v>
      </c>
      <c r="G226" s="3">
        <v>43</v>
      </c>
      <c r="H226" s="3">
        <v>12</v>
      </c>
      <c r="I226" s="4">
        <f t="shared" si="4"/>
        <v>0</v>
      </c>
    </row>
    <row r="227" spans="1:9" ht="18">
      <c r="A227" s="2">
        <v>30</v>
      </c>
      <c r="B227" s="3" t="s">
        <v>9</v>
      </c>
      <c r="C227" s="4" t="s">
        <v>10</v>
      </c>
      <c r="D227" s="5">
        <v>2800</v>
      </c>
      <c r="E227" s="3">
        <v>4</v>
      </c>
      <c r="F227" s="3">
        <v>95</v>
      </c>
      <c r="G227" s="3">
        <v>61</v>
      </c>
      <c r="H227" s="3">
        <v>15</v>
      </c>
      <c r="I227" s="4">
        <f t="shared" si="4"/>
        <v>0</v>
      </c>
    </row>
    <row r="228" spans="1:9" ht="18">
      <c r="A228" s="2">
        <v>34</v>
      </c>
      <c r="B228" s="3" t="s">
        <v>9</v>
      </c>
      <c r="C228" s="4" t="s">
        <v>10</v>
      </c>
      <c r="D228" s="5">
        <v>2800</v>
      </c>
      <c r="E228" s="3">
        <v>4</v>
      </c>
      <c r="F228" s="3">
        <v>97</v>
      </c>
      <c r="G228" s="3">
        <v>56</v>
      </c>
      <c r="H228" s="3">
        <v>12</v>
      </c>
      <c r="I228" s="4">
        <f t="shared" si="4"/>
        <v>0</v>
      </c>
    </row>
    <row r="229" spans="1:9" ht="18">
      <c r="A229" s="2">
        <v>147</v>
      </c>
      <c r="B229" s="5" t="s">
        <v>14</v>
      </c>
      <c r="C229" s="5" t="s">
        <v>12</v>
      </c>
      <c r="D229" s="5">
        <v>2800</v>
      </c>
      <c r="E229" s="5">
        <v>2</v>
      </c>
      <c r="F229" s="5">
        <v>76</v>
      </c>
      <c r="G229" s="5">
        <v>40</v>
      </c>
      <c r="H229" s="5">
        <v>14</v>
      </c>
      <c r="I229" s="4">
        <f t="shared" si="4"/>
        <v>1</v>
      </c>
    </row>
    <row r="230" spans="1:9" ht="18">
      <c r="A230" s="2">
        <v>174</v>
      </c>
      <c r="B230" s="5" t="s">
        <v>13</v>
      </c>
      <c r="C230" s="5" t="s">
        <v>20</v>
      </c>
      <c r="D230" s="5">
        <v>2800</v>
      </c>
      <c r="E230" s="5">
        <v>4</v>
      </c>
      <c r="F230" s="5">
        <v>103</v>
      </c>
      <c r="G230" s="5">
        <v>65</v>
      </c>
      <c r="H230" s="5">
        <v>15</v>
      </c>
      <c r="I230" s="4">
        <f t="shared" si="4"/>
        <v>0</v>
      </c>
    </row>
    <row r="231" spans="1:9" ht="18">
      <c r="A231" s="2">
        <v>953</v>
      </c>
      <c r="B231" s="5" t="s">
        <v>14</v>
      </c>
      <c r="C231" s="5" t="s">
        <v>12</v>
      </c>
      <c r="D231" s="7">
        <v>2799.9</v>
      </c>
      <c r="E231" s="5">
        <v>3</v>
      </c>
      <c r="F231" s="5">
        <v>56</v>
      </c>
      <c r="G231" s="5">
        <v>31</v>
      </c>
      <c r="H231" s="5">
        <v>8</v>
      </c>
      <c r="I231" s="4">
        <f t="shared" si="4"/>
        <v>1</v>
      </c>
    </row>
    <row r="232" spans="1:9" ht="18">
      <c r="A232" s="2">
        <v>1109</v>
      </c>
      <c r="B232" s="5" t="s">
        <v>9</v>
      </c>
      <c r="C232" s="5" t="s">
        <v>12</v>
      </c>
      <c r="D232" s="7">
        <v>2799.9</v>
      </c>
      <c r="E232" s="5">
        <v>4</v>
      </c>
      <c r="F232" s="5">
        <v>64</v>
      </c>
      <c r="G232" s="5">
        <v>42</v>
      </c>
      <c r="H232" s="5">
        <v>9</v>
      </c>
      <c r="I232" s="4">
        <f t="shared" si="4"/>
        <v>1</v>
      </c>
    </row>
    <row r="233" spans="1:9" ht="18">
      <c r="A233" s="2">
        <v>1303</v>
      </c>
      <c r="B233" s="5" t="s">
        <v>14</v>
      </c>
      <c r="C233" s="5" t="s">
        <v>12</v>
      </c>
      <c r="D233" s="7">
        <v>2799.9</v>
      </c>
      <c r="E233" s="5">
        <v>3</v>
      </c>
      <c r="F233" s="5">
        <v>75</v>
      </c>
      <c r="G233" s="5">
        <v>35</v>
      </c>
      <c r="H233" s="5">
        <v>17</v>
      </c>
      <c r="I233" s="4">
        <f t="shared" si="4"/>
        <v>1</v>
      </c>
    </row>
    <row r="234" spans="1:9" ht="18">
      <c r="A234" s="2">
        <v>1314</v>
      </c>
      <c r="B234" s="5" t="s">
        <v>14</v>
      </c>
      <c r="C234" s="5" t="s">
        <v>12</v>
      </c>
      <c r="D234" s="7">
        <v>2799.9</v>
      </c>
      <c r="E234" s="5">
        <v>2</v>
      </c>
      <c r="F234" s="5">
        <v>76</v>
      </c>
      <c r="G234" s="5">
        <v>48</v>
      </c>
      <c r="H234" s="5">
        <v>12</v>
      </c>
      <c r="I234" s="4">
        <f t="shared" si="4"/>
        <v>1</v>
      </c>
    </row>
    <row r="235" spans="1:9" ht="18">
      <c r="A235" s="2">
        <v>1435</v>
      </c>
      <c r="B235" s="5" t="s">
        <v>9</v>
      </c>
      <c r="C235" s="4" t="s">
        <v>10</v>
      </c>
      <c r="D235" s="7">
        <v>2754</v>
      </c>
      <c r="E235" s="5">
        <v>4</v>
      </c>
      <c r="F235" s="5">
        <v>88</v>
      </c>
      <c r="G235" s="5">
        <v>50</v>
      </c>
      <c r="H235" s="5">
        <v>20</v>
      </c>
      <c r="I235" s="4">
        <f t="shared" si="4"/>
        <v>0</v>
      </c>
    </row>
    <row r="236" spans="1:9" ht="18">
      <c r="A236" s="2">
        <v>1456</v>
      </c>
      <c r="B236" s="5" t="s">
        <v>14</v>
      </c>
      <c r="C236" s="5" t="s">
        <v>32</v>
      </c>
      <c r="D236" s="7">
        <v>2751.3</v>
      </c>
      <c r="E236" s="5">
        <v>2</v>
      </c>
      <c r="F236" s="5">
        <v>95</v>
      </c>
      <c r="G236" s="5">
        <v>55</v>
      </c>
      <c r="H236" s="5">
        <v>13</v>
      </c>
      <c r="I236" s="4">
        <f t="shared" si="4"/>
        <v>0</v>
      </c>
    </row>
    <row r="237" spans="1:9" ht="18">
      <c r="A237" s="2">
        <v>860</v>
      </c>
      <c r="B237" s="5" t="s">
        <v>15</v>
      </c>
      <c r="C237" s="5" t="s">
        <v>12</v>
      </c>
      <c r="D237" s="7">
        <v>2751.3</v>
      </c>
      <c r="E237" s="5">
        <v>3</v>
      </c>
      <c r="F237" s="5">
        <v>49</v>
      </c>
      <c r="G237" s="5">
        <v>22</v>
      </c>
      <c r="H237" s="5">
        <v>11</v>
      </c>
      <c r="I237" s="4">
        <f t="shared" si="4"/>
        <v>1</v>
      </c>
    </row>
    <row r="238" spans="1:9" ht="18">
      <c r="A238" s="2">
        <v>99</v>
      </c>
      <c r="B238" s="3" t="s">
        <v>15</v>
      </c>
      <c r="C238" s="4" t="s">
        <v>10</v>
      </c>
      <c r="D238" s="5">
        <v>2744</v>
      </c>
      <c r="E238" s="3">
        <v>4</v>
      </c>
      <c r="F238" s="3">
        <v>80</v>
      </c>
      <c r="G238" s="3">
        <v>60</v>
      </c>
      <c r="H238" s="3">
        <v>10</v>
      </c>
      <c r="I238" s="4">
        <f t="shared" si="4"/>
        <v>0</v>
      </c>
    </row>
    <row r="239" spans="1:9" ht="18">
      <c r="A239" s="2">
        <v>166</v>
      </c>
      <c r="B239" s="5" t="s">
        <v>29</v>
      </c>
      <c r="C239" s="5" t="s">
        <v>20</v>
      </c>
      <c r="D239" s="5">
        <v>2744</v>
      </c>
      <c r="E239" s="5">
        <v>3</v>
      </c>
      <c r="F239" s="5">
        <v>72</v>
      </c>
      <c r="G239" s="5">
        <v>38</v>
      </c>
      <c r="H239" s="5">
        <v>9</v>
      </c>
      <c r="I239" s="4">
        <f t="shared" si="4"/>
        <v>0</v>
      </c>
    </row>
    <row r="240" spans="1:9" ht="18">
      <c r="A240" s="2">
        <v>1013</v>
      </c>
      <c r="B240" s="5" t="s">
        <v>24</v>
      </c>
      <c r="C240" s="4" t="s">
        <v>10</v>
      </c>
      <c r="D240" s="7">
        <v>2737.8</v>
      </c>
      <c r="E240" s="5">
        <v>2</v>
      </c>
      <c r="F240" s="5">
        <v>60</v>
      </c>
      <c r="G240" s="5">
        <v>40</v>
      </c>
      <c r="H240" s="5">
        <v>9</v>
      </c>
      <c r="I240" s="4">
        <f t="shared" si="4"/>
        <v>0</v>
      </c>
    </row>
    <row r="241" spans="1:9" ht="18">
      <c r="A241" s="2">
        <v>1511</v>
      </c>
      <c r="B241" s="5" t="s">
        <v>14</v>
      </c>
      <c r="C241" s="5" t="s">
        <v>12</v>
      </c>
      <c r="D241" s="7">
        <v>2725.11</v>
      </c>
      <c r="E241" s="5">
        <v>2</v>
      </c>
      <c r="F241" s="5">
        <v>109</v>
      </c>
      <c r="G241" s="5">
        <v>75</v>
      </c>
      <c r="H241" s="5">
        <v>12</v>
      </c>
      <c r="I241" s="4">
        <f t="shared" si="4"/>
        <v>1</v>
      </c>
    </row>
    <row r="242" spans="1:9" ht="18">
      <c r="A242" s="2">
        <v>29</v>
      </c>
      <c r="B242" s="3" t="s">
        <v>11</v>
      </c>
      <c r="C242" s="4" t="s">
        <v>12</v>
      </c>
      <c r="D242" s="5">
        <v>2702</v>
      </c>
      <c r="E242" s="3">
        <v>4</v>
      </c>
      <c r="F242" s="3">
        <v>100</v>
      </c>
      <c r="G242" s="3">
        <v>73</v>
      </c>
      <c r="H242" s="3">
        <v>8</v>
      </c>
      <c r="I242" s="4">
        <f t="shared" si="4"/>
        <v>1</v>
      </c>
    </row>
    <row r="243" spans="1:9" ht="18">
      <c r="A243" s="2">
        <v>32</v>
      </c>
      <c r="B243" s="3" t="s">
        <v>9</v>
      </c>
      <c r="C243" s="4" t="s">
        <v>12</v>
      </c>
      <c r="D243" s="5">
        <v>2702</v>
      </c>
      <c r="E243" s="3">
        <v>4</v>
      </c>
      <c r="F243" s="3">
        <v>100</v>
      </c>
      <c r="G243" s="3">
        <v>73</v>
      </c>
      <c r="H243" s="3">
        <v>8</v>
      </c>
      <c r="I243" s="4">
        <f t="shared" si="4"/>
        <v>1</v>
      </c>
    </row>
    <row r="244" spans="1:9" ht="18">
      <c r="A244" s="2">
        <v>1073</v>
      </c>
      <c r="B244" s="5" t="s">
        <v>14</v>
      </c>
      <c r="C244" s="4" t="s">
        <v>10</v>
      </c>
      <c r="D244" s="7">
        <v>2700</v>
      </c>
      <c r="E244" s="5">
        <v>2</v>
      </c>
      <c r="F244" s="5">
        <v>62</v>
      </c>
      <c r="G244" s="5">
        <v>38</v>
      </c>
      <c r="H244" s="5">
        <v>8</v>
      </c>
      <c r="I244" s="4">
        <f t="shared" si="4"/>
        <v>0</v>
      </c>
    </row>
    <row r="245" spans="1:9" ht="18">
      <c r="A245" s="2">
        <v>1080</v>
      </c>
      <c r="B245" s="5" t="s">
        <v>9</v>
      </c>
      <c r="C245" s="4" t="s">
        <v>10</v>
      </c>
      <c r="D245" s="7">
        <v>2700</v>
      </c>
      <c r="E245" s="5">
        <v>4</v>
      </c>
      <c r="F245" s="5">
        <v>62</v>
      </c>
      <c r="G245" s="5">
        <v>33</v>
      </c>
      <c r="H245" s="5">
        <v>16</v>
      </c>
      <c r="I245" s="4">
        <f t="shared" si="4"/>
        <v>0</v>
      </c>
    </row>
    <row r="246" spans="1:9" ht="18">
      <c r="A246" s="2">
        <v>1265</v>
      </c>
      <c r="B246" s="5" t="s">
        <v>9</v>
      </c>
      <c r="C246" s="4" t="s">
        <v>10</v>
      </c>
      <c r="D246" s="7">
        <v>2700</v>
      </c>
      <c r="E246" s="5">
        <v>4</v>
      </c>
      <c r="F246" s="5">
        <v>72</v>
      </c>
      <c r="G246" s="5">
        <v>42</v>
      </c>
      <c r="H246" s="5">
        <v>8</v>
      </c>
      <c r="I246" s="4">
        <f t="shared" si="4"/>
        <v>0</v>
      </c>
    </row>
    <row r="247" spans="1:9" ht="18">
      <c r="A247" s="2">
        <v>1373</v>
      </c>
      <c r="B247" s="5" t="s">
        <v>24</v>
      </c>
      <c r="C247" s="4" t="s">
        <v>10</v>
      </c>
      <c r="D247" s="7">
        <v>2700</v>
      </c>
      <c r="E247" s="5">
        <v>2</v>
      </c>
      <c r="F247" s="5">
        <v>80</v>
      </c>
      <c r="G247" s="5">
        <v>45</v>
      </c>
      <c r="H247" s="5">
        <v>9</v>
      </c>
      <c r="I247" s="4">
        <f t="shared" si="4"/>
        <v>0</v>
      </c>
    </row>
    <row r="248" spans="1:9" ht="18">
      <c r="A248" s="2">
        <v>1404</v>
      </c>
      <c r="B248" s="5" t="s">
        <v>9</v>
      </c>
      <c r="C248" s="4" t="s">
        <v>10</v>
      </c>
      <c r="D248" s="7">
        <v>2700</v>
      </c>
      <c r="E248" s="5">
        <v>4</v>
      </c>
      <c r="F248" s="5">
        <v>82</v>
      </c>
      <c r="G248" s="5">
        <v>54</v>
      </c>
      <c r="H248" s="5">
        <v>13</v>
      </c>
      <c r="I248" s="4">
        <f t="shared" si="4"/>
        <v>0</v>
      </c>
    </row>
    <row r="249" spans="1:9" ht="18">
      <c r="A249" s="2">
        <v>1437</v>
      </c>
      <c r="B249" s="5" t="s">
        <v>23</v>
      </c>
      <c r="C249" s="4" t="s">
        <v>10</v>
      </c>
      <c r="D249" s="7">
        <v>2700</v>
      </c>
      <c r="E249" s="5">
        <v>1</v>
      </c>
      <c r="F249" s="5">
        <v>90</v>
      </c>
      <c r="G249" s="5">
        <v>54</v>
      </c>
      <c r="H249" s="5">
        <v>11</v>
      </c>
      <c r="I249" s="4">
        <f t="shared" si="4"/>
        <v>0</v>
      </c>
    </row>
    <row r="250" spans="1:9" ht="18">
      <c r="A250" s="2">
        <v>173</v>
      </c>
      <c r="B250" s="5" t="s">
        <v>16</v>
      </c>
      <c r="C250" s="4" t="s">
        <v>10</v>
      </c>
      <c r="D250" s="5">
        <v>2700</v>
      </c>
      <c r="E250" s="5">
        <v>4</v>
      </c>
      <c r="F250" s="5">
        <v>77</v>
      </c>
      <c r="G250" s="5">
        <v>52</v>
      </c>
      <c r="H250" s="5">
        <v>8</v>
      </c>
      <c r="I250" s="4">
        <f t="shared" si="4"/>
        <v>0</v>
      </c>
    </row>
    <row r="251" spans="1:9" ht="18">
      <c r="A251" s="2">
        <v>1146</v>
      </c>
      <c r="B251" s="5" t="s">
        <v>14</v>
      </c>
      <c r="C251" s="5" t="s">
        <v>32</v>
      </c>
      <c r="D251" s="7">
        <v>2700</v>
      </c>
      <c r="E251" s="5">
        <v>3</v>
      </c>
      <c r="F251" s="5">
        <v>67</v>
      </c>
      <c r="G251" s="5">
        <v>31</v>
      </c>
      <c r="H251" s="5">
        <v>9</v>
      </c>
      <c r="I251" s="4">
        <f t="shared" si="4"/>
        <v>0</v>
      </c>
    </row>
    <row r="252" spans="1:9" ht="18">
      <c r="A252" s="2">
        <v>1289</v>
      </c>
      <c r="B252" s="5" t="s">
        <v>9</v>
      </c>
      <c r="C252" s="5" t="s">
        <v>32</v>
      </c>
      <c r="D252" s="7">
        <v>2700</v>
      </c>
      <c r="E252" s="5">
        <v>4</v>
      </c>
      <c r="F252" s="5">
        <v>74</v>
      </c>
      <c r="G252" s="5">
        <v>42</v>
      </c>
      <c r="H252" s="5">
        <v>8</v>
      </c>
      <c r="I252" s="4">
        <f t="shared" si="4"/>
        <v>0</v>
      </c>
    </row>
    <row r="253" spans="1:9" ht="18">
      <c r="A253" s="2">
        <v>1356</v>
      </c>
      <c r="B253" s="5" t="s">
        <v>37</v>
      </c>
      <c r="C253" s="5" t="s">
        <v>32</v>
      </c>
      <c r="D253" s="7">
        <v>2700</v>
      </c>
      <c r="E253" s="5">
        <v>4</v>
      </c>
      <c r="F253" s="5">
        <v>78.5</v>
      </c>
      <c r="G253" s="5">
        <v>52</v>
      </c>
      <c r="H253" s="5">
        <v>8.5</v>
      </c>
      <c r="I253" s="4">
        <f t="shared" si="4"/>
        <v>0</v>
      </c>
    </row>
    <row r="254" spans="1:9" ht="18">
      <c r="A254" s="2">
        <v>1477</v>
      </c>
      <c r="B254" s="5" t="s">
        <v>13</v>
      </c>
      <c r="C254" s="5" t="s">
        <v>32</v>
      </c>
      <c r="D254" s="7">
        <v>2700</v>
      </c>
      <c r="E254" s="5">
        <v>1</v>
      </c>
      <c r="F254" s="5">
        <v>100</v>
      </c>
      <c r="G254" s="5">
        <v>60</v>
      </c>
      <c r="H254" s="5">
        <v>8</v>
      </c>
      <c r="I254" s="4">
        <f t="shared" si="4"/>
        <v>0</v>
      </c>
    </row>
    <row r="255" spans="1:9" ht="18">
      <c r="A255" s="2">
        <v>1540</v>
      </c>
      <c r="B255" s="5" t="s">
        <v>21</v>
      </c>
      <c r="C255" s="5" t="s">
        <v>32</v>
      </c>
      <c r="D255" s="7">
        <v>2700</v>
      </c>
      <c r="E255" s="5">
        <v>1</v>
      </c>
      <c r="F255" s="5">
        <v>126</v>
      </c>
      <c r="G255" s="5">
        <v>67</v>
      </c>
      <c r="H255" s="5">
        <v>15</v>
      </c>
      <c r="I255" s="4">
        <f t="shared" si="4"/>
        <v>0</v>
      </c>
    </row>
    <row r="256" spans="1:9" ht="18">
      <c r="A256" s="2">
        <v>980</v>
      </c>
      <c r="B256" s="5" t="s">
        <v>14</v>
      </c>
      <c r="C256" s="5" t="s">
        <v>12</v>
      </c>
      <c r="D256" s="7">
        <v>2700</v>
      </c>
      <c r="E256" s="5">
        <v>2</v>
      </c>
      <c r="F256" s="5">
        <v>58</v>
      </c>
      <c r="G256" s="5">
        <v>39</v>
      </c>
      <c r="H256" s="5">
        <v>13</v>
      </c>
      <c r="I256" s="4">
        <f t="shared" si="4"/>
        <v>1</v>
      </c>
    </row>
    <row r="257" spans="1:9" ht="18">
      <c r="A257" s="2">
        <v>983</v>
      </c>
      <c r="B257" s="5" t="s">
        <v>14</v>
      </c>
      <c r="C257" s="5" t="s">
        <v>12</v>
      </c>
      <c r="D257" s="7">
        <v>2700</v>
      </c>
      <c r="E257" s="5">
        <v>3</v>
      </c>
      <c r="F257" s="5">
        <v>58</v>
      </c>
      <c r="G257" s="5">
        <v>29</v>
      </c>
      <c r="H257" s="5">
        <v>11</v>
      </c>
      <c r="I257" s="4">
        <f t="shared" si="4"/>
        <v>1</v>
      </c>
    </row>
    <row r="258" spans="1:9" ht="18">
      <c r="A258" s="2">
        <v>984</v>
      </c>
      <c r="B258" s="5" t="s">
        <v>14</v>
      </c>
      <c r="C258" s="5" t="s">
        <v>12</v>
      </c>
      <c r="D258" s="7">
        <v>2700</v>
      </c>
      <c r="E258" s="5">
        <v>3</v>
      </c>
      <c r="F258" s="5">
        <v>58</v>
      </c>
      <c r="G258" s="5">
        <v>29</v>
      </c>
      <c r="H258" s="5">
        <v>11</v>
      </c>
      <c r="I258" s="4">
        <f t="shared" ref="I258:I321" si="5">IF(C258="кирпичный",1,0)</f>
        <v>1</v>
      </c>
    </row>
    <row r="259" spans="1:9" ht="18">
      <c r="A259" s="2">
        <v>1035</v>
      </c>
      <c r="B259" s="5" t="s">
        <v>15</v>
      </c>
      <c r="C259" s="5" t="s">
        <v>12</v>
      </c>
      <c r="D259" s="7">
        <v>2700</v>
      </c>
      <c r="E259" s="5">
        <v>3</v>
      </c>
      <c r="F259" s="5">
        <v>60</v>
      </c>
      <c r="G259" s="5">
        <v>40</v>
      </c>
      <c r="H259" s="5">
        <v>6</v>
      </c>
      <c r="I259" s="4">
        <f t="shared" si="5"/>
        <v>1</v>
      </c>
    </row>
    <row r="260" spans="1:9" ht="18">
      <c r="A260" s="2">
        <v>1070</v>
      </c>
      <c r="B260" s="5" t="s">
        <v>24</v>
      </c>
      <c r="C260" s="5" t="s">
        <v>12</v>
      </c>
      <c r="D260" s="7">
        <v>2700</v>
      </c>
      <c r="E260" s="5">
        <v>2</v>
      </c>
      <c r="F260" s="5">
        <v>62</v>
      </c>
      <c r="G260" s="5">
        <v>32</v>
      </c>
      <c r="H260" s="5">
        <v>26</v>
      </c>
      <c r="I260" s="4">
        <f t="shared" si="5"/>
        <v>1</v>
      </c>
    </row>
    <row r="261" spans="1:9" ht="18">
      <c r="A261" s="2">
        <v>1100</v>
      </c>
      <c r="B261" s="5" t="s">
        <v>14</v>
      </c>
      <c r="C261" s="5" t="s">
        <v>12</v>
      </c>
      <c r="D261" s="7">
        <v>2700</v>
      </c>
      <c r="E261" s="5">
        <v>2</v>
      </c>
      <c r="F261" s="5">
        <v>64</v>
      </c>
      <c r="G261" s="5">
        <v>39</v>
      </c>
      <c r="H261" s="5">
        <v>10</v>
      </c>
      <c r="I261" s="4">
        <f t="shared" si="5"/>
        <v>1</v>
      </c>
    </row>
    <row r="262" spans="1:9" ht="18">
      <c r="A262" s="2">
        <v>1240</v>
      </c>
      <c r="B262" s="5" t="s">
        <v>21</v>
      </c>
      <c r="C262" s="5" t="s">
        <v>12</v>
      </c>
      <c r="D262" s="7">
        <v>2700</v>
      </c>
      <c r="E262" s="5">
        <v>1</v>
      </c>
      <c r="F262" s="5">
        <v>72</v>
      </c>
      <c r="G262" s="5">
        <v>48</v>
      </c>
      <c r="H262" s="5">
        <v>16</v>
      </c>
      <c r="I262" s="4">
        <f t="shared" si="5"/>
        <v>1</v>
      </c>
    </row>
    <row r="263" spans="1:9" ht="18">
      <c r="A263" s="2">
        <v>1366</v>
      </c>
      <c r="B263" s="5" t="s">
        <v>21</v>
      </c>
      <c r="C263" s="5" t="s">
        <v>12</v>
      </c>
      <c r="D263" s="7">
        <v>2700</v>
      </c>
      <c r="E263" s="5">
        <v>1</v>
      </c>
      <c r="F263" s="5">
        <v>80</v>
      </c>
      <c r="G263" s="5">
        <v>43</v>
      </c>
      <c r="H263" s="5">
        <v>16</v>
      </c>
      <c r="I263" s="4">
        <f t="shared" si="5"/>
        <v>1</v>
      </c>
    </row>
    <row r="264" spans="1:9" ht="18">
      <c r="A264" s="2">
        <v>1459</v>
      </c>
      <c r="B264" s="5" t="s">
        <v>9</v>
      </c>
      <c r="C264" s="5" t="s">
        <v>12</v>
      </c>
      <c r="D264" s="7">
        <v>2700</v>
      </c>
      <c r="E264" s="5">
        <v>4</v>
      </c>
      <c r="F264" s="5">
        <v>95</v>
      </c>
      <c r="G264" s="5">
        <v>61</v>
      </c>
      <c r="H264" s="5">
        <v>15</v>
      </c>
      <c r="I264" s="4">
        <f t="shared" si="5"/>
        <v>1</v>
      </c>
    </row>
    <row r="265" spans="1:9" ht="18">
      <c r="A265" s="2">
        <v>1470</v>
      </c>
      <c r="B265" s="5" t="s">
        <v>9</v>
      </c>
      <c r="C265" s="5" t="s">
        <v>12</v>
      </c>
      <c r="D265" s="7">
        <v>2700</v>
      </c>
      <c r="E265" s="5">
        <v>4</v>
      </c>
      <c r="F265" s="5">
        <v>97</v>
      </c>
      <c r="G265" s="5">
        <v>56</v>
      </c>
      <c r="H265" s="5">
        <v>12</v>
      </c>
      <c r="I265" s="4">
        <f t="shared" si="5"/>
        <v>1</v>
      </c>
    </row>
    <row r="266" spans="1:9" ht="18">
      <c r="A266" s="2">
        <v>1471</v>
      </c>
      <c r="B266" s="5" t="s">
        <v>9</v>
      </c>
      <c r="C266" s="5" t="s">
        <v>12</v>
      </c>
      <c r="D266" s="7">
        <v>2700</v>
      </c>
      <c r="E266" s="5">
        <v>4</v>
      </c>
      <c r="F266" s="5">
        <v>97</v>
      </c>
      <c r="G266" s="5">
        <v>56</v>
      </c>
      <c r="H266" s="5">
        <v>12</v>
      </c>
      <c r="I266" s="4">
        <f t="shared" si="5"/>
        <v>1</v>
      </c>
    </row>
    <row r="267" spans="1:9" ht="18">
      <c r="A267" s="2">
        <v>1472</v>
      </c>
      <c r="B267" s="5" t="s">
        <v>9</v>
      </c>
      <c r="C267" s="5" t="s">
        <v>12</v>
      </c>
      <c r="D267" s="7">
        <v>2700</v>
      </c>
      <c r="E267" s="5">
        <v>4</v>
      </c>
      <c r="F267" s="5">
        <v>97</v>
      </c>
      <c r="G267" s="5">
        <v>56</v>
      </c>
      <c r="H267" s="5">
        <v>12</v>
      </c>
      <c r="I267" s="4">
        <f t="shared" si="5"/>
        <v>1</v>
      </c>
    </row>
    <row r="268" spans="1:9" ht="18">
      <c r="A268" s="2">
        <v>379</v>
      </c>
      <c r="B268" s="6" t="s">
        <v>24</v>
      </c>
      <c r="C268" s="4" t="s">
        <v>10</v>
      </c>
      <c r="D268" s="7">
        <v>2700</v>
      </c>
      <c r="E268" s="6">
        <v>3</v>
      </c>
      <c r="F268" s="6">
        <v>60</v>
      </c>
      <c r="G268" s="6">
        <v>41</v>
      </c>
      <c r="H268" s="6">
        <v>8</v>
      </c>
      <c r="I268" s="4">
        <f t="shared" si="5"/>
        <v>0</v>
      </c>
    </row>
    <row r="269" spans="1:9" ht="18">
      <c r="A269" s="2">
        <v>387</v>
      </c>
      <c r="B269" s="6" t="s">
        <v>24</v>
      </c>
      <c r="C269" s="4" t="s">
        <v>10</v>
      </c>
      <c r="D269" s="7">
        <v>2700</v>
      </c>
      <c r="E269" s="6">
        <v>4</v>
      </c>
      <c r="F269" s="6">
        <v>100</v>
      </c>
      <c r="G269" s="6">
        <v>52</v>
      </c>
      <c r="H269" s="6">
        <v>12</v>
      </c>
      <c r="I269" s="4">
        <f t="shared" si="5"/>
        <v>0</v>
      </c>
    </row>
    <row r="270" spans="1:9" ht="18">
      <c r="A270" s="2">
        <v>96</v>
      </c>
      <c r="B270" s="3" t="s">
        <v>15</v>
      </c>
      <c r="C270" s="4" t="s">
        <v>12</v>
      </c>
      <c r="D270" s="5">
        <v>2696.4</v>
      </c>
      <c r="E270" s="3">
        <v>4</v>
      </c>
      <c r="F270" s="3">
        <v>85</v>
      </c>
      <c r="G270" s="3">
        <v>52</v>
      </c>
      <c r="H270" s="3">
        <v>10</v>
      </c>
      <c r="I270" s="4">
        <f t="shared" si="5"/>
        <v>1</v>
      </c>
    </row>
    <row r="271" spans="1:9" ht="18">
      <c r="A271" s="2">
        <v>73</v>
      </c>
      <c r="B271" s="3" t="s">
        <v>14</v>
      </c>
      <c r="C271" s="4" t="s">
        <v>10</v>
      </c>
      <c r="D271" s="5">
        <v>2693.6</v>
      </c>
      <c r="E271" s="3">
        <v>4</v>
      </c>
      <c r="F271" s="3">
        <v>80</v>
      </c>
      <c r="G271" s="3">
        <v>50</v>
      </c>
      <c r="H271" s="3">
        <v>12</v>
      </c>
      <c r="I271" s="4">
        <f t="shared" si="5"/>
        <v>0</v>
      </c>
    </row>
    <row r="272" spans="1:9" ht="18">
      <c r="A272" s="2">
        <v>31</v>
      </c>
      <c r="B272" s="3" t="s">
        <v>9</v>
      </c>
      <c r="C272" s="4" t="s">
        <v>10</v>
      </c>
      <c r="D272" s="5">
        <v>2688</v>
      </c>
      <c r="E272" s="3">
        <v>4</v>
      </c>
      <c r="F272" s="3">
        <v>100</v>
      </c>
      <c r="G272" s="3">
        <v>73</v>
      </c>
      <c r="H272" s="3">
        <v>8</v>
      </c>
      <c r="I272" s="4">
        <f t="shared" si="5"/>
        <v>0</v>
      </c>
    </row>
    <row r="273" spans="1:9" ht="18">
      <c r="A273" s="2">
        <v>1406</v>
      </c>
      <c r="B273" s="5" t="s">
        <v>11</v>
      </c>
      <c r="C273" s="5" t="s">
        <v>32</v>
      </c>
      <c r="D273" s="7">
        <v>2673</v>
      </c>
      <c r="E273" s="5">
        <v>1</v>
      </c>
      <c r="F273" s="5">
        <v>83</v>
      </c>
      <c r="G273" s="5">
        <v>54</v>
      </c>
      <c r="H273" s="5">
        <v>20</v>
      </c>
      <c r="I273" s="4">
        <f t="shared" si="5"/>
        <v>0</v>
      </c>
    </row>
    <row r="274" spans="1:9" ht="18">
      <c r="A274" s="2">
        <v>181</v>
      </c>
      <c r="B274" s="5" t="s">
        <v>9</v>
      </c>
      <c r="C274" s="4" t="s">
        <v>10</v>
      </c>
      <c r="D274" s="5">
        <v>2660</v>
      </c>
      <c r="E274" s="5">
        <v>4</v>
      </c>
      <c r="F274" s="5">
        <v>100</v>
      </c>
      <c r="G274" s="5">
        <v>71</v>
      </c>
      <c r="H274" s="5">
        <v>7.8</v>
      </c>
      <c r="I274" s="4">
        <f t="shared" si="5"/>
        <v>0</v>
      </c>
    </row>
    <row r="275" spans="1:9" ht="18">
      <c r="A275" s="2">
        <v>162</v>
      </c>
      <c r="B275" s="5" t="s">
        <v>14</v>
      </c>
      <c r="C275" s="5" t="s">
        <v>12</v>
      </c>
      <c r="D275" s="5">
        <v>2660</v>
      </c>
      <c r="E275" s="5">
        <v>3</v>
      </c>
      <c r="F275" s="5">
        <v>63</v>
      </c>
      <c r="G275" s="5">
        <v>43</v>
      </c>
      <c r="H275" s="5">
        <v>8</v>
      </c>
      <c r="I275" s="4">
        <f t="shared" si="5"/>
        <v>1</v>
      </c>
    </row>
    <row r="276" spans="1:9" ht="18">
      <c r="A276" s="2">
        <v>248</v>
      </c>
      <c r="B276" s="5" t="s">
        <v>16</v>
      </c>
      <c r="C276" s="5" t="s">
        <v>12</v>
      </c>
      <c r="D276" s="5">
        <v>2656</v>
      </c>
      <c r="E276" s="5">
        <v>2</v>
      </c>
      <c r="F276" s="5">
        <v>70</v>
      </c>
      <c r="G276" s="5">
        <v>25</v>
      </c>
      <c r="H276" s="5">
        <v>20.5</v>
      </c>
      <c r="I276" s="4">
        <f t="shared" si="5"/>
        <v>1</v>
      </c>
    </row>
    <row r="277" spans="1:9" ht="18">
      <c r="A277" s="2">
        <v>1398</v>
      </c>
      <c r="B277" s="5" t="s">
        <v>24</v>
      </c>
      <c r="C277" s="4" t="s">
        <v>10</v>
      </c>
      <c r="D277" s="7">
        <v>2651.4</v>
      </c>
      <c r="E277" s="5">
        <v>2</v>
      </c>
      <c r="F277" s="5">
        <v>82</v>
      </c>
      <c r="G277" s="5">
        <v>59</v>
      </c>
      <c r="H277" s="5">
        <v>15</v>
      </c>
      <c r="I277" s="4">
        <f t="shared" si="5"/>
        <v>0</v>
      </c>
    </row>
    <row r="278" spans="1:9" ht="18">
      <c r="A278" s="2">
        <v>1405</v>
      </c>
      <c r="B278" s="5" t="s">
        <v>11</v>
      </c>
      <c r="C278" s="5" t="s">
        <v>32</v>
      </c>
      <c r="D278" s="7">
        <v>2651.4</v>
      </c>
      <c r="E278" s="5">
        <v>1</v>
      </c>
      <c r="F278" s="5">
        <v>83</v>
      </c>
      <c r="G278" s="5">
        <v>52</v>
      </c>
      <c r="H278" s="5">
        <v>20</v>
      </c>
      <c r="I278" s="4">
        <f t="shared" si="5"/>
        <v>0</v>
      </c>
    </row>
    <row r="279" spans="1:9" ht="18">
      <c r="A279" s="2">
        <v>168</v>
      </c>
      <c r="B279" s="5" t="s">
        <v>9</v>
      </c>
      <c r="C279" s="4" t="s">
        <v>10</v>
      </c>
      <c r="D279" s="5">
        <v>2650</v>
      </c>
      <c r="E279" s="5">
        <v>3</v>
      </c>
      <c r="F279" s="5">
        <v>68</v>
      </c>
      <c r="G279" s="5">
        <v>40</v>
      </c>
      <c r="H279" s="5">
        <v>15</v>
      </c>
      <c r="I279" s="4">
        <f t="shared" si="5"/>
        <v>0</v>
      </c>
    </row>
    <row r="280" spans="1:9" ht="18">
      <c r="A280" s="2">
        <v>232</v>
      </c>
      <c r="B280" s="5" t="s">
        <v>16</v>
      </c>
      <c r="C280" s="5" t="s">
        <v>12</v>
      </c>
      <c r="D280" s="5">
        <v>2650</v>
      </c>
      <c r="E280" s="5">
        <v>2</v>
      </c>
      <c r="F280" s="5">
        <v>70</v>
      </c>
      <c r="G280" s="5">
        <v>34</v>
      </c>
      <c r="H280" s="5">
        <v>12</v>
      </c>
      <c r="I280" s="4">
        <f t="shared" si="5"/>
        <v>1</v>
      </c>
    </row>
    <row r="281" spans="1:9" ht="18">
      <c r="A281" s="2">
        <v>1385</v>
      </c>
      <c r="B281" s="5" t="s">
        <v>15</v>
      </c>
      <c r="C281" s="4" t="s">
        <v>10</v>
      </c>
      <c r="D281" s="7">
        <v>2646</v>
      </c>
      <c r="E281" s="5">
        <v>3</v>
      </c>
      <c r="F281" s="5">
        <v>80</v>
      </c>
      <c r="G281" s="5">
        <v>60</v>
      </c>
      <c r="H281" s="5">
        <v>10</v>
      </c>
      <c r="I281" s="4">
        <f t="shared" si="5"/>
        <v>0</v>
      </c>
    </row>
    <row r="282" spans="1:9" ht="18">
      <c r="A282" s="2">
        <v>998</v>
      </c>
      <c r="B282" s="5" t="s">
        <v>24</v>
      </c>
      <c r="C282" s="5" t="s">
        <v>32</v>
      </c>
      <c r="D282" s="7">
        <v>2646</v>
      </c>
      <c r="E282" s="5">
        <v>2</v>
      </c>
      <c r="F282" s="5">
        <v>59.7</v>
      </c>
      <c r="G282" s="5">
        <v>26.2</v>
      </c>
      <c r="H282" s="5">
        <v>10.6</v>
      </c>
      <c r="I282" s="4">
        <f t="shared" si="5"/>
        <v>0</v>
      </c>
    </row>
    <row r="283" spans="1:9" ht="18">
      <c r="A283" s="2">
        <v>1569</v>
      </c>
      <c r="B283" s="5" t="s">
        <v>34</v>
      </c>
      <c r="C283" s="5" t="s">
        <v>32</v>
      </c>
      <c r="D283" s="7">
        <v>2619</v>
      </c>
      <c r="E283" s="5">
        <v>1</v>
      </c>
      <c r="F283" s="5">
        <v>174</v>
      </c>
      <c r="G283" s="5">
        <v>98</v>
      </c>
      <c r="H283" s="5">
        <v>21.5</v>
      </c>
      <c r="I283" s="4">
        <f t="shared" si="5"/>
        <v>0</v>
      </c>
    </row>
    <row r="284" spans="1:9" ht="18">
      <c r="A284" s="2">
        <v>1395</v>
      </c>
      <c r="B284" s="5" t="s">
        <v>14</v>
      </c>
      <c r="C284" s="5" t="s">
        <v>12</v>
      </c>
      <c r="D284" s="7">
        <v>2619</v>
      </c>
      <c r="E284" s="5">
        <v>3</v>
      </c>
      <c r="F284" s="5">
        <v>81</v>
      </c>
      <c r="G284" s="5">
        <v>57</v>
      </c>
      <c r="H284" s="5">
        <v>10</v>
      </c>
      <c r="I284" s="4">
        <f t="shared" si="5"/>
        <v>1</v>
      </c>
    </row>
    <row r="285" spans="1:9" ht="18">
      <c r="A285" s="2">
        <v>1392</v>
      </c>
      <c r="B285" s="5" t="s">
        <v>9</v>
      </c>
      <c r="C285" s="5" t="s">
        <v>12</v>
      </c>
      <c r="D285" s="7">
        <v>2605.5</v>
      </c>
      <c r="E285" s="5">
        <v>4</v>
      </c>
      <c r="F285" s="5">
        <v>80</v>
      </c>
      <c r="G285" s="5">
        <v>50</v>
      </c>
      <c r="H285" s="5">
        <v>16</v>
      </c>
      <c r="I285" s="4">
        <f t="shared" si="5"/>
        <v>1</v>
      </c>
    </row>
    <row r="286" spans="1:9" ht="18">
      <c r="A286" s="2">
        <v>1491</v>
      </c>
      <c r="B286" s="5" t="s">
        <v>9</v>
      </c>
      <c r="C286" s="5" t="s">
        <v>12</v>
      </c>
      <c r="D286" s="7">
        <v>2605.5</v>
      </c>
      <c r="E286" s="5">
        <v>4</v>
      </c>
      <c r="F286" s="5">
        <v>100</v>
      </c>
      <c r="G286" s="5">
        <v>73</v>
      </c>
      <c r="H286" s="5">
        <v>8</v>
      </c>
      <c r="I286" s="4">
        <f t="shared" si="5"/>
        <v>1</v>
      </c>
    </row>
    <row r="287" spans="1:9" ht="18">
      <c r="A287" s="2">
        <v>1492</v>
      </c>
      <c r="B287" s="5" t="s">
        <v>9</v>
      </c>
      <c r="C287" s="5" t="s">
        <v>12</v>
      </c>
      <c r="D287" s="7">
        <v>2605.5</v>
      </c>
      <c r="E287" s="5">
        <v>4</v>
      </c>
      <c r="F287" s="5">
        <v>100</v>
      </c>
      <c r="G287" s="5">
        <v>73</v>
      </c>
      <c r="H287" s="5">
        <v>8</v>
      </c>
      <c r="I287" s="4">
        <f t="shared" si="5"/>
        <v>1</v>
      </c>
    </row>
    <row r="288" spans="1:9" ht="18">
      <c r="A288" s="2">
        <v>165</v>
      </c>
      <c r="B288" s="5" t="s">
        <v>29</v>
      </c>
      <c r="C288" s="5" t="s">
        <v>20</v>
      </c>
      <c r="D288" s="5">
        <v>2604</v>
      </c>
      <c r="E288" s="5">
        <v>3</v>
      </c>
      <c r="F288" s="5">
        <v>63</v>
      </c>
      <c r="G288" s="5">
        <v>43</v>
      </c>
      <c r="H288" s="5">
        <v>10</v>
      </c>
      <c r="I288" s="4">
        <f t="shared" si="5"/>
        <v>0</v>
      </c>
    </row>
    <row r="289" spans="1:9" ht="18">
      <c r="A289" s="2">
        <v>966</v>
      </c>
      <c r="B289" s="5" t="s">
        <v>24</v>
      </c>
      <c r="C289" s="4" t="s">
        <v>10</v>
      </c>
      <c r="D289" s="7">
        <v>2600.1</v>
      </c>
      <c r="E289" s="5">
        <v>2</v>
      </c>
      <c r="F289" s="5">
        <v>57</v>
      </c>
      <c r="G289" s="5">
        <v>36</v>
      </c>
      <c r="H289" s="5">
        <v>6</v>
      </c>
      <c r="I289" s="4">
        <f t="shared" si="5"/>
        <v>0</v>
      </c>
    </row>
    <row r="290" spans="1:9" ht="18">
      <c r="A290" s="2">
        <v>1015</v>
      </c>
      <c r="B290" s="5" t="s">
        <v>24</v>
      </c>
      <c r="C290" s="4" t="s">
        <v>10</v>
      </c>
      <c r="D290" s="7">
        <v>2600.1</v>
      </c>
      <c r="E290" s="5">
        <v>2</v>
      </c>
      <c r="F290" s="5">
        <v>60</v>
      </c>
      <c r="G290" s="5">
        <v>40</v>
      </c>
      <c r="H290" s="5">
        <v>9</v>
      </c>
      <c r="I290" s="4">
        <f t="shared" si="5"/>
        <v>0</v>
      </c>
    </row>
    <row r="291" spans="1:9" ht="18">
      <c r="A291" s="2">
        <v>1164</v>
      </c>
      <c r="B291" s="5" t="s">
        <v>9</v>
      </c>
      <c r="C291" s="4" t="s">
        <v>10</v>
      </c>
      <c r="D291" s="7">
        <v>2600.1</v>
      </c>
      <c r="E291" s="5">
        <v>4</v>
      </c>
      <c r="F291" s="5">
        <v>68</v>
      </c>
      <c r="G291" s="5">
        <v>35</v>
      </c>
      <c r="H291" s="5">
        <v>10</v>
      </c>
      <c r="I291" s="4">
        <f t="shared" si="5"/>
        <v>0</v>
      </c>
    </row>
    <row r="292" spans="1:9" ht="18">
      <c r="A292" s="2">
        <v>1414</v>
      </c>
      <c r="B292" s="5" t="s">
        <v>24</v>
      </c>
      <c r="C292" s="4" t="s">
        <v>10</v>
      </c>
      <c r="D292" s="7">
        <v>2600.1</v>
      </c>
      <c r="E292" s="5">
        <v>2</v>
      </c>
      <c r="F292" s="5">
        <v>84</v>
      </c>
      <c r="G292" s="5">
        <v>54</v>
      </c>
      <c r="H292" s="5">
        <v>7</v>
      </c>
      <c r="I292" s="4">
        <f t="shared" si="5"/>
        <v>0</v>
      </c>
    </row>
    <row r="293" spans="1:9" ht="18">
      <c r="A293" s="2">
        <v>1418</v>
      </c>
      <c r="B293" s="5" t="s">
        <v>15</v>
      </c>
      <c r="C293" s="4" t="s">
        <v>10</v>
      </c>
      <c r="D293" s="7">
        <v>2600.1</v>
      </c>
      <c r="E293" s="5">
        <v>3</v>
      </c>
      <c r="F293" s="5">
        <v>85</v>
      </c>
      <c r="G293" s="5">
        <v>52</v>
      </c>
      <c r="H293" s="5">
        <v>10</v>
      </c>
      <c r="I293" s="4">
        <f t="shared" si="5"/>
        <v>0</v>
      </c>
    </row>
    <row r="294" spans="1:9" ht="18">
      <c r="A294" s="2">
        <v>1250</v>
      </c>
      <c r="B294" s="5" t="s">
        <v>23</v>
      </c>
      <c r="C294" s="5" t="s">
        <v>32</v>
      </c>
      <c r="D294" s="7">
        <v>2600.1</v>
      </c>
      <c r="E294" s="5">
        <v>1</v>
      </c>
      <c r="F294" s="5">
        <v>72</v>
      </c>
      <c r="G294" s="5">
        <v>39</v>
      </c>
      <c r="H294" s="5">
        <v>9</v>
      </c>
      <c r="I294" s="4">
        <f t="shared" si="5"/>
        <v>0</v>
      </c>
    </row>
    <row r="295" spans="1:9" ht="18">
      <c r="A295" s="2">
        <v>1413</v>
      </c>
      <c r="B295" s="5" t="s">
        <v>11</v>
      </c>
      <c r="C295" s="5" t="s">
        <v>32</v>
      </c>
      <c r="D295" s="7">
        <v>2600.1</v>
      </c>
      <c r="E295" s="5">
        <v>1</v>
      </c>
      <c r="F295" s="5">
        <v>84</v>
      </c>
      <c r="G295" s="5">
        <v>53</v>
      </c>
      <c r="H295" s="5">
        <v>20</v>
      </c>
      <c r="I295" s="4">
        <f t="shared" si="5"/>
        <v>0</v>
      </c>
    </row>
    <row r="296" spans="1:9" ht="18">
      <c r="A296" s="2">
        <v>1473</v>
      </c>
      <c r="B296" s="5" t="s">
        <v>11</v>
      </c>
      <c r="C296" s="5" t="s">
        <v>32</v>
      </c>
      <c r="D296" s="7">
        <v>2600.1</v>
      </c>
      <c r="E296" s="5">
        <v>1</v>
      </c>
      <c r="F296" s="5">
        <v>98</v>
      </c>
      <c r="G296" s="5">
        <v>48</v>
      </c>
      <c r="H296" s="5">
        <v>20</v>
      </c>
      <c r="I296" s="4">
        <f t="shared" si="5"/>
        <v>0</v>
      </c>
    </row>
    <row r="297" spans="1:9" ht="18">
      <c r="A297" s="2">
        <v>159</v>
      </c>
      <c r="B297" s="5" t="s">
        <v>24</v>
      </c>
      <c r="C297" s="4" t="s">
        <v>10</v>
      </c>
      <c r="D297" s="5">
        <v>2600</v>
      </c>
      <c r="E297" s="5">
        <v>3</v>
      </c>
      <c r="F297" s="5">
        <v>93</v>
      </c>
      <c r="G297" s="5">
        <v>61</v>
      </c>
      <c r="H297" s="5">
        <v>15</v>
      </c>
      <c r="I297" s="4">
        <f t="shared" si="5"/>
        <v>0</v>
      </c>
    </row>
    <row r="298" spans="1:9" ht="18">
      <c r="A298" s="2">
        <v>141</v>
      </c>
      <c r="B298" s="5" t="s">
        <v>25</v>
      </c>
      <c r="C298" s="5" t="s">
        <v>12</v>
      </c>
      <c r="D298" s="5">
        <v>2600</v>
      </c>
      <c r="E298" s="5">
        <v>2</v>
      </c>
      <c r="F298" s="5">
        <v>75</v>
      </c>
      <c r="G298" s="5">
        <v>40</v>
      </c>
      <c r="H298" s="5">
        <v>15</v>
      </c>
      <c r="I298" s="4">
        <f t="shared" si="5"/>
        <v>1</v>
      </c>
    </row>
    <row r="299" spans="1:9" ht="18">
      <c r="A299" s="2">
        <v>1377</v>
      </c>
      <c r="B299" s="5" t="s">
        <v>14</v>
      </c>
      <c r="C299" s="5" t="s">
        <v>12</v>
      </c>
      <c r="D299" s="7">
        <v>2597.4</v>
      </c>
      <c r="E299" s="5">
        <v>2</v>
      </c>
      <c r="F299" s="5">
        <v>80</v>
      </c>
      <c r="G299" s="5">
        <v>50</v>
      </c>
      <c r="H299" s="5">
        <v>12</v>
      </c>
      <c r="I299" s="4">
        <f t="shared" si="5"/>
        <v>1</v>
      </c>
    </row>
    <row r="300" spans="1:9" ht="18">
      <c r="A300" s="2">
        <v>12</v>
      </c>
      <c r="B300" s="3" t="s">
        <v>9</v>
      </c>
      <c r="C300" s="4" t="s">
        <v>10</v>
      </c>
      <c r="D300" s="5">
        <v>2592.8000000000002</v>
      </c>
      <c r="E300" s="3">
        <v>3</v>
      </c>
      <c r="F300" s="3">
        <v>67</v>
      </c>
      <c r="G300" s="3">
        <v>42</v>
      </c>
      <c r="H300" s="3">
        <v>12</v>
      </c>
      <c r="I300" s="4">
        <f t="shared" si="5"/>
        <v>0</v>
      </c>
    </row>
    <row r="301" spans="1:9" ht="18">
      <c r="A301" s="2">
        <v>36</v>
      </c>
      <c r="B301" s="3" t="s">
        <v>9</v>
      </c>
      <c r="C301" s="4" t="s">
        <v>10</v>
      </c>
      <c r="D301" s="5">
        <v>2592.8000000000002</v>
      </c>
      <c r="E301" s="3">
        <v>4</v>
      </c>
      <c r="F301" s="3">
        <v>100</v>
      </c>
      <c r="G301" s="3">
        <v>66</v>
      </c>
      <c r="H301" s="3">
        <v>10</v>
      </c>
      <c r="I301" s="4">
        <f t="shared" si="5"/>
        <v>0</v>
      </c>
    </row>
    <row r="302" spans="1:9" ht="18">
      <c r="A302" s="2">
        <v>72</v>
      </c>
      <c r="B302" s="3" t="s">
        <v>14</v>
      </c>
      <c r="C302" s="4" t="s">
        <v>10</v>
      </c>
      <c r="D302" s="5">
        <v>2592.8000000000002</v>
      </c>
      <c r="E302" s="3">
        <v>4</v>
      </c>
      <c r="F302" s="3">
        <v>82</v>
      </c>
      <c r="G302" s="3">
        <v>50</v>
      </c>
      <c r="H302" s="3">
        <v>10</v>
      </c>
      <c r="I302" s="4">
        <f t="shared" si="5"/>
        <v>0</v>
      </c>
    </row>
    <row r="303" spans="1:9" ht="18">
      <c r="A303" s="2">
        <v>1325</v>
      </c>
      <c r="B303" s="5" t="s">
        <v>14</v>
      </c>
      <c r="C303" s="5" t="s">
        <v>32</v>
      </c>
      <c r="D303" s="7">
        <v>2592</v>
      </c>
      <c r="E303" s="5">
        <v>2</v>
      </c>
      <c r="F303" s="5">
        <v>77</v>
      </c>
      <c r="G303" s="5">
        <v>48</v>
      </c>
      <c r="H303" s="5">
        <v>9</v>
      </c>
      <c r="I303" s="4">
        <f t="shared" si="5"/>
        <v>0</v>
      </c>
    </row>
    <row r="304" spans="1:9" ht="18">
      <c r="A304" s="2">
        <v>1490</v>
      </c>
      <c r="B304" s="5" t="s">
        <v>9</v>
      </c>
      <c r="C304" s="5" t="s">
        <v>12</v>
      </c>
      <c r="D304" s="7">
        <v>2592</v>
      </c>
      <c r="E304" s="5">
        <v>4</v>
      </c>
      <c r="F304" s="5">
        <v>100</v>
      </c>
      <c r="G304" s="5">
        <v>73</v>
      </c>
      <c r="H304" s="5">
        <v>8</v>
      </c>
      <c r="I304" s="4">
        <f t="shared" si="5"/>
        <v>1</v>
      </c>
    </row>
    <row r="305" spans="1:9" ht="18">
      <c r="A305" s="2">
        <v>1497</v>
      </c>
      <c r="B305" s="5" t="s">
        <v>24</v>
      </c>
      <c r="C305" s="5" t="s">
        <v>12</v>
      </c>
      <c r="D305" s="7">
        <v>2592</v>
      </c>
      <c r="E305" s="5">
        <v>2</v>
      </c>
      <c r="F305" s="5">
        <v>104</v>
      </c>
      <c r="G305" s="5">
        <v>65</v>
      </c>
      <c r="H305" s="5">
        <v>12</v>
      </c>
      <c r="I305" s="4">
        <f t="shared" si="5"/>
        <v>1</v>
      </c>
    </row>
    <row r="306" spans="1:9" ht="18">
      <c r="A306" s="2">
        <v>414</v>
      </c>
      <c r="B306" s="6" t="s">
        <v>24</v>
      </c>
      <c r="C306" s="4" t="s">
        <v>10</v>
      </c>
      <c r="D306" s="7">
        <v>2592</v>
      </c>
      <c r="E306" s="6">
        <v>3</v>
      </c>
      <c r="F306" s="6">
        <v>104</v>
      </c>
      <c r="G306" s="6">
        <v>65</v>
      </c>
      <c r="H306" s="6">
        <v>12</v>
      </c>
      <c r="I306" s="4">
        <f t="shared" si="5"/>
        <v>0</v>
      </c>
    </row>
    <row r="307" spans="1:9" ht="18">
      <c r="A307" s="2">
        <v>16</v>
      </c>
      <c r="B307" s="3" t="s">
        <v>9</v>
      </c>
      <c r="C307" s="4" t="s">
        <v>10</v>
      </c>
      <c r="D307" s="5">
        <v>2576</v>
      </c>
      <c r="E307" s="3">
        <v>3</v>
      </c>
      <c r="F307" s="3">
        <v>70</v>
      </c>
      <c r="G307" s="3">
        <v>40</v>
      </c>
      <c r="H307" s="3">
        <v>8</v>
      </c>
      <c r="I307" s="4">
        <f t="shared" si="5"/>
        <v>0</v>
      </c>
    </row>
    <row r="308" spans="1:9" ht="18">
      <c r="A308" s="2">
        <v>1451</v>
      </c>
      <c r="B308" s="5" t="s">
        <v>24</v>
      </c>
      <c r="C308" s="4" t="s">
        <v>10</v>
      </c>
      <c r="D308" s="7">
        <v>2570.4</v>
      </c>
      <c r="E308" s="5">
        <v>2</v>
      </c>
      <c r="F308" s="5">
        <v>95</v>
      </c>
      <c r="G308" s="5">
        <v>40</v>
      </c>
      <c r="H308" s="5">
        <v>15</v>
      </c>
      <c r="I308" s="4">
        <f t="shared" si="5"/>
        <v>0</v>
      </c>
    </row>
    <row r="309" spans="1:9" ht="18">
      <c r="A309" s="2">
        <v>981</v>
      </c>
      <c r="B309" s="5" t="s">
        <v>14</v>
      </c>
      <c r="C309" s="5" t="s">
        <v>12</v>
      </c>
      <c r="D309" s="7">
        <v>2565</v>
      </c>
      <c r="E309" s="5">
        <v>2</v>
      </c>
      <c r="F309" s="5">
        <v>58</v>
      </c>
      <c r="G309" s="5">
        <v>39</v>
      </c>
      <c r="H309" s="5">
        <v>9</v>
      </c>
      <c r="I309" s="4">
        <f t="shared" si="5"/>
        <v>1</v>
      </c>
    </row>
    <row r="310" spans="1:9" ht="18">
      <c r="A310" s="2">
        <v>1177</v>
      </c>
      <c r="B310" s="5" t="s">
        <v>21</v>
      </c>
      <c r="C310" s="5" t="s">
        <v>12</v>
      </c>
      <c r="D310" s="7">
        <v>2565</v>
      </c>
      <c r="E310" s="5">
        <v>1</v>
      </c>
      <c r="F310" s="5">
        <v>70</v>
      </c>
      <c r="G310" s="5">
        <v>32</v>
      </c>
      <c r="H310" s="5">
        <v>20</v>
      </c>
      <c r="I310" s="4">
        <f t="shared" si="5"/>
        <v>1</v>
      </c>
    </row>
    <row r="311" spans="1:9" ht="18">
      <c r="A311" s="2">
        <v>1526</v>
      </c>
      <c r="B311" s="5" t="s">
        <v>23</v>
      </c>
      <c r="C311" s="5" t="s">
        <v>12</v>
      </c>
      <c r="D311" s="7">
        <v>2565</v>
      </c>
      <c r="E311" s="5">
        <v>1</v>
      </c>
      <c r="F311" s="5">
        <v>118</v>
      </c>
      <c r="G311" s="5">
        <v>70</v>
      </c>
      <c r="H311" s="5">
        <v>20</v>
      </c>
      <c r="I311" s="4">
        <f t="shared" si="5"/>
        <v>1</v>
      </c>
    </row>
    <row r="312" spans="1:9" ht="18">
      <c r="A312" s="2">
        <v>1527</v>
      </c>
      <c r="B312" s="5" t="s">
        <v>23</v>
      </c>
      <c r="C312" s="5" t="s">
        <v>12</v>
      </c>
      <c r="D312" s="7">
        <v>2565</v>
      </c>
      <c r="E312" s="5">
        <v>1</v>
      </c>
      <c r="F312" s="5">
        <v>118</v>
      </c>
      <c r="G312" s="5">
        <v>70</v>
      </c>
      <c r="H312" s="5">
        <v>20</v>
      </c>
      <c r="I312" s="4">
        <f t="shared" si="5"/>
        <v>1</v>
      </c>
    </row>
    <row r="313" spans="1:9" ht="18">
      <c r="A313" s="2">
        <v>1529</v>
      </c>
      <c r="B313" s="5" t="s">
        <v>23</v>
      </c>
      <c r="C313" s="5" t="s">
        <v>12</v>
      </c>
      <c r="D313" s="7">
        <v>2565</v>
      </c>
      <c r="E313" s="5">
        <v>1</v>
      </c>
      <c r="F313" s="5">
        <v>120</v>
      </c>
      <c r="G313" s="5">
        <v>70</v>
      </c>
      <c r="H313" s="5">
        <v>20</v>
      </c>
      <c r="I313" s="4">
        <f t="shared" si="5"/>
        <v>1</v>
      </c>
    </row>
    <row r="314" spans="1:9" ht="18">
      <c r="A314" s="2">
        <v>1196</v>
      </c>
      <c r="B314" s="5" t="s">
        <v>24</v>
      </c>
      <c r="C314" s="4" t="s">
        <v>10</v>
      </c>
      <c r="D314" s="7">
        <v>2549.88</v>
      </c>
      <c r="E314" s="5">
        <v>2</v>
      </c>
      <c r="F314" s="5">
        <v>70</v>
      </c>
      <c r="G314" s="5">
        <v>41</v>
      </c>
      <c r="H314" s="5">
        <v>12</v>
      </c>
      <c r="I314" s="4">
        <f t="shared" si="5"/>
        <v>0</v>
      </c>
    </row>
    <row r="315" spans="1:9" ht="18">
      <c r="A315" s="2">
        <v>19</v>
      </c>
      <c r="B315" s="3" t="s">
        <v>9</v>
      </c>
      <c r="C315" s="4" t="s">
        <v>10</v>
      </c>
      <c r="D315" s="5">
        <v>2540.7199999999998</v>
      </c>
      <c r="E315" s="3">
        <v>3</v>
      </c>
      <c r="F315" s="3">
        <v>75</v>
      </c>
      <c r="G315" s="3">
        <v>42</v>
      </c>
      <c r="H315" s="3">
        <v>15</v>
      </c>
      <c r="I315" s="4">
        <f t="shared" si="5"/>
        <v>0</v>
      </c>
    </row>
    <row r="316" spans="1:9" ht="18">
      <c r="A316" s="2">
        <v>206</v>
      </c>
      <c r="B316" s="5" t="s">
        <v>21</v>
      </c>
      <c r="C316" s="5" t="s">
        <v>12</v>
      </c>
      <c r="D316" s="5">
        <v>2539.6799999999998</v>
      </c>
      <c r="E316" s="5">
        <v>2</v>
      </c>
      <c r="F316" s="5">
        <v>70</v>
      </c>
      <c r="G316" s="5">
        <v>32</v>
      </c>
      <c r="H316" s="5">
        <v>20.5</v>
      </c>
      <c r="I316" s="4">
        <f t="shared" si="5"/>
        <v>1</v>
      </c>
    </row>
    <row r="317" spans="1:9" ht="18">
      <c r="A317" s="2">
        <v>246</v>
      </c>
      <c r="B317" s="5" t="s">
        <v>16</v>
      </c>
      <c r="C317" s="5" t="s">
        <v>12</v>
      </c>
      <c r="D317" s="5">
        <v>2539.6799999999998</v>
      </c>
      <c r="E317" s="5">
        <v>2</v>
      </c>
      <c r="F317" s="5">
        <v>70</v>
      </c>
      <c r="G317" s="5">
        <v>32</v>
      </c>
      <c r="H317" s="5">
        <v>20.5</v>
      </c>
      <c r="I317" s="4">
        <f t="shared" si="5"/>
        <v>1</v>
      </c>
    </row>
    <row r="318" spans="1:9" ht="18">
      <c r="A318" s="2">
        <v>1254</v>
      </c>
      <c r="B318" s="5" t="s">
        <v>23</v>
      </c>
      <c r="C318" s="5" t="s">
        <v>32</v>
      </c>
      <c r="D318" s="7">
        <v>2538</v>
      </c>
      <c r="E318" s="5">
        <v>1</v>
      </c>
      <c r="F318" s="5">
        <v>72</v>
      </c>
      <c r="G318" s="5">
        <v>44</v>
      </c>
      <c r="H318" s="5">
        <v>9</v>
      </c>
      <c r="I318" s="4">
        <f t="shared" si="5"/>
        <v>0</v>
      </c>
    </row>
    <row r="319" spans="1:9" ht="18">
      <c r="A319" s="2">
        <v>1174</v>
      </c>
      <c r="B319" s="5" t="s">
        <v>9</v>
      </c>
      <c r="C319" s="5" t="s">
        <v>12</v>
      </c>
      <c r="D319" s="7">
        <v>2529.9</v>
      </c>
      <c r="E319" s="5">
        <v>4</v>
      </c>
      <c r="F319" s="5">
        <v>69</v>
      </c>
      <c r="G319" s="5">
        <v>37</v>
      </c>
      <c r="H319" s="5">
        <v>12</v>
      </c>
      <c r="I319" s="4">
        <f t="shared" si="5"/>
        <v>1</v>
      </c>
    </row>
    <row r="320" spans="1:9" ht="18">
      <c r="A320" s="2">
        <v>23</v>
      </c>
      <c r="B320" s="3" t="s">
        <v>11</v>
      </c>
      <c r="C320" s="4" t="s">
        <v>10</v>
      </c>
      <c r="D320" s="5">
        <v>2520</v>
      </c>
      <c r="E320" s="3">
        <v>4</v>
      </c>
      <c r="F320" s="3">
        <v>80</v>
      </c>
      <c r="G320" s="3">
        <v>52</v>
      </c>
      <c r="H320" s="3">
        <v>9</v>
      </c>
      <c r="I320" s="4">
        <f t="shared" si="5"/>
        <v>0</v>
      </c>
    </row>
    <row r="321" spans="1:9" ht="18">
      <c r="A321" s="2">
        <v>95</v>
      </c>
      <c r="B321" s="3" t="s">
        <v>13</v>
      </c>
      <c r="C321" s="4" t="s">
        <v>10</v>
      </c>
      <c r="D321" s="5">
        <v>2520</v>
      </c>
      <c r="E321" s="3">
        <v>4</v>
      </c>
      <c r="F321" s="3">
        <v>147</v>
      </c>
      <c r="G321" s="3">
        <v>82</v>
      </c>
      <c r="H321" s="3">
        <v>18</v>
      </c>
      <c r="I321" s="4">
        <f t="shared" si="5"/>
        <v>0</v>
      </c>
    </row>
    <row r="322" spans="1:9" ht="18">
      <c r="A322" s="2">
        <v>24</v>
      </c>
      <c r="B322" s="3" t="s">
        <v>11</v>
      </c>
      <c r="C322" s="4" t="s">
        <v>12</v>
      </c>
      <c r="D322" s="5">
        <v>2520</v>
      </c>
      <c r="E322" s="3">
        <v>4</v>
      </c>
      <c r="F322" s="3">
        <v>88</v>
      </c>
      <c r="G322" s="3">
        <v>54</v>
      </c>
      <c r="H322" s="3">
        <v>9</v>
      </c>
      <c r="I322" s="4">
        <f t="shared" ref="I322:I385" si="6">IF(C322="кирпичный",1,0)</f>
        <v>1</v>
      </c>
    </row>
    <row r="323" spans="1:9" ht="18">
      <c r="A323" s="2">
        <v>1256</v>
      </c>
      <c r="B323" s="5" t="s">
        <v>14</v>
      </c>
      <c r="C323" s="4" t="s">
        <v>10</v>
      </c>
      <c r="D323" s="7">
        <v>2511</v>
      </c>
      <c r="E323" s="5">
        <v>2</v>
      </c>
      <c r="F323" s="5">
        <v>72</v>
      </c>
      <c r="G323" s="5">
        <v>43</v>
      </c>
      <c r="H323" s="5">
        <v>10</v>
      </c>
      <c r="I323" s="4">
        <f t="shared" si="6"/>
        <v>0</v>
      </c>
    </row>
    <row r="324" spans="1:9" ht="18">
      <c r="A324" s="2">
        <v>1163</v>
      </c>
      <c r="B324" s="5" t="s">
        <v>9</v>
      </c>
      <c r="C324" s="5" t="s">
        <v>12</v>
      </c>
      <c r="D324" s="7">
        <v>2511</v>
      </c>
      <c r="E324" s="5">
        <v>4</v>
      </c>
      <c r="F324" s="5">
        <v>68</v>
      </c>
      <c r="G324" s="5">
        <v>38</v>
      </c>
      <c r="H324" s="5">
        <v>11</v>
      </c>
      <c r="I324" s="4">
        <f t="shared" si="6"/>
        <v>1</v>
      </c>
    </row>
    <row r="325" spans="1:9" ht="18">
      <c r="A325" s="2">
        <v>1245</v>
      </c>
      <c r="B325" s="5" t="s">
        <v>23</v>
      </c>
      <c r="C325" s="5" t="s">
        <v>12</v>
      </c>
      <c r="D325" s="7">
        <v>2511</v>
      </c>
      <c r="E325" s="5">
        <v>1</v>
      </c>
      <c r="F325" s="5">
        <v>72</v>
      </c>
      <c r="G325" s="5">
        <v>44</v>
      </c>
      <c r="H325" s="5">
        <v>12</v>
      </c>
      <c r="I325" s="4">
        <f t="shared" si="6"/>
        <v>1</v>
      </c>
    </row>
    <row r="326" spans="1:9" ht="18">
      <c r="A326" s="2">
        <v>978</v>
      </c>
      <c r="B326" s="5" t="s">
        <v>24</v>
      </c>
      <c r="C326" s="5" t="s">
        <v>32</v>
      </c>
      <c r="D326" s="7">
        <v>2500.1999999999998</v>
      </c>
      <c r="E326" s="5">
        <v>2</v>
      </c>
      <c r="F326" s="5">
        <v>58</v>
      </c>
      <c r="G326" s="5">
        <v>40</v>
      </c>
      <c r="H326" s="5">
        <v>6</v>
      </c>
      <c r="I326" s="4">
        <f t="shared" si="6"/>
        <v>0</v>
      </c>
    </row>
    <row r="327" spans="1:9" ht="18">
      <c r="A327" s="2">
        <v>1148</v>
      </c>
      <c r="B327" s="5" t="s">
        <v>9</v>
      </c>
      <c r="C327" s="5" t="s">
        <v>32</v>
      </c>
      <c r="D327" s="7">
        <v>2500.1999999999998</v>
      </c>
      <c r="E327" s="5">
        <v>4</v>
      </c>
      <c r="F327" s="5">
        <v>67</v>
      </c>
      <c r="G327" s="5">
        <v>42</v>
      </c>
      <c r="H327" s="5">
        <v>12</v>
      </c>
      <c r="I327" s="4">
        <f t="shared" si="6"/>
        <v>0</v>
      </c>
    </row>
    <row r="328" spans="1:9" ht="18">
      <c r="A328" s="2">
        <v>1389</v>
      </c>
      <c r="B328" s="5" t="s">
        <v>9</v>
      </c>
      <c r="C328" s="5" t="s">
        <v>32</v>
      </c>
      <c r="D328" s="7">
        <v>2500.1999999999998</v>
      </c>
      <c r="E328" s="5">
        <v>4</v>
      </c>
      <c r="F328" s="5">
        <v>80</v>
      </c>
      <c r="G328" s="5">
        <v>50</v>
      </c>
      <c r="H328" s="5">
        <v>18</v>
      </c>
      <c r="I328" s="4">
        <f t="shared" si="6"/>
        <v>0</v>
      </c>
    </row>
    <row r="329" spans="1:9" ht="18">
      <c r="A329" s="2">
        <v>1107</v>
      </c>
      <c r="B329" s="5" t="s">
        <v>15</v>
      </c>
      <c r="C329" s="5" t="s">
        <v>12</v>
      </c>
      <c r="D329" s="7">
        <v>2500.1999999999998</v>
      </c>
      <c r="E329" s="5">
        <v>3</v>
      </c>
      <c r="F329" s="5">
        <v>64</v>
      </c>
      <c r="G329" s="5">
        <v>40</v>
      </c>
      <c r="H329" s="5">
        <v>8</v>
      </c>
      <c r="I329" s="4">
        <f t="shared" si="6"/>
        <v>1</v>
      </c>
    </row>
    <row r="330" spans="1:9" ht="18">
      <c r="A330" s="2">
        <v>1123</v>
      </c>
      <c r="B330" s="5" t="s">
        <v>9</v>
      </c>
      <c r="C330" s="5" t="s">
        <v>12</v>
      </c>
      <c r="D330" s="7">
        <v>2500.1999999999998</v>
      </c>
      <c r="E330" s="5">
        <v>4</v>
      </c>
      <c r="F330" s="5">
        <v>65</v>
      </c>
      <c r="G330" s="5">
        <v>48</v>
      </c>
      <c r="H330" s="5">
        <v>18</v>
      </c>
      <c r="I330" s="4">
        <f t="shared" si="6"/>
        <v>1</v>
      </c>
    </row>
    <row r="331" spans="1:9" ht="18">
      <c r="A331" s="2">
        <v>1232</v>
      </c>
      <c r="B331" s="5" t="s">
        <v>9</v>
      </c>
      <c r="C331" s="5" t="s">
        <v>12</v>
      </c>
      <c r="D331" s="7">
        <v>2500.1999999999998</v>
      </c>
      <c r="E331" s="5">
        <v>5</v>
      </c>
      <c r="F331" s="5">
        <v>70</v>
      </c>
      <c r="G331" s="5">
        <v>26</v>
      </c>
      <c r="H331" s="5">
        <v>16</v>
      </c>
      <c r="I331" s="4">
        <f t="shared" si="6"/>
        <v>1</v>
      </c>
    </row>
    <row r="332" spans="1:9" ht="18">
      <c r="A332" s="2">
        <v>1400</v>
      </c>
      <c r="B332" s="5" t="s">
        <v>14</v>
      </c>
      <c r="C332" s="5" t="s">
        <v>12</v>
      </c>
      <c r="D332" s="7">
        <v>2500.1999999999998</v>
      </c>
      <c r="E332" s="5">
        <v>2</v>
      </c>
      <c r="F332" s="5">
        <v>82</v>
      </c>
      <c r="G332" s="5">
        <v>50</v>
      </c>
      <c r="H332" s="5">
        <v>10</v>
      </c>
      <c r="I332" s="4">
        <f t="shared" si="6"/>
        <v>1</v>
      </c>
    </row>
    <row r="333" spans="1:9" ht="18">
      <c r="A333" s="2">
        <v>1401</v>
      </c>
      <c r="B333" s="5" t="s">
        <v>14</v>
      </c>
      <c r="C333" s="5" t="s">
        <v>12</v>
      </c>
      <c r="D333" s="7">
        <v>2500.1999999999998</v>
      </c>
      <c r="E333" s="5">
        <v>2</v>
      </c>
      <c r="F333" s="5">
        <v>82</v>
      </c>
      <c r="G333" s="5">
        <v>50</v>
      </c>
      <c r="H333" s="5">
        <v>10</v>
      </c>
      <c r="I333" s="4">
        <f t="shared" si="6"/>
        <v>1</v>
      </c>
    </row>
    <row r="334" spans="1:9" ht="18">
      <c r="A334" s="2">
        <v>1403</v>
      </c>
      <c r="B334" s="5" t="s">
        <v>9</v>
      </c>
      <c r="C334" s="5" t="s">
        <v>12</v>
      </c>
      <c r="D334" s="7">
        <v>2500.1999999999998</v>
      </c>
      <c r="E334" s="5">
        <v>4</v>
      </c>
      <c r="F334" s="5">
        <v>82</v>
      </c>
      <c r="G334" s="5">
        <v>52</v>
      </c>
      <c r="H334" s="5">
        <v>15</v>
      </c>
      <c r="I334" s="4">
        <f t="shared" si="6"/>
        <v>1</v>
      </c>
    </row>
    <row r="335" spans="1:9" ht="18">
      <c r="A335" s="2">
        <v>1493</v>
      </c>
      <c r="B335" s="5" t="s">
        <v>9</v>
      </c>
      <c r="C335" s="5" t="s">
        <v>12</v>
      </c>
      <c r="D335" s="7">
        <v>2500.1999999999998</v>
      </c>
      <c r="E335" s="5">
        <v>4</v>
      </c>
      <c r="F335" s="5">
        <v>100</v>
      </c>
      <c r="G335" s="5">
        <v>66</v>
      </c>
      <c r="H335" s="5">
        <v>10</v>
      </c>
      <c r="I335" s="4">
        <f t="shared" si="6"/>
        <v>1</v>
      </c>
    </row>
    <row r="336" spans="1:9" ht="18">
      <c r="A336" s="2">
        <v>315</v>
      </c>
      <c r="B336" s="6" t="s">
        <v>24</v>
      </c>
      <c r="C336" s="4" t="s">
        <v>10</v>
      </c>
      <c r="D336" s="7">
        <v>2500.1999999999998</v>
      </c>
      <c r="E336" s="6">
        <v>2</v>
      </c>
      <c r="F336" s="6">
        <v>70</v>
      </c>
      <c r="G336" s="6">
        <v>41</v>
      </c>
      <c r="H336" s="6">
        <v>12</v>
      </c>
      <c r="I336" s="4">
        <f t="shared" si="6"/>
        <v>0</v>
      </c>
    </row>
    <row r="337" spans="1:9" ht="18">
      <c r="A337" s="2">
        <v>369</v>
      </c>
      <c r="B337" s="6" t="s">
        <v>24</v>
      </c>
      <c r="C337" s="4" t="s">
        <v>10</v>
      </c>
      <c r="D337" s="7">
        <v>2500.1999999999998</v>
      </c>
      <c r="E337" s="6">
        <v>2</v>
      </c>
      <c r="F337" s="6">
        <v>70</v>
      </c>
      <c r="G337" s="6">
        <v>41</v>
      </c>
      <c r="H337" s="6">
        <v>12</v>
      </c>
      <c r="I337" s="4">
        <f t="shared" si="6"/>
        <v>0</v>
      </c>
    </row>
    <row r="338" spans="1:9" ht="18">
      <c r="A338" s="2">
        <v>177</v>
      </c>
      <c r="B338" s="5" t="s">
        <v>22</v>
      </c>
      <c r="C338" s="4" t="s">
        <v>10</v>
      </c>
      <c r="D338" s="5">
        <v>2500</v>
      </c>
      <c r="E338" s="5">
        <v>4</v>
      </c>
      <c r="F338" s="5">
        <v>85</v>
      </c>
      <c r="G338" s="5">
        <v>53</v>
      </c>
      <c r="H338" s="5">
        <v>9</v>
      </c>
      <c r="I338" s="4">
        <f t="shared" si="6"/>
        <v>0</v>
      </c>
    </row>
    <row r="339" spans="1:9" ht="18">
      <c r="A339" s="2">
        <v>208</v>
      </c>
      <c r="B339" s="5" t="s">
        <v>21</v>
      </c>
      <c r="C339" s="5" t="s">
        <v>12</v>
      </c>
      <c r="D339" s="5">
        <v>2500</v>
      </c>
      <c r="E339" s="5">
        <v>2</v>
      </c>
      <c r="F339" s="5">
        <v>73</v>
      </c>
      <c r="G339" s="5">
        <v>40</v>
      </c>
      <c r="H339" s="5">
        <v>11</v>
      </c>
      <c r="I339" s="4">
        <f t="shared" si="6"/>
        <v>1</v>
      </c>
    </row>
    <row r="340" spans="1:9" ht="18">
      <c r="A340" s="2">
        <v>1476</v>
      </c>
      <c r="B340" s="5" t="s">
        <v>9</v>
      </c>
      <c r="C340" s="4" t="s">
        <v>10</v>
      </c>
      <c r="D340" s="7">
        <v>2497.5</v>
      </c>
      <c r="E340" s="5">
        <v>4</v>
      </c>
      <c r="F340" s="5">
        <v>99</v>
      </c>
      <c r="G340" s="5">
        <v>53</v>
      </c>
      <c r="H340" s="5">
        <v>12</v>
      </c>
      <c r="I340" s="4">
        <f t="shared" si="6"/>
        <v>0</v>
      </c>
    </row>
    <row r="341" spans="1:9" ht="18">
      <c r="A341" s="2">
        <v>1424</v>
      </c>
      <c r="B341" s="5" t="s">
        <v>9</v>
      </c>
      <c r="C341" s="5" t="s">
        <v>12</v>
      </c>
      <c r="D341" s="7">
        <v>2497.5</v>
      </c>
      <c r="E341" s="5">
        <v>4</v>
      </c>
      <c r="F341" s="5">
        <v>86</v>
      </c>
      <c r="G341" s="5">
        <v>50</v>
      </c>
      <c r="H341" s="5">
        <v>13</v>
      </c>
      <c r="I341" s="4">
        <f t="shared" si="6"/>
        <v>1</v>
      </c>
    </row>
    <row r="342" spans="1:9" ht="18">
      <c r="A342" s="2">
        <v>9</v>
      </c>
      <c r="B342" s="3" t="s">
        <v>13</v>
      </c>
      <c r="C342" s="4" t="s">
        <v>10</v>
      </c>
      <c r="D342" s="5">
        <v>2489.1999999999998</v>
      </c>
      <c r="E342" s="3">
        <v>3</v>
      </c>
      <c r="F342" s="3">
        <v>75</v>
      </c>
      <c r="G342" s="3">
        <v>42</v>
      </c>
      <c r="H342" s="3">
        <v>15</v>
      </c>
      <c r="I342" s="4">
        <f t="shared" si="6"/>
        <v>0</v>
      </c>
    </row>
    <row r="343" spans="1:9" ht="18">
      <c r="A343" s="2">
        <v>70</v>
      </c>
      <c r="B343" s="3" t="s">
        <v>14</v>
      </c>
      <c r="C343" s="4" t="s">
        <v>10</v>
      </c>
      <c r="D343" s="5">
        <v>2489.1999999999998</v>
      </c>
      <c r="E343" s="3">
        <v>4</v>
      </c>
      <c r="F343" s="3">
        <v>93</v>
      </c>
      <c r="G343" s="3">
        <v>52</v>
      </c>
      <c r="H343" s="3">
        <v>11</v>
      </c>
      <c r="I343" s="4">
        <f t="shared" si="6"/>
        <v>0</v>
      </c>
    </row>
    <row r="344" spans="1:9" ht="18">
      <c r="A344" s="2">
        <v>8</v>
      </c>
      <c r="B344" s="3" t="s">
        <v>13</v>
      </c>
      <c r="C344" s="4" t="s">
        <v>12</v>
      </c>
      <c r="D344" s="5">
        <v>2489.1999999999998</v>
      </c>
      <c r="E344" s="3">
        <v>3</v>
      </c>
      <c r="F344" s="3">
        <v>75</v>
      </c>
      <c r="G344" s="3">
        <v>42</v>
      </c>
      <c r="H344" s="3">
        <v>15</v>
      </c>
      <c r="I344" s="4">
        <f t="shared" si="6"/>
        <v>1</v>
      </c>
    </row>
    <row r="345" spans="1:9" ht="18">
      <c r="A345" s="2">
        <v>74</v>
      </c>
      <c r="B345" s="3" t="s">
        <v>14</v>
      </c>
      <c r="C345" s="4" t="s">
        <v>12</v>
      </c>
      <c r="D345" s="5">
        <v>2489.1999999999998</v>
      </c>
      <c r="E345" s="3">
        <v>4</v>
      </c>
      <c r="F345" s="3">
        <v>92</v>
      </c>
      <c r="G345" s="3">
        <v>56</v>
      </c>
      <c r="H345" s="3">
        <v>12</v>
      </c>
      <c r="I345" s="4">
        <f t="shared" si="6"/>
        <v>1</v>
      </c>
    </row>
    <row r="346" spans="1:9" ht="18">
      <c r="A346" s="2">
        <v>86</v>
      </c>
      <c r="B346" s="3" t="s">
        <v>15</v>
      </c>
      <c r="C346" s="4" t="s">
        <v>12</v>
      </c>
      <c r="D346" s="5">
        <v>2489.1999999999998</v>
      </c>
      <c r="E346" s="3">
        <v>3</v>
      </c>
      <c r="F346" s="3">
        <v>67</v>
      </c>
      <c r="G346" s="3">
        <v>42</v>
      </c>
      <c r="H346" s="3">
        <v>9</v>
      </c>
      <c r="I346" s="4">
        <f t="shared" si="6"/>
        <v>1</v>
      </c>
    </row>
    <row r="347" spans="1:9" ht="18">
      <c r="A347" s="2">
        <v>71</v>
      </c>
      <c r="B347" s="3" t="s">
        <v>14</v>
      </c>
      <c r="C347" s="4" t="s">
        <v>10</v>
      </c>
      <c r="D347" s="5">
        <v>2486.4</v>
      </c>
      <c r="E347" s="3">
        <v>4</v>
      </c>
      <c r="F347" s="3">
        <v>93</v>
      </c>
      <c r="G347" s="3">
        <v>52</v>
      </c>
      <c r="H347" s="3">
        <v>11</v>
      </c>
      <c r="I347" s="4">
        <f t="shared" si="6"/>
        <v>0</v>
      </c>
    </row>
    <row r="348" spans="1:9" ht="18">
      <c r="A348" s="2">
        <v>170</v>
      </c>
      <c r="B348" s="5" t="s">
        <v>9</v>
      </c>
      <c r="C348" s="4" t="s">
        <v>10</v>
      </c>
      <c r="D348" s="5">
        <v>2485</v>
      </c>
      <c r="E348" s="5">
        <v>3</v>
      </c>
      <c r="F348" s="5">
        <v>93</v>
      </c>
      <c r="G348" s="5">
        <v>46</v>
      </c>
      <c r="H348" s="5">
        <v>20</v>
      </c>
      <c r="I348" s="4">
        <f t="shared" si="6"/>
        <v>0</v>
      </c>
    </row>
    <row r="349" spans="1:9" ht="18">
      <c r="A349" s="2">
        <v>1387</v>
      </c>
      <c r="B349" s="5" t="s">
        <v>15</v>
      </c>
      <c r="C349" s="4" t="s">
        <v>10</v>
      </c>
      <c r="D349" s="7">
        <v>2484</v>
      </c>
      <c r="E349" s="5">
        <v>3</v>
      </c>
      <c r="F349" s="5">
        <v>80</v>
      </c>
      <c r="G349" s="5">
        <v>52</v>
      </c>
      <c r="H349" s="5">
        <v>8</v>
      </c>
      <c r="I349" s="4">
        <f t="shared" si="6"/>
        <v>0</v>
      </c>
    </row>
    <row r="350" spans="1:9" ht="18">
      <c r="A350" s="2">
        <v>1130</v>
      </c>
      <c r="B350" s="5" t="s">
        <v>14</v>
      </c>
      <c r="C350" s="5" t="s">
        <v>12</v>
      </c>
      <c r="D350" s="7">
        <v>2484</v>
      </c>
      <c r="E350" s="5">
        <v>2</v>
      </c>
      <c r="F350" s="5">
        <v>66</v>
      </c>
      <c r="G350" s="5">
        <v>40</v>
      </c>
      <c r="H350" s="5">
        <v>10</v>
      </c>
      <c r="I350" s="4">
        <f t="shared" si="6"/>
        <v>1</v>
      </c>
    </row>
    <row r="351" spans="1:9" ht="18">
      <c r="A351" s="2">
        <v>1225</v>
      </c>
      <c r="B351" s="5" t="s">
        <v>9</v>
      </c>
      <c r="C351" s="5" t="s">
        <v>12</v>
      </c>
      <c r="D351" s="7">
        <v>2484</v>
      </c>
      <c r="E351" s="5">
        <v>4</v>
      </c>
      <c r="F351" s="5">
        <v>70</v>
      </c>
      <c r="G351" s="5">
        <v>40</v>
      </c>
      <c r="H351" s="5">
        <v>8</v>
      </c>
      <c r="I351" s="4">
        <f t="shared" si="6"/>
        <v>1</v>
      </c>
    </row>
    <row r="352" spans="1:9" ht="18">
      <c r="A352" s="2">
        <v>150</v>
      </c>
      <c r="B352" s="5" t="s">
        <v>16</v>
      </c>
      <c r="C352" s="5" t="s">
        <v>12</v>
      </c>
      <c r="D352" s="5">
        <v>2460</v>
      </c>
      <c r="E352" s="5">
        <v>3</v>
      </c>
      <c r="F352" s="5">
        <v>82</v>
      </c>
      <c r="G352" s="5">
        <v>42</v>
      </c>
      <c r="H352" s="5">
        <v>11.5</v>
      </c>
      <c r="I352" s="4">
        <f t="shared" si="6"/>
        <v>1</v>
      </c>
    </row>
    <row r="353" spans="1:9" ht="18">
      <c r="A353" s="2">
        <v>1426</v>
      </c>
      <c r="B353" s="5" t="s">
        <v>9</v>
      </c>
      <c r="C353" s="4" t="s">
        <v>10</v>
      </c>
      <c r="D353" s="7">
        <v>2457</v>
      </c>
      <c r="E353" s="5">
        <v>4</v>
      </c>
      <c r="F353" s="5">
        <v>86</v>
      </c>
      <c r="G353" s="5">
        <v>45</v>
      </c>
      <c r="H353" s="5">
        <v>17</v>
      </c>
      <c r="I353" s="4">
        <f t="shared" si="6"/>
        <v>0</v>
      </c>
    </row>
    <row r="354" spans="1:9" ht="18">
      <c r="A354" s="2">
        <v>405</v>
      </c>
      <c r="B354" s="6" t="s">
        <v>24</v>
      </c>
      <c r="C354" s="4" t="s">
        <v>10</v>
      </c>
      <c r="D354" s="7">
        <v>2457</v>
      </c>
      <c r="E354" s="6">
        <v>2</v>
      </c>
      <c r="F354" s="6">
        <v>60</v>
      </c>
      <c r="G354" s="6">
        <v>39</v>
      </c>
      <c r="H354" s="6">
        <v>12</v>
      </c>
      <c r="I354" s="4">
        <f t="shared" si="6"/>
        <v>0</v>
      </c>
    </row>
    <row r="355" spans="1:9" ht="18">
      <c r="A355" s="2">
        <v>1306</v>
      </c>
      <c r="B355" s="5" t="s">
        <v>9</v>
      </c>
      <c r="C355" s="5" t="s">
        <v>12</v>
      </c>
      <c r="D355" s="7">
        <v>2449.98</v>
      </c>
      <c r="E355" s="5">
        <v>4</v>
      </c>
      <c r="F355" s="5">
        <v>75</v>
      </c>
      <c r="G355" s="5">
        <v>42</v>
      </c>
      <c r="H355" s="5">
        <v>15</v>
      </c>
      <c r="I355" s="4">
        <f t="shared" si="6"/>
        <v>1</v>
      </c>
    </row>
    <row r="356" spans="1:9" ht="18">
      <c r="A356" s="2">
        <v>7</v>
      </c>
      <c r="B356" s="3" t="s">
        <v>11</v>
      </c>
      <c r="C356" s="4" t="s">
        <v>10</v>
      </c>
      <c r="D356" s="5">
        <v>2436</v>
      </c>
      <c r="E356" s="3">
        <v>3</v>
      </c>
      <c r="F356" s="3">
        <v>70</v>
      </c>
      <c r="G356" s="3">
        <v>34</v>
      </c>
      <c r="H356" s="3">
        <v>12</v>
      </c>
      <c r="I356" s="4">
        <f t="shared" si="6"/>
        <v>0</v>
      </c>
    </row>
    <row r="357" spans="1:9" ht="18">
      <c r="A357" s="2">
        <v>56</v>
      </c>
      <c r="B357" s="3" t="s">
        <v>13</v>
      </c>
      <c r="C357" s="4" t="s">
        <v>10</v>
      </c>
      <c r="D357" s="5">
        <v>2436</v>
      </c>
      <c r="E357" s="3">
        <v>3</v>
      </c>
      <c r="F357" s="3">
        <v>63</v>
      </c>
      <c r="G357" s="3">
        <v>37</v>
      </c>
      <c r="H357" s="3">
        <v>7</v>
      </c>
      <c r="I357" s="4">
        <f t="shared" si="6"/>
        <v>0</v>
      </c>
    </row>
    <row r="358" spans="1:9" ht="18">
      <c r="A358" s="2">
        <v>41</v>
      </c>
      <c r="B358" s="3" t="s">
        <v>14</v>
      </c>
      <c r="C358" s="4" t="s">
        <v>12</v>
      </c>
      <c r="D358" s="5">
        <v>2436</v>
      </c>
      <c r="E358" s="3">
        <v>2</v>
      </c>
      <c r="F358" s="3">
        <v>35</v>
      </c>
      <c r="G358" s="3">
        <v>23</v>
      </c>
      <c r="H358" s="3">
        <v>5</v>
      </c>
      <c r="I358" s="4">
        <f t="shared" si="6"/>
        <v>1</v>
      </c>
    </row>
    <row r="359" spans="1:9" ht="18">
      <c r="A359" s="2">
        <v>621</v>
      </c>
      <c r="B359" s="5" t="s">
        <v>14</v>
      </c>
      <c r="C359" s="4" t="s">
        <v>10</v>
      </c>
      <c r="D359" s="7">
        <v>2430</v>
      </c>
      <c r="E359" s="5">
        <v>3</v>
      </c>
      <c r="F359" s="5">
        <v>36</v>
      </c>
      <c r="G359" s="5">
        <v>19</v>
      </c>
      <c r="H359" s="5">
        <v>8.5</v>
      </c>
      <c r="I359" s="4">
        <f t="shared" si="6"/>
        <v>0</v>
      </c>
    </row>
    <row r="360" spans="1:9" ht="18">
      <c r="A360" s="2">
        <v>1072</v>
      </c>
      <c r="B360" s="5" t="s">
        <v>14</v>
      </c>
      <c r="C360" s="4" t="s">
        <v>10</v>
      </c>
      <c r="D360" s="7">
        <v>2430</v>
      </c>
      <c r="E360" s="5">
        <v>2</v>
      </c>
      <c r="F360" s="5">
        <v>62</v>
      </c>
      <c r="G360" s="5">
        <v>45</v>
      </c>
      <c r="H360" s="5">
        <v>8</v>
      </c>
      <c r="I360" s="4">
        <f t="shared" si="6"/>
        <v>0</v>
      </c>
    </row>
    <row r="361" spans="1:9" ht="18">
      <c r="A361" s="2">
        <v>1205</v>
      </c>
      <c r="B361" s="5" t="s">
        <v>14</v>
      </c>
      <c r="C361" s="4" t="s">
        <v>10</v>
      </c>
      <c r="D361" s="7">
        <v>2430</v>
      </c>
      <c r="E361" s="5">
        <v>2</v>
      </c>
      <c r="F361" s="5">
        <v>70</v>
      </c>
      <c r="G361" s="5">
        <v>43</v>
      </c>
      <c r="H361" s="5">
        <v>9</v>
      </c>
      <c r="I361" s="4">
        <f t="shared" si="6"/>
        <v>0</v>
      </c>
    </row>
    <row r="362" spans="1:9" ht="18">
      <c r="A362" s="2">
        <v>1384</v>
      </c>
      <c r="B362" s="5" t="s">
        <v>15</v>
      </c>
      <c r="C362" s="4" t="s">
        <v>10</v>
      </c>
      <c r="D362" s="7">
        <v>2430</v>
      </c>
      <c r="E362" s="5">
        <v>3</v>
      </c>
      <c r="F362" s="5">
        <v>80</v>
      </c>
      <c r="G362" s="5">
        <v>52</v>
      </c>
      <c r="H362" s="5">
        <v>10</v>
      </c>
      <c r="I362" s="4">
        <f t="shared" si="6"/>
        <v>0</v>
      </c>
    </row>
    <row r="363" spans="1:9" ht="18">
      <c r="A363" s="2">
        <v>1557</v>
      </c>
      <c r="B363" s="5" t="s">
        <v>15</v>
      </c>
      <c r="C363" s="4" t="s">
        <v>10</v>
      </c>
      <c r="D363" s="7">
        <v>2430</v>
      </c>
      <c r="E363" s="5">
        <v>3</v>
      </c>
      <c r="F363" s="5">
        <v>147</v>
      </c>
      <c r="G363" s="5">
        <v>82</v>
      </c>
      <c r="H363" s="5">
        <v>18</v>
      </c>
      <c r="I363" s="4">
        <f t="shared" si="6"/>
        <v>0</v>
      </c>
    </row>
    <row r="364" spans="1:9" ht="18">
      <c r="A364" s="2">
        <v>979</v>
      </c>
      <c r="B364" s="5" t="s">
        <v>24</v>
      </c>
      <c r="C364" s="5" t="s">
        <v>32</v>
      </c>
      <c r="D364" s="7">
        <v>2430</v>
      </c>
      <c r="E364" s="5">
        <v>2</v>
      </c>
      <c r="F364" s="5">
        <v>58</v>
      </c>
      <c r="G364" s="5">
        <v>35</v>
      </c>
      <c r="H364" s="5">
        <v>5.8</v>
      </c>
      <c r="I364" s="4">
        <f t="shared" si="6"/>
        <v>0</v>
      </c>
    </row>
    <row r="365" spans="1:9" ht="18">
      <c r="A365" s="2">
        <v>994</v>
      </c>
      <c r="B365" s="5" t="s">
        <v>14</v>
      </c>
      <c r="C365" s="5" t="s">
        <v>32</v>
      </c>
      <c r="D365" s="7">
        <v>2430</v>
      </c>
      <c r="E365" s="5">
        <v>3</v>
      </c>
      <c r="F365" s="5">
        <v>59</v>
      </c>
      <c r="G365" s="5">
        <v>30</v>
      </c>
      <c r="H365" s="5">
        <v>8</v>
      </c>
      <c r="I365" s="4">
        <f t="shared" si="6"/>
        <v>0</v>
      </c>
    </row>
    <row r="366" spans="1:9" ht="18">
      <c r="A366" s="2">
        <v>1121</v>
      </c>
      <c r="B366" s="5" t="s">
        <v>14</v>
      </c>
      <c r="C366" s="5" t="s">
        <v>32</v>
      </c>
      <c r="D366" s="7">
        <v>2430</v>
      </c>
      <c r="E366" s="5">
        <v>3</v>
      </c>
      <c r="F366" s="5">
        <v>65</v>
      </c>
      <c r="G366" s="5">
        <v>42.5</v>
      </c>
      <c r="H366" s="5">
        <v>8</v>
      </c>
      <c r="I366" s="4">
        <f t="shared" si="6"/>
        <v>0</v>
      </c>
    </row>
    <row r="367" spans="1:9" ht="18">
      <c r="A367" s="2">
        <v>1278</v>
      </c>
      <c r="B367" s="5" t="s">
        <v>14</v>
      </c>
      <c r="C367" s="5" t="s">
        <v>32</v>
      </c>
      <c r="D367" s="7">
        <v>2430</v>
      </c>
      <c r="E367" s="5">
        <v>3</v>
      </c>
      <c r="F367" s="5">
        <v>73</v>
      </c>
      <c r="G367" s="5">
        <v>50</v>
      </c>
      <c r="H367" s="5">
        <v>9</v>
      </c>
      <c r="I367" s="4">
        <f t="shared" si="6"/>
        <v>0</v>
      </c>
    </row>
    <row r="368" spans="1:9" ht="18">
      <c r="A368" s="2">
        <v>1324</v>
      </c>
      <c r="B368" s="5" t="s">
        <v>14</v>
      </c>
      <c r="C368" s="5" t="s">
        <v>32</v>
      </c>
      <c r="D368" s="7">
        <v>2430</v>
      </c>
      <c r="E368" s="5">
        <v>2</v>
      </c>
      <c r="F368" s="5">
        <v>77</v>
      </c>
      <c r="G368" s="5">
        <v>43</v>
      </c>
      <c r="H368" s="5">
        <v>19</v>
      </c>
      <c r="I368" s="4">
        <f t="shared" si="6"/>
        <v>0</v>
      </c>
    </row>
    <row r="369" spans="1:9" ht="18">
      <c r="A369" s="2">
        <v>1327</v>
      </c>
      <c r="B369" s="5" t="s">
        <v>9</v>
      </c>
      <c r="C369" s="5" t="s">
        <v>32</v>
      </c>
      <c r="D369" s="7">
        <v>2430</v>
      </c>
      <c r="E369" s="5">
        <v>6</v>
      </c>
      <c r="F369" s="5">
        <v>77</v>
      </c>
      <c r="G369" s="5">
        <v>42</v>
      </c>
      <c r="H369" s="5">
        <v>8</v>
      </c>
      <c r="I369" s="4">
        <f t="shared" si="6"/>
        <v>0</v>
      </c>
    </row>
    <row r="370" spans="1:9" ht="18">
      <c r="A370" s="2">
        <v>1328</v>
      </c>
      <c r="B370" s="5" t="s">
        <v>21</v>
      </c>
      <c r="C370" s="5" t="s">
        <v>32</v>
      </c>
      <c r="D370" s="7">
        <v>2430</v>
      </c>
      <c r="E370" s="5">
        <v>1</v>
      </c>
      <c r="F370" s="5">
        <v>77.3</v>
      </c>
      <c r="G370" s="5">
        <v>41.3</v>
      </c>
      <c r="H370" s="5">
        <v>11.3</v>
      </c>
      <c r="I370" s="4">
        <f t="shared" si="6"/>
        <v>0</v>
      </c>
    </row>
    <row r="371" spans="1:9" ht="18">
      <c r="A371" s="2">
        <v>1364</v>
      </c>
      <c r="B371" s="5" t="s">
        <v>9</v>
      </c>
      <c r="C371" s="5" t="s">
        <v>32</v>
      </c>
      <c r="D371" s="7">
        <v>2430</v>
      </c>
      <c r="E371" s="5">
        <v>6</v>
      </c>
      <c r="F371" s="5">
        <v>79</v>
      </c>
      <c r="G371" s="5">
        <v>52</v>
      </c>
      <c r="H371" s="5">
        <v>10</v>
      </c>
      <c r="I371" s="4">
        <f t="shared" si="6"/>
        <v>0</v>
      </c>
    </row>
    <row r="372" spans="1:9" ht="18">
      <c r="A372" s="2">
        <v>1388</v>
      </c>
      <c r="B372" s="5" t="s">
        <v>37</v>
      </c>
      <c r="C372" s="5" t="s">
        <v>32</v>
      </c>
      <c r="D372" s="7">
        <v>2430</v>
      </c>
      <c r="E372" s="5">
        <v>4</v>
      </c>
      <c r="F372" s="5">
        <v>80</v>
      </c>
      <c r="G372" s="5">
        <v>53</v>
      </c>
      <c r="H372" s="5">
        <v>12</v>
      </c>
      <c r="I372" s="4">
        <f t="shared" si="6"/>
        <v>0</v>
      </c>
    </row>
    <row r="373" spans="1:9" ht="18">
      <c r="A373" s="2">
        <v>1441</v>
      </c>
      <c r="B373" s="5" t="s">
        <v>13</v>
      </c>
      <c r="C373" s="5" t="s">
        <v>32</v>
      </c>
      <c r="D373" s="7">
        <v>2430</v>
      </c>
      <c r="E373" s="5">
        <v>1</v>
      </c>
      <c r="F373" s="5">
        <v>91</v>
      </c>
      <c r="G373" s="5">
        <v>70</v>
      </c>
      <c r="H373" s="5">
        <v>17</v>
      </c>
      <c r="I373" s="4">
        <f t="shared" si="6"/>
        <v>0</v>
      </c>
    </row>
    <row r="374" spans="1:9" ht="18">
      <c r="A374" s="2">
        <v>1361</v>
      </c>
      <c r="B374" s="5" t="s">
        <v>24</v>
      </c>
      <c r="C374" s="5" t="s">
        <v>12</v>
      </c>
      <c r="D374" s="7">
        <v>2430</v>
      </c>
      <c r="E374" s="5">
        <v>2</v>
      </c>
      <c r="F374" s="5">
        <v>79</v>
      </c>
      <c r="G374" s="5">
        <v>59</v>
      </c>
      <c r="H374" s="5">
        <v>14</v>
      </c>
      <c r="I374" s="4">
        <f t="shared" si="6"/>
        <v>1</v>
      </c>
    </row>
    <row r="375" spans="1:9" ht="18">
      <c r="A375" s="2">
        <v>1390</v>
      </c>
      <c r="B375" s="5" t="s">
        <v>9</v>
      </c>
      <c r="C375" s="5" t="s">
        <v>12</v>
      </c>
      <c r="D375" s="7">
        <v>2430</v>
      </c>
      <c r="E375" s="5">
        <v>4</v>
      </c>
      <c r="F375" s="5">
        <v>80</v>
      </c>
      <c r="G375" s="5">
        <v>52</v>
      </c>
      <c r="H375" s="5">
        <v>9</v>
      </c>
      <c r="I375" s="4">
        <f t="shared" si="6"/>
        <v>1</v>
      </c>
    </row>
    <row r="376" spans="1:9" ht="18">
      <c r="A376" s="2">
        <v>1434</v>
      </c>
      <c r="B376" s="5" t="s">
        <v>9</v>
      </c>
      <c r="C376" s="5" t="s">
        <v>12</v>
      </c>
      <c r="D376" s="7">
        <v>2430</v>
      </c>
      <c r="E376" s="5">
        <v>4</v>
      </c>
      <c r="F376" s="5">
        <v>88</v>
      </c>
      <c r="G376" s="5">
        <v>54</v>
      </c>
      <c r="H376" s="5">
        <v>9</v>
      </c>
      <c r="I376" s="4">
        <f t="shared" si="6"/>
        <v>1</v>
      </c>
    </row>
    <row r="377" spans="1:9" ht="18">
      <c r="A377" s="2">
        <v>1344</v>
      </c>
      <c r="B377" s="5" t="s">
        <v>23</v>
      </c>
      <c r="C377" s="4" t="s">
        <v>10</v>
      </c>
      <c r="D377" s="7">
        <v>2403</v>
      </c>
      <c r="E377" s="5">
        <v>1</v>
      </c>
      <c r="F377" s="5">
        <v>78</v>
      </c>
      <c r="G377" s="5">
        <v>52</v>
      </c>
      <c r="H377" s="5">
        <v>11</v>
      </c>
      <c r="I377" s="4">
        <f t="shared" si="6"/>
        <v>0</v>
      </c>
    </row>
    <row r="378" spans="1:9" ht="18">
      <c r="A378" s="2">
        <v>1023</v>
      </c>
      <c r="B378" s="5" t="s">
        <v>24</v>
      </c>
      <c r="C378" s="5" t="s">
        <v>32</v>
      </c>
      <c r="D378" s="7">
        <v>2403</v>
      </c>
      <c r="E378" s="5">
        <v>2</v>
      </c>
      <c r="F378" s="5">
        <v>60</v>
      </c>
      <c r="G378" s="5">
        <v>42</v>
      </c>
      <c r="H378" s="5">
        <v>15</v>
      </c>
      <c r="I378" s="4">
        <f t="shared" si="6"/>
        <v>0</v>
      </c>
    </row>
    <row r="379" spans="1:9" ht="18">
      <c r="A379" s="2">
        <v>1308</v>
      </c>
      <c r="B379" s="5" t="s">
        <v>9</v>
      </c>
      <c r="C379" s="4" t="s">
        <v>10</v>
      </c>
      <c r="D379" s="7">
        <v>2400.3000000000002</v>
      </c>
      <c r="E379" s="5">
        <v>4</v>
      </c>
      <c r="F379" s="5">
        <v>75</v>
      </c>
      <c r="G379" s="5">
        <v>42</v>
      </c>
      <c r="H379" s="5">
        <v>15</v>
      </c>
      <c r="I379" s="4">
        <f t="shared" si="6"/>
        <v>0</v>
      </c>
    </row>
    <row r="380" spans="1:9" ht="18">
      <c r="A380" s="2">
        <v>1027</v>
      </c>
      <c r="B380" s="5" t="s">
        <v>14</v>
      </c>
      <c r="C380" s="5" t="s">
        <v>32</v>
      </c>
      <c r="D380" s="7">
        <v>2400.3000000000002</v>
      </c>
      <c r="E380" s="5">
        <v>3</v>
      </c>
      <c r="F380" s="5">
        <v>60</v>
      </c>
      <c r="G380" s="5">
        <v>30</v>
      </c>
      <c r="H380" s="5">
        <v>12</v>
      </c>
      <c r="I380" s="4">
        <f t="shared" si="6"/>
        <v>0</v>
      </c>
    </row>
    <row r="381" spans="1:9" ht="18">
      <c r="A381" s="2">
        <v>1028</v>
      </c>
      <c r="B381" s="5" t="s">
        <v>14</v>
      </c>
      <c r="C381" s="5" t="s">
        <v>32</v>
      </c>
      <c r="D381" s="7">
        <v>2400.3000000000002</v>
      </c>
      <c r="E381" s="5">
        <v>3</v>
      </c>
      <c r="F381" s="5">
        <v>60</v>
      </c>
      <c r="G381" s="5">
        <v>30</v>
      </c>
      <c r="H381" s="5">
        <v>12</v>
      </c>
      <c r="I381" s="4">
        <f t="shared" si="6"/>
        <v>0</v>
      </c>
    </row>
    <row r="382" spans="1:9" ht="18">
      <c r="A382" s="2">
        <v>1305</v>
      </c>
      <c r="B382" s="5" t="s">
        <v>9</v>
      </c>
      <c r="C382" s="5" t="s">
        <v>32</v>
      </c>
      <c r="D382" s="7">
        <v>2400.3000000000002</v>
      </c>
      <c r="E382" s="5">
        <v>4</v>
      </c>
      <c r="F382" s="5">
        <v>75</v>
      </c>
      <c r="G382" s="5">
        <v>42</v>
      </c>
      <c r="H382" s="5">
        <v>15</v>
      </c>
      <c r="I382" s="4">
        <f t="shared" si="6"/>
        <v>0</v>
      </c>
    </row>
    <row r="383" spans="1:9" ht="18">
      <c r="A383" s="2">
        <v>1227</v>
      </c>
      <c r="B383" s="5" t="s">
        <v>9</v>
      </c>
      <c r="C383" s="5" t="s">
        <v>12</v>
      </c>
      <c r="D383" s="7">
        <v>2400.3000000000002</v>
      </c>
      <c r="E383" s="5">
        <v>4</v>
      </c>
      <c r="F383" s="5">
        <v>70</v>
      </c>
      <c r="G383" s="5">
        <v>44</v>
      </c>
      <c r="H383" s="5">
        <v>16</v>
      </c>
      <c r="I383" s="4">
        <f t="shared" si="6"/>
        <v>1</v>
      </c>
    </row>
    <row r="384" spans="1:9" ht="18">
      <c r="A384" s="2">
        <v>1290</v>
      </c>
      <c r="B384" s="5" t="s">
        <v>9</v>
      </c>
      <c r="C384" s="5" t="s">
        <v>12</v>
      </c>
      <c r="D384" s="7">
        <v>2400.3000000000002</v>
      </c>
      <c r="E384" s="5">
        <v>4</v>
      </c>
      <c r="F384" s="5">
        <v>74</v>
      </c>
      <c r="G384" s="5">
        <v>43</v>
      </c>
      <c r="H384" s="5">
        <v>12</v>
      </c>
      <c r="I384" s="4">
        <f t="shared" si="6"/>
        <v>1</v>
      </c>
    </row>
    <row r="385" spans="1:9" ht="18">
      <c r="A385" s="2">
        <v>1304</v>
      </c>
      <c r="B385" s="5" t="s">
        <v>15</v>
      </c>
      <c r="C385" s="5" t="s">
        <v>12</v>
      </c>
      <c r="D385" s="7">
        <v>2400.3000000000002</v>
      </c>
      <c r="E385" s="5">
        <v>3</v>
      </c>
      <c r="F385" s="5">
        <v>75</v>
      </c>
      <c r="G385" s="5">
        <v>35</v>
      </c>
      <c r="H385" s="5">
        <v>17</v>
      </c>
      <c r="I385" s="4">
        <f t="shared" si="6"/>
        <v>1</v>
      </c>
    </row>
    <row r="386" spans="1:9" ht="18">
      <c r="A386" s="2">
        <v>1176</v>
      </c>
      <c r="B386" s="5" t="s">
        <v>13</v>
      </c>
      <c r="C386" s="5" t="s">
        <v>32</v>
      </c>
      <c r="D386" s="7">
        <v>2399.7600000000002</v>
      </c>
      <c r="E386" s="5">
        <v>1</v>
      </c>
      <c r="F386" s="5">
        <v>70</v>
      </c>
      <c r="G386" s="5">
        <v>45</v>
      </c>
      <c r="H386" s="5">
        <v>12</v>
      </c>
      <c r="I386" s="4">
        <f t="shared" ref="I386:I449" si="7">IF(C386="кирпичный",1,0)</f>
        <v>0</v>
      </c>
    </row>
    <row r="387" spans="1:9" ht="18">
      <c r="A387" s="2">
        <v>1273</v>
      </c>
      <c r="B387" s="5" t="s">
        <v>13</v>
      </c>
      <c r="C387" s="5" t="s">
        <v>32</v>
      </c>
      <c r="D387" s="7">
        <v>2397.6</v>
      </c>
      <c r="E387" s="5">
        <v>1</v>
      </c>
      <c r="F387" s="5">
        <v>73</v>
      </c>
      <c r="G387" s="5">
        <v>44</v>
      </c>
      <c r="H387" s="5">
        <v>12</v>
      </c>
      <c r="I387" s="4">
        <f t="shared" si="7"/>
        <v>0</v>
      </c>
    </row>
    <row r="388" spans="1:9" ht="18">
      <c r="A388" s="2">
        <v>1359</v>
      </c>
      <c r="B388" s="5" t="s">
        <v>35</v>
      </c>
      <c r="C388" s="5" t="s">
        <v>32</v>
      </c>
      <c r="D388" s="7">
        <v>2397.6</v>
      </c>
      <c r="E388" s="5">
        <v>1</v>
      </c>
      <c r="F388" s="5">
        <v>79</v>
      </c>
      <c r="G388" s="5">
        <v>52</v>
      </c>
      <c r="H388" s="5">
        <v>10</v>
      </c>
      <c r="I388" s="4">
        <f t="shared" si="7"/>
        <v>0</v>
      </c>
    </row>
    <row r="389" spans="1:9" ht="18">
      <c r="A389" s="2">
        <v>1415</v>
      </c>
      <c r="B389" s="5" t="s">
        <v>9</v>
      </c>
      <c r="C389" s="5" t="s">
        <v>12</v>
      </c>
      <c r="D389" s="7">
        <v>2392.1999999999998</v>
      </c>
      <c r="E389" s="5">
        <v>4</v>
      </c>
      <c r="F389" s="5">
        <v>84</v>
      </c>
      <c r="G389" s="5">
        <v>54</v>
      </c>
      <c r="H389" s="5">
        <v>15</v>
      </c>
      <c r="I389" s="4">
        <f t="shared" si="7"/>
        <v>1</v>
      </c>
    </row>
    <row r="390" spans="1:9" ht="18">
      <c r="A390" s="2">
        <v>1286</v>
      </c>
      <c r="B390" s="5" t="s">
        <v>14</v>
      </c>
      <c r="C390" s="5" t="s">
        <v>32</v>
      </c>
      <c r="D390" s="7">
        <v>2380.59</v>
      </c>
      <c r="E390" s="5">
        <v>3</v>
      </c>
      <c r="F390" s="5">
        <v>74</v>
      </c>
      <c r="G390" s="5">
        <v>35</v>
      </c>
      <c r="H390" s="5">
        <v>13</v>
      </c>
      <c r="I390" s="4">
        <f t="shared" si="7"/>
        <v>0</v>
      </c>
    </row>
    <row r="391" spans="1:9" ht="18">
      <c r="A391" s="2">
        <v>25</v>
      </c>
      <c r="B391" s="3" t="s">
        <v>11</v>
      </c>
      <c r="C391" s="4" t="s">
        <v>10</v>
      </c>
      <c r="D391" s="5">
        <v>2380</v>
      </c>
      <c r="E391" s="3">
        <v>4</v>
      </c>
      <c r="F391" s="3">
        <v>87</v>
      </c>
      <c r="G391" s="3">
        <v>56</v>
      </c>
      <c r="H391" s="3">
        <v>10</v>
      </c>
      <c r="I391" s="4">
        <f t="shared" si="7"/>
        <v>0</v>
      </c>
    </row>
    <row r="392" spans="1:9" ht="18">
      <c r="A392" s="2">
        <v>33</v>
      </c>
      <c r="B392" s="3" t="s">
        <v>9</v>
      </c>
      <c r="C392" s="4" t="s">
        <v>10</v>
      </c>
      <c r="D392" s="5">
        <v>2380</v>
      </c>
      <c r="E392" s="3">
        <v>4</v>
      </c>
      <c r="F392" s="3">
        <v>87</v>
      </c>
      <c r="G392" s="3">
        <v>56</v>
      </c>
      <c r="H392" s="3">
        <v>10</v>
      </c>
      <c r="I392" s="4">
        <f t="shared" si="7"/>
        <v>0</v>
      </c>
    </row>
    <row r="393" spans="1:9" ht="18">
      <c r="A393" s="2">
        <v>49</v>
      </c>
      <c r="B393" s="3" t="s">
        <v>14</v>
      </c>
      <c r="C393" s="4" t="s">
        <v>10</v>
      </c>
      <c r="D393" s="5">
        <v>2380</v>
      </c>
      <c r="E393" s="3">
        <v>2</v>
      </c>
      <c r="F393" s="3">
        <v>65</v>
      </c>
      <c r="G393" s="3">
        <v>45</v>
      </c>
      <c r="H393" s="3">
        <v>16</v>
      </c>
      <c r="I393" s="4">
        <f t="shared" si="7"/>
        <v>0</v>
      </c>
    </row>
    <row r="394" spans="1:9" ht="18">
      <c r="A394" s="2">
        <v>50</v>
      </c>
      <c r="B394" s="3" t="s">
        <v>14</v>
      </c>
      <c r="C394" s="4" t="s">
        <v>10</v>
      </c>
      <c r="D394" s="5">
        <v>2380</v>
      </c>
      <c r="E394" s="3">
        <v>3</v>
      </c>
      <c r="F394" s="3">
        <v>61</v>
      </c>
      <c r="G394" s="3">
        <v>36</v>
      </c>
      <c r="H394" s="3">
        <v>10</v>
      </c>
      <c r="I394" s="4">
        <f t="shared" si="7"/>
        <v>0</v>
      </c>
    </row>
    <row r="395" spans="1:9" ht="18">
      <c r="A395" s="2">
        <v>1475</v>
      </c>
      <c r="B395" s="5" t="s">
        <v>9</v>
      </c>
      <c r="C395" s="4" t="s">
        <v>10</v>
      </c>
      <c r="D395" s="7">
        <v>2376</v>
      </c>
      <c r="E395" s="5">
        <v>4</v>
      </c>
      <c r="F395" s="5">
        <v>98</v>
      </c>
      <c r="G395" s="5">
        <v>50</v>
      </c>
      <c r="H395" s="5">
        <v>18</v>
      </c>
      <c r="I395" s="4">
        <f t="shared" si="7"/>
        <v>0</v>
      </c>
    </row>
    <row r="396" spans="1:9" ht="18">
      <c r="A396" s="2">
        <v>1296</v>
      </c>
      <c r="B396" s="5" t="s">
        <v>24</v>
      </c>
      <c r="C396" s="5" t="s">
        <v>32</v>
      </c>
      <c r="D396" s="7">
        <v>2376</v>
      </c>
      <c r="E396" s="5">
        <v>2</v>
      </c>
      <c r="F396" s="5">
        <v>75</v>
      </c>
      <c r="G396" s="5">
        <v>42</v>
      </c>
      <c r="H396" s="5">
        <v>12</v>
      </c>
      <c r="I396" s="4">
        <f t="shared" si="7"/>
        <v>0</v>
      </c>
    </row>
    <row r="397" spans="1:9" ht="18">
      <c r="A397" s="2">
        <v>1355</v>
      </c>
      <c r="B397" s="5" t="s">
        <v>9</v>
      </c>
      <c r="C397" s="5" t="s">
        <v>32</v>
      </c>
      <c r="D397" s="7">
        <v>2376</v>
      </c>
      <c r="E397" s="5">
        <v>6</v>
      </c>
      <c r="F397" s="5">
        <v>78</v>
      </c>
      <c r="G397" s="5">
        <v>58</v>
      </c>
      <c r="H397" s="5">
        <v>12</v>
      </c>
      <c r="I397" s="4">
        <f t="shared" si="7"/>
        <v>0</v>
      </c>
    </row>
    <row r="398" spans="1:9" ht="18">
      <c r="A398" s="2">
        <v>1360</v>
      </c>
      <c r="B398" s="5" t="s">
        <v>11</v>
      </c>
      <c r="C398" s="5" t="s">
        <v>32</v>
      </c>
      <c r="D398" s="7">
        <v>2370.6</v>
      </c>
      <c r="E398" s="5">
        <v>1</v>
      </c>
      <c r="F398" s="5">
        <v>79</v>
      </c>
      <c r="G398" s="5">
        <v>49</v>
      </c>
      <c r="H398" s="5">
        <v>11</v>
      </c>
      <c r="I398" s="4">
        <f t="shared" si="7"/>
        <v>0</v>
      </c>
    </row>
    <row r="399" spans="1:9" ht="18">
      <c r="A399" s="2">
        <v>1287</v>
      </c>
      <c r="B399" s="5" t="s">
        <v>37</v>
      </c>
      <c r="C399" s="5" t="s">
        <v>12</v>
      </c>
      <c r="D399" s="7">
        <v>2367.9</v>
      </c>
      <c r="E399" s="5">
        <v>3</v>
      </c>
      <c r="F399" s="5">
        <v>74</v>
      </c>
      <c r="G399" s="5">
        <v>46</v>
      </c>
      <c r="H399" s="5">
        <v>12</v>
      </c>
      <c r="I399" s="4">
        <f t="shared" si="7"/>
        <v>1</v>
      </c>
    </row>
    <row r="400" spans="1:9" ht="18">
      <c r="A400" s="2">
        <v>747</v>
      </c>
      <c r="B400" s="5" t="s">
        <v>14</v>
      </c>
      <c r="C400" s="4" t="s">
        <v>10</v>
      </c>
      <c r="D400" s="7">
        <v>2362.5</v>
      </c>
      <c r="E400" s="5">
        <v>3</v>
      </c>
      <c r="F400" s="5">
        <v>43</v>
      </c>
      <c r="G400" s="5">
        <v>23</v>
      </c>
      <c r="H400" s="5">
        <v>8.6</v>
      </c>
      <c r="I400" s="4">
        <f t="shared" si="7"/>
        <v>0</v>
      </c>
    </row>
    <row r="401" spans="1:9" ht="18">
      <c r="A401" s="2">
        <v>1214</v>
      </c>
      <c r="B401" s="5" t="s">
        <v>15</v>
      </c>
      <c r="C401" s="5" t="s">
        <v>12</v>
      </c>
      <c r="D401" s="7">
        <v>2362.5</v>
      </c>
      <c r="E401" s="5">
        <v>3</v>
      </c>
      <c r="F401" s="5">
        <v>70</v>
      </c>
      <c r="G401" s="5">
        <v>44</v>
      </c>
      <c r="H401" s="5">
        <v>12</v>
      </c>
      <c r="I401" s="4">
        <f t="shared" si="7"/>
        <v>1</v>
      </c>
    </row>
    <row r="402" spans="1:9" ht="18">
      <c r="A402" s="2">
        <v>1091</v>
      </c>
      <c r="B402" s="5" t="s">
        <v>14</v>
      </c>
      <c r="C402" s="4" t="s">
        <v>10</v>
      </c>
      <c r="D402" s="7">
        <v>2349</v>
      </c>
      <c r="E402" s="5">
        <v>2</v>
      </c>
      <c r="F402" s="5">
        <v>63</v>
      </c>
      <c r="G402" s="5">
        <v>37</v>
      </c>
      <c r="H402" s="5">
        <v>7</v>
      </c>
      <c r="I402" s="4">
        <f t="shared" si="7"/>
        <v>0</v>
      </c>
    </row>
    <row r="403" spans="1:9" ht="18">
      <c r="A403" s="2">
        <v>1099</v>
      </c>
      <c r="B403" s="5" t="s">
        <v>36</v>
      </c>
      <c r="C403" s="4" t="s">
        <v>10</v>
      </c>
      <c r="D403" s="7">
        <v>2349</v>
      </c>
      <c r="E403" s="5">
        <v>2</v>
      </c>
      <c r="F403" s="5">
        <v>64</v>
      </c>
      <c r="G403" s="5">
        <v>46</v>
      </c>
      <c r="H403" s="5">
        <v>7</v>
      </c>
      <c r="I403" s="4">
        <f t="shared" si="7"/>
        <v>0</v>
      </c>
    </row>
    <row r="404" spans="1:9" ht="18">
      <c r="A404" s="2">
        <v>1345</v>
      </c>
      <c r="B404" s="5" t="s">
        <v>36</v>
      </c>
      <c r="C404" s="4" t="s">
        <v>10</v>
      </c>
      <c r="D404" s="7">
        <v>2349</v>
      </c>
      <c r="E404" s="5">
        <v>2</v>
      </c>
      <c r="F404" s="5">
        <v>78</v>
      </c>
      <c r="G404" s="5">
        <v>48</v>
      </c>
      <c r="H404" s="5">
        <v>9</v>
      </c>
      <c r="I404" s="4">
        <f t="shared" si="7"/>
        <v>0</v>
      </c>
    </row>
    <row r="405" spans="1:9" ht="18">
      <c r="A405" s="2">
        <v>1425</v>
      </c>
      <c r="B405" s="5" t="s">
        <v>9</v>
      </c>
      <c r="C405" s="4" t="s">
        <v>10</v>
      </c>
      <c r="D405" s="7">
        <v>2349</v>
      </c>
      <c r="E405" s="5">
        <v>4</v>
      </c>
      <c r="F405" s="5">
        <v>86</v>
      </c>
      <c r="G405" s="5">
        <v>52</v>
      </c>
      <c r="H405" s="5">
        <v>14</v>
      </c>
      <c r="I405" s="4">
        <f t="shared" si="7"/>
        <v>0</v>
      </c>
    </row>
    <row r="406" spans="1:9" ht="18">
      <c r="A406" s="2">
        <v>1222</v>
      </c>
      <c r="B406" s="5" t="s">
        <v>9</v>
      </c>
      <c r="C406" s="5" t="s">
        <v>32</v>
      </c>
      <c r="D406" s="7">
        <v>2349</v>
      </c>
      <c r="E406" s="5">
        <v>4</v>
      </c>
      <c r="F406" s="5">
        <v>70</v>
      </c>
      <c r="G406" s="5">
        <v>34</v>
      </c>
      <c r="H406" s="5">
        <v>12</v>
      </c>
      <c r="I406" s="4">
        <f t="shared" si="7"/>
        <v>0</v>
      </c>
    </row>
    <row r="407" spans="1:9" ht="18">
      <c r="A407" s="2">
        <v>1223</v>
      </c>
      <c r="B407" s="5" t="s">
        <v>9</v>
      </c>
      <c r="C407" s="5" t="s">
        <v>32</v>
      </c>
      <c r="D407" s="7">
        <v>2349</v>
      </c>
      <c r="E407" s="5">
        <v>4</v>
      </c>
      <c r="F407" s="5">
        <v>70</v>
      </c>
      <c r="G407" s="5">
        <v>34</v>
      </c>
      <c r="H407" s="5">
        <v>12</v>
      </c>
      <c r="I407" s="4">
        <f t="shared" si="7"/>
        <v>0</v>
      </c>
    </row>
    <row r="408" spans="1:9" ht="18">
      <c r="A408" s="2">
        <v>610</v>
      </c>
      <c r="B408" s="5" t="s">
        <v>14</v>
      </c>
      <c r="C408" s="5" t="s">
        <v>12</v>
      </c>
      <c r="D408" s="7">
        <v>2349</v>
      </c>
      <c r="E408" s="5">
        <v>2</v>
      </c>
      <c r="F408" s="5">
        <v>35</v>
      </c>
      <c r="G408" s="5">
        <v>23</v>
      </c>
      <c r="H408" s="5">
        <v>5</v>
      </c>
      <c r="I408" s="4">
        <f t="shared" si="7"/>
        <v>1</v>
      </c>
    </row>
    <row r="409" spans="1:9" ht="18">
      <c r="A409" s="2">
        <v>1447</v>
      </c>
      <c r="B409" s="5" t="s">
        <v>9</v>
      </c>
      <c r="C409" s="4" t="s">
        <v>10</v>
      </c>
      <c r="D409" s="7">
        <v>2324.6999999999998</v>
      </c>
      <c r="E409" s="5">
        <v>4</v>
      </c>
      <c r="F409" s="5">
        <v>93</v>
      </c>
      <c r="G409" s="5">
        <v>57</v>
      </c>
      <c r="H409" s="5">
        <v>9</v>
      </c>
      <c r="I409" s="4">
        <f t="shared" si="7"/>
        <v>0</v>
      </c>
    </row>
    <row r="410" spans="1:9" ht="18">
      <c r="A410" s="2">
        <v>69</v>
      </c>
      <c r="B410" s="3" t="s">
        <v>14</v>
      </c>
      <c r="C410" s="4" t="s">
        <v>12</v>
      </c>
      <c r="D410" s="5">
        <v>2324</v>
      </c>
      <c r="E410" s="3">
        <v>4</v>
      </c>
      <c r="F410" s="3">
        <v>93</v>
      </c>
      <c r="G410" s="3">
        <v>52</v>
      </c>
      <c r="H410" s="3">
        <v>11</v>
      </c>
      <c r="I410" s="4">
        <f t="shared" si="7"/>
        <v>1</v>
      </c>
    </row>
    <row r="411" spans="1:9" ht="18">
      <c r="A411" s="2">
        <v>1090</v>
      </c>
      <c r="B411" s="5" t="s">
        <v>14</v>
      </c>
      <c r="C411" s="4" t="s">
        <v>10</v>
      </c>
      <c r="D411" s="7">
        <v>2322</v>
      </c>
      <c r="E411" s="5">
        <v>2</v>
      </c>
      <c r="F411" s="5">
        <v>63</v>
      </c>
      <c r="G411" s="5">
        <v>37</v>
      </c>
      <c r="H411" s="5">
        <v>7</v>
      </c>
      <c r="I411" s="4">
        <f t="shared" si="7"/>
        <v>0</v>
      </c>
    </row>
    <row r="412" spans="1:9" ht="18">
      <c r="A412" s="2">
        <v>996</v>
      </c>
      <c r="B412" s="5" t="s">
        <v>24</v>
      </c>
      <c r="C412" s="5" t="s">
        <v>32</v>
      </c>
      <c r="D412" s="7">
        <v>2322</v>
      </c>
      <c r="E412" s="5">
        <v>2</v>
      </c>
      <c r="F412" s="5">
        <v>59.4</v>
      </c>
      <c r="G412" s="5">
        <v>37.700000000000003</v>
      </c>
      <c r="H412" s="5">
        <v>7.5</v>
      </c>
      <c r="I412" s="4">
        <f t="shared" si="7"/>
        <v>0</v>
      </c>
    </row>
    <row r="413" spans="1:9" ht="18">
      <c r="A413" s="2">
        <v>1259</v>
      </c>
      <c r="B413" s="5" t="s">
        <v>15</v>
      </c>
      <c r="C413" s="5" t="s">
        <v>12</v>
      </c>
      <c r="D413" s="7">
        <v>2322</v>
      </c>
      <c r="E413" s="5">
        <v>3</v>
      </c>
      <c r="F413" s="5">
        <v>72</v>
      </c>
      <c r="G413" s="5">
        <v>33</v>
      </c>
      <c r="H413" s="5">
        <v>16</v>
      </c>
      <c r="I413" s="4">
        <f t="shared" si="7"/>
        <v>1</v>
      </c>
    </row>
    <row r="414" spans="1:9" ht="18">
      <c r="A414" s="2">
        <v>1257</v>
      </c>
      <c r="B414" s="5" t="s">
        <v>14</v>
      </c>
      <c r="C414" s="5" t="s">
        <v>32</v>
      </c>
      <c r="D414" s="7">
        <v>2308.5</v>
      </c>
      <c r="E414" s="5">
        <v>3</v>
      </c>
      <c r="F414" s="5">
        <v>72</v>
      </c>
      <c r="G414" s="5">
        <v>44</v>
      </c>
      <c r="H414" s="5">
        <v>14</v>
      </c>
      <c r="I414" s="4">
        <f t="shared" si="7"/>
        <v>0</v>
      </c>
    </row>
    <row r="415" spans="1:9" ht="18">
      <c r="A415" s="2">
        <v>1248</v>
      </c>
      <c r="B415" s="5" t="s">
        <v>23</v>
      </c>
      <c r="C415" s="4" t="s">
        <v>10</v>
      </c>
      <c r="D415" s="7">
        <v>2300.4</v>
      </c>
      <c r="E415" s="5">
        <v>1</v>
      </c>
      <c r="F415" s="5">
        <v>72</v>
      </c>
      <c r="G415" s="5">
        <v>45</v>
      </c>
      <c r="H415" s="5">
        <v>8</v>
      </c>
      <c r="I415" s="4">
        <f t="shared" si="7"/>
        <v>0</v>
      </c>
    </row>
    <row r="416" spans="1:9" ht="18">
      <c r="A416" s="2">
        <v>1282</v>
      </c>
      <c r="B416" s="5" t="s">
        <v>24</v>
      </c>
      <c r="C416" s="4" t="s">
        <v>10</v>
      </c>
      <c r="D416" s="7">
        <v>2300.4</v>
      </c>
      <c r="E416" s="5">
        <v>2</v>
      </c>
      <c r="F416" s="5">
        <v>74</v>
      </c>
      <c r="G416" s="5">
        <v>38</v>
      </c>
      <c r="H416" s="5">
        <v>15</v>
      </c>
      <c r="I416" s="4">
        <f t="shared" si="7"/>
        <v>0</v>
      </c>
    </row>
    <row r="417" spans="1:9" ht="18">
      <c r="A417" s="2">
        <v>1347</v>
      </c>
      <c r="B417" s="5" t="s">
        <v>36</v>
      </c>
      <c r="C417" s="4" t="s">
        <v>10</v>
      </c>
      <c r="D417" s="7">
        <v>2300.4</v>
      </c>
      <c r="E417" s="5">
        <v>2</v>
      </c>
      <c r="F417" s="5">
        <v>78</v>
      </c>
      <c r="G417" s="5">
        <v>52</v>
      </c>
      <c r="H417" s="5">
        <v>12</v>
      </c>
      <c r="I417" s="4">
        <f t="shared" si="7"/>
        <v>0</v>
      </c>
    </row>
    <row r="418" spans="1:9" ht="18">
      <c r="A418" s="2">
        <v>1348</v>
      </c>
      <c r="B418" s="5" t="s">
        <v>36</v>
      </c>
      <c r="C418" s="4" t="s">
        <v>10</v>
      </c>
      <c r="D418" s="7">
        <v>2300.4</v>
      </c>
      <c r="E418" s="5">
        <v>2</v>
      </c>
      <c r="F418" s="5">
        <v>78</v>
      </c>
      <c r="G418" s="5">
        <v>52</v>
      </c>
      <c r="H418" s="5">
        <v>12</v>
      </c>
      <c r="I418" s="4">
        <f t="shared" si="7"/>
        <v>0</v>
      </c>
    </row>
    <row r="419" spans="1:9" ht="18">
      <c r="A419" s="2">
        <v>1178</v>
      </c>
      <c r="B419" s="5" t="s">
        <v>21</v>
      </c>
      <c r="C419" s="5" t="s">
        <v>12</v>
      </c>
      <c r="D419" s="7">
        <v>2300.4</v>
      </c>
      <c r="E419" s="5">
        <v>1</v>
      </c>
      <c r="F419" s="5">
        <v>70</v>
      </c>
      <c r="G419" s="5">
        <v>34</v>
      </c>
      <c r="H419" s="5">
        <v>16</v>
      </c>
      <c r="I419" s="4">
        <f t="shared" si="7"/>
        <v>1</v>
      </c>
    </row>
    <row r="420" spans="1:9" ht="18">
      <c r="A420" s="2">
        <v>1228</v>
      </c>
      <c r="B420" s="5" t="s">
        <v>9</v>
      </c>
      <c r="C420" s="5" t="s">
        <v>12</v>
      </c>
      <c r="D420" s="7">
        <v>2300.4</v>
      </c>
      <c r="E420" s="5">
        <v>4</v>
      </c>
      <c r="F420" s="5">
        <v>70</v>
      </c>
      <c r="G420" s="5">
        <v>35</v>
      </c>
      <c r="H420" s="5">
        <v>15</v>
      </c>
      <c r="I420" s="4">
        <f t="shared" si="7"/>
        <v>1</v>
      </c>
    </row>
    <row r="421" spans="1:9" ht="18">
      <c r="A421" s="2">
        <v>1350</v>
      </c>
      <c r="B421" s="5" t="s">
        <v>15</v>
      </c>
      <c r="C421" s="5" t="s">
        <v>12</v>
      </c>
      <c r="D421" s="7">
        <v>2300.4</v>
      </c>
      <c r="E421" s="5">
        <v>3</v>
      </c>
      <c r="F421" s="5">
        <v>78</v>
      </c>
      <c r="G421" s="5">
        <v>56</v>
      </c>
      <c r="H421" s="5">
        <v>12</v>
      </c>
      <c r="I421" s="4">
        <f t="shared" si="7"/>
        <v>1</v>
      </c>
    </row>
    <row r="422" spans="1:9" ht="18">
      <c r="A422" s="2">
        <v>145</v>
      </c>
      <c r="B422" s="5" t="s">
        <v>24</v>
      </c>
      <c r="C422" s="5" t="s">
        <v>12</v>
      </c>
      <c r="D422" s="5">
        <v>2300</v>
      </c>
      <c r="E422" s="5">
        <v>2</v>
      </c>
      <c r="F422" s="5">
        <v>74</v>
      </c>
      <c r="G422" s="5">
        <v>38</v>
      </c>
      <c r="H422" s="5">
        <v>14</v>
      </c>
      <c r="I422" s="4">
        <f t="shared" si="7"/>
        <v>1</v>
      </c>
    </row>
    <row r="423" spans="1:9" ht="18">
      <c r="A423" s="2">
        <v>212</v>
      </c>
      <c r="B423" s="5" t="s">
        <v>21</v>
      </c>
      <c r="C423" s="5" t="s">
        <v>12</v>
      </c>
      <c r="D423" s="5">
        <v>2300</v>
      </c>
      <c r="E423" s="5">
        <v>2</v>
      </c>
      <c r="F423" s="5">
        <v>75</v>
      </c>
      <c r="G423" s="5">
        <v>38</v>
      </c>
      <c r="H423" s="5">
        <v>14</v>
      </c>
      <c r="I423" s="4">
        <f t="shared" si="7"/>
        <v>1</v>
      </c>
    </row>
    <row r="424" spans="1:9" ht="18">
      <c r="A424" s="2">
        <v>1332</v>
      </c>
      <c r="B424" s="5" t="s">
        <v>13</v>
      </c>
      <c r="C424" s="5" t="s">
        <v>32</v>
      </c>
      <c r="D424" s="7">
        <v>2299.9949999999999</v>
      </c>
      <c r="E424" s="5">
        <v>1</v>
      </c>
      <c r="F424" s="5">
        <v>78</v>
      </c>
      <c r="G424" s="5">
        <v>52</v>
      </c>
      <c r="H424" s="5">
        <v>9</v>
      </c>
      <c r="I424" s="4">
        <f t="shared" si="7"/>
        <v>0</v>
      </c>
    </row>
    <row r="425" spans="1:9" ht="18">
      <c r="A425" s="2">
        <v>1201</v>
      </c>
      <c r="B425" s="5" t="s">
        <v>24</v>
      </c>
      <c r="C425" s="4" t="s">
        <v>10</v>
      </c>
      <c r="D425" s="7">
        <v>2299.86</v>
      </c>
      <c r="E425" s="5">
        <v>2</v>
      </c>
      <c r="F425" s="5">
        <v>70</v>
      </c>
      <c r="G425" s="5">
        <v>33</v>
      </c>
      <c r="H425" s="5">
        <v>15</v>
      </c>
      <c r="I425" s="4">
        <f t="shared" si="7"/>
        <v>0</v>
      </c>
    </row>
    <row r="426" spans="1:9" ht="18">
      <c r="A426" s="2">
        <v>1319</v>
      </c>
      <c r="B426" s="5" t="s">
        <v>23</v>
      </c>
      <c r="C426" s="5" t="s">
        <v>12</v>
      </c>
      <c r="D426" s="7">
        <v>2299.86</v>
      </c>
      <c r="E426" s="5">
        <v>1</v>
      </c>
      <c r="F426" s="5">
        <v>77</v>
      </c>
      <c r="G426" s="5">
        <v>52</v>
      </c>
      <c r="H426" s="5">
        <v>9</v>
      </c>
      <c r="I426" s="4">
        <f t="shared" si="7"/>
        <v>1</v>
      </c>
    </row>
    <row r="427" spans="1:9" ht="18">
      <c r="A427" s="2">
        <v>383</v>
      </c>
      <c r="B427" s="6" t="s">
        <v>24</v>
      </c>
      <c r="C427" s="4" t="s">
        <v>10</v>
      </c>
      <c r="D427" s="7">
        <v>2299.86</v>
      </c>
      <c r="E427" s="6">
        <v>4</v>
      </c>
      <c r="F427" s="6">
        <v>84</v>
      </c>
      <c r="G427" s="6">
        <v>54</v>
      </c>
      <c r="H427" s="6">
        <v>8</v>
      </c>
      <c r="I427" s="4">
        <f t="shared" si="7"/>
        <v>0</v>
      </c>
    </row>
    <row r="428" spans="1:9" ht="18">
      <c r="A428" s="2">
        <v>1357</v>
      </c>
      <c r="B428" s="5" t="s">
        <v>23</v>
      </c>
      <c r="C428" s="4" t="s">
        <v>10</v>
      </c>
      <c r="D428" s="7">
        <v>2299.0500000000002</v>
      </c>
      <c r="E428" s="5">
        <v>1</v>
      </c>
      <c r="F428" s="5">
        <v>79</v>
      </c>
      <c r="G428" s="5">
        <v>55</v>
      </c>
      <c r="H428" s="5">
        <v>10</v>
      </c>
      <c r="I428" s="4">
        <f t="shared" si="7"/>
        <v>0</v>
      </c>
    </row>
    <row r="429" spans="1:9" ht="18">
      <c r="A429" s="2">
        <v>127</v>
      </c>
      <c r="B429" s="5" t="s">
        <v>14</v>
      </c>
      <c r="C429" s="5" t="s">
        <v>12</v>
      </c>
      <c r="D429" s="5">
        <v>2296</v>
      </c>
      <c r="E429" s="5">
        <v>1</v>
      </c>
      <c r="F429" s="5">
        <v>79.5</v>
      </c>
      <c r="G429" s="5">
        <v>28.5</v>
      </c>
      <c r="H429" s="5">
        <v>20</v>
      </c>
      <c r="I429" s="4">
        <f t="shared" si="7"/>
        <v>1</v>
      </c>
    </row>
    <row r="430" spans="1:9" ht="18">
      <c r="A430" s="2">
        <v>1132</v>
      </c>
      <c r="B430" s="5" t="s">
        <v>15</v>
      </c>
      <c r="C430" s="4" t="s">
        <v>10</v>
      </c>
      <c r="D430" s="7">
        <v>2295</v>
      </c>
      <c r="E430" s="5">
        <v>3</v>
      </c>
      <c r="F430" s="5">
        <v>66.5</v>
      </c>
      <c r="G430" s="5">
        <v>39</v>
      </c>
      <c r="H430" s="5">
        <v>8.5</v>
      </c>
      <c r="I430" s="4">
        <f t="shared" si="7"/>
        <v>0</v>
      </c>
    </row>
    <row r="431" spans="1:9" ht="18">
      <c r="A431" s="2">
        <v>1326</v>
      </c>
      <c r="B431" s="5" t="s">
        <v>15</v>
      </c>
      <c r="C431" s="4" t="s">
        <v>10</v>
      </c>
      <c r="D431" s="7">
        <v>2295</v>
      </c>
      <c r="E431" s="5">
        <v>3</v>
      </c>
      <c r="F431" s="5">
        <v>77</v>
      </c>
      <c r="G431" s="5">
        <v>44</v>
      </c>
      <c r="H431" s="5">
        <v>11.5</v>
      </c>
      <c r="I431" s="4">
        <f t="shared" si="7"/>
        <v>0</v>
      </c>
    </row>
    <row r="432" spans="1:9" ht="18">
      <c r="A432" s="2">
        <v>1412</v>
      </c>
      <c r="B432" s="5" t="s">
        <v>23</v>
      </c>
      <c r="C432" s="4" t="s">
        <v>10</v>
      </c>
      <c r="D432" s="7">
        <v>2295</v>
      </c>
      <c r="E432" s="5">
        <v>1</v>
      </c>
      <c r="F432" s="5">
        <v>84</v>
      </c>
      <c r="G432" s="5">
        <v>54</v>
      </c>
      <c r="H432" s="5">
        <v>8</v>
      </c>
      <c r="I432" s="4">
        <f t="shared" si="7"/>
        <v>0</v>
      </c>
    </row>
    <row r="433" spans="1:9" ht="18">
      <c r="A433" s="2">
        <v>645</v>
      </c>
      <c r="B433" s="5" t="s">
        <v>24</v>
      </c>
      <c r="C433" s="5" t="s">
        <v>32</v>
      </c>
      <c r="D433" s="7">
        <v>2295</v>
      </c>
      <c r="E433" s="5">
        <v>2</v>
      </c>
      <c r="F433" s="5">
        <v>39</v>
      </c>
      <c r="G433" s="5">
        <v>16</v>
      </c>
      <c r="H433" s="5">
        <v>12.5</v>
      </c>
      <c r="I433" s="4">
        <f t="shared" si="7"/>
        <v>0</v>
      </c>
    </row>
    <row r="434" spans="1:9" ht="18">
      <c r="A434" s="2">
        <v>974</v>
      </c>
      <c r="B434" s="5" t="s">
        <v>24</v>
      </c>
      <c r="C434" s="5" t="s">
        <v>32</v>
      </c>
      <c r="D434" s="7">
        <v>2295</v>
      </c>
      <c r="E434" s="5">
        <v>2</v>
      </c>
      <c r="F434" s="5">
        <v>57.2</v>
      </c>
      <c r="G434" s="5">
        <v>42.1</v>
      </c>
      <c r="H434" s="5">
        <v>6</v>
      </c>
      <c r="I434" s="4">
        <f t="shared" si="7"/>
        <v>0</v>
      </c>
    </row>
    <row r="435" spans="1:9" ht="18">
      <c r="A435" s="2">
        <v>1054</v>
      </c>
      <c r="B435" s="5" t="s">
        <v>24</v>
      </c>
      <c r="C435" s="5" t="s">
        <v>32</v>
      </c>
      <c r="D435" s="7">
        <v>2295</v>
      </c>
      <c r="E435" s="5">
        <v>2</v>
      </c>
      <c r="F435" s="5">
        <v>61</v>
      </c>
      <c r="G435" s="5">
        <v>40.5</v>
      </c>
      <c r="H435" s="5">
        <v>7.8</v>
      </c>
      <c r="I435" s="4">
        <f t="shared" si="7"/>
        <v>0</v>
      </c>
    </row>
    <row r="436" spans="1:9" ht="18">
      <c r="A436" s="2">
        <v>1295</v>
      </c>
      <c r="B436" s="5" t="s">
        <v>11</v>
      </c>
      <c r="C436" s="5" t="s">
        <v>32</v>
      </c>
      <c r="D436" s="7">
        <v>2295</v>
      </c>
      <c r="E436" s="5">
        <v>1</v>
      </c>
      <c r="F436" s="5">
        <v>75</v>
      </c>
      <c r="G436" s="5">
        <v>42</v>
      </c>
      <c r="H436" s="5">
        <v>14</v>
      </c>
      <c r="I436" s="4">
        <f t="shared" si="7"/>
        <v>0</v>
      </c>
    </row>
    <row r="437" spans="1:9" ht="18">
      <c r="A437" s="2">
        <v>1339</v>
      </c>
      <c r="B437" s="5" t="s">
        <v>23</v>
      </c>
      <c r="C437" s="5" t="s">
        <v>32</v>
      </c>
      <c r="D437" s="7">
        <v>2295</v>
      </c>
      <c r="E437" s="5">
        <v>1</v>
      </c>
      <c r="F437" s="5">
        <v>78</v>
      </c>
      <c r="G437" s="5">
        <v>54</v>
      </c>
      <c r="H437" s="5">
        <v>10</v>
      </c>
      <c r="I437" s="4">
        <f t="shared" si="7"/>
        <v>0</v>
      </c>
    </row>
    <row r="438" spans="1:9" ht="18">
      <c r="A438" s="2">
        <v>1468</v>
      </c>
      <c r="B438" s="5" t="s">
        <v>24</v>
      </c>
      <c r="C438" s="5" t="s">
        <v>32</v>
      </c>
      <c r="D438" s="7">
        <v>2295</v>
      </c>
      <c r="E438" s="5">
        <v>2</v>
      </c>
      <c r="F438" s="5">
        <v>97</v>
      </c>
      <c r="G438" s="5">
        <v>41</v>
      </c>
      <c r="H438" s="5">
        <v>6</v>
      </c>
      <c r="I438" s="4">
        <f t="shared" si="7"/>
        <v>0</v>
      </c>
    </row>
    <row r="439" spans="1:9" ht="18">
      <c r="A439" s="2">
        <v>1508</v>
      </c>
      <c r="B439" s="5" t="s">
        <v>37</v>
      </c>
      <c r="C439" s="5" t="s">
        <v>32</v>
      </c>
      <c r="D439" s="7">
        <v>2295</v>
      </c>
      <c r="E439" s="5">
        <v>4</v>
      </c>
      <c r="F439" s="5">
        <v>108</v>
      </c>
      <c r="G439" s="5">
        <v>63</v>
      </c>
      <c r="H439" s="5">
        <v>9</v>
      </c>
      <c r="I439" s="4">
        <f t="shared" si="7"/>
        <v>0</v>
      </c>
    </row>
    <row r="440" spans="1:9" ht="18">
      <c r="A440" s="2">
        <v>696</v>
      </c>
      <c r="B440" s="5" t="s">
        <v>15</v>
      </c>
      <c r="C440" s="5" t="s">
        <v>12</v>
      </c>
      <c r="D440" s="7">
        <v>2295</v>
      </c>
      <c r="E440" s="5">
        <v>3</v>
      </c>
      <c r="F440" s="5">
        <v>40</v>
      </c>
      <c r="G440" s="5">
        <v>20</v>
      </c>
      <c r="H440" s="5">
        <v>10</v>
      </c>
      <c r="I440" s="4">
        <f t="shared" si="7"/>
        <v>1</v>
      </c>
    </row>
    <row r="441" spans="1:9" ht="18">
      <c r="A441" s="2">
        <v>1055</v>
      </c>
      <c r="B441" s="5" t="s">
        <v>14</v>
      </c>
      <c r="C441" s="5" t="s">
        <v>12</v>
      </c>
      <c r="D441" s="7">
        <v>2295</v>
      </c>
      <c r="E441" s="5">
        <v>2</v>
      </c>
      <c r="F441" s="5">
        <v>61</v>
      </c>
      <c r="G441" s="5">
        <v>36</v>
      </c>
      <c r="H441" s="5">
        <v>10</v>
      </c>
      <c r="I441" s="4">
        <f t="shared" si="7"/>
        <v>1</v>
      </c>
    </row>
    <row r="442" spans="1:9" ht="18">
      <c r="A442" s="2">
        <v>1208</v>
      </c>
      <c r="B442" s="5" t="s">
        <v>14</v>
      </c>
      <c r="C442" s="5" t="s">
        <v>12</v>
      </c>
      <c r="D442" s="7">
        <v>2295</v>
      </c>
      <c r="E442" s="5">
        <v>3</v>
      </c>
      <c r="F442" s="5">
        <v>70</v>
      </c>
      <c r="G442" s="5">
        <v>32</v>
      </c>
      <c r="H442" s="5">
        <v>15</v>
      </c>
      <c r="I442" s="4">
        <f t="shared" si="7"/>
        <v>1</v>
      </c>
    </row>
    <row r="443" spans="1:9" ht="18">
      <c r="A443" s="2">
        <v>1260</v>
      </c>
      <c r="B443" s="5" t="s">
        <v>37</v>
      </c>
      <c r="C443" s="5" t="s">
        <v>12</v>
      </c>
      <c r="D443" s="7">
        <v>2295</v>
      </c>
      <c r="E443" s="5">
        <v>3</v>
      </c>
      <c r="F443" s="5">
        <v>72</v>
      </c>
      <c r="G443" s="5">
        <v>33</v>
      </c>
      <c r="H443" s="5">
        <v>16</v>
      </c>
      <c r="I443" s="4">
        <f t="shared" si="7"/>
        <v>1</v>
      </c>
    </row>
    <row r="444" spans="1:9" ht="18">
      <c r="A444" s="2">
        <v>1312</v>
      </c>
      <c r="B444" s="5" t="s">
        <v>13</v>
      </c>
      <c r="C444" s="5" t="s">
        <v>12</v>
      </c>
      <c r="D444" s="7">
        <v>2295</v>
      </c>
      <c r="E444" s="5">
        <v>1</v>
      </c>
      <c r="F444" s="5">
        <v>76</v>
      </c>
      <c r="G444" s="5">
        <v>45</v>
      </c>
      <c r="H444" s="5">
        <v>12</v>
      </c>
      <c r="I444" s="4">
        <f t="shared" si="7"/>
        <v>1</v>
      </c>
    </row>
    <row r="445" spans="1:9" ht="18">
      <c r="A445" s="2">
        <v>1329</v>
      </c>
      <c r="B445" s="5" t="s">
        <v>13</v>
      </c>
      <c r="C445" s="5" t="s">
        <v>12</v>
      </c>
      <c r="D445" s="7">
        <v>2295</v>
      </c>
      <c r="E445" s="5">
        <v>1</v>
      </c>
      <c r="F445" s="5">
        <v>77.400000000000006</v>
      </c>
      <c r="G445" s="5">
        <v>56</v>
      </c>
      <c r="H445" s="5">
        <v>11</v>
      </c>
      <c r="I445" s="4">
        <f t="shared" si="7"/>
        <v>1</v>
      </c>
    </row>
    <row r="446" spans="1:9" ht="18">
      <c r="A446" s="2">
        <v>1428</v>
      </c>
      <c r="B446" s="5" t="s">
        <v>9</v>
      </c>
      <c r="C446" s="5" t="s">
        <v>12</v>
      </c>
      <c r="D446" s="7">
        <v>2295</v>
      </c>
      <c r="E446" s="5">
        <v>4</v>
      </c>
      <c r="F446" s="5">
        <v>87</v>
      </c>
      <c r="G446" s="5">
        <v>56</v>
      </c>
      <c r="H446" s="5">
        <v>10</v>
      </c>
      <c r="I446" s="4">
        <f t="shared" si="7"/>
        <v>1</v>
      </c>
    </row>
    <row r="447" spans="1:9" ht="18">
      <c r="A447" s="2">
        <v>1429</v>
      </c>
      <c r="B447" s="5" t="s">
        <v>9</v>
      </c>
      <c r="C447" s="5" t="s">
        <v>12</v>
      </c>
      <c r="D447" s="7">
        <v>2295</v>
      </c>
      <c r="E447" s="5">
        <v>4</v>
      </c>
      <c r="F447" s="5">
        <v>87</v>
      </c>
      <c r="G447" s="5">
        <v>56</v>
      </c>
      <c r="H447" s="5">
        <v>10</v>
      </c>
      <c r="I447" s="4">
        <f t="shared" si="7"/>
        <v>1</v>
      </c>
    </row>
    <row r="448" spans="1:9" ht="18">
      <c r="A448" s="2">
        <v>91</v>
      </c>
      <c r="B448" s="3" t="s">
        <v>13</v>
      </c>
      <c r="C448" s="4" t="s">
        <v>10</v>
      </c>
      <c r="D448" s="5">
        <v>2282</v>
      </c>
      <c r="E448" s="3">
        <v>3</v>
      </c>
      <c r="F448" s="3">
        <v>68</v>
      </c>
      <c r="G448" s="3">
        <v>43</v>
      </c>
      <c r="H448" s="3">
        <v>10</v>
      </c>
      <c r="I448" s="4">
        <f t="shared" si="7"/>
        <v>0</v>
      </c>
    </row>
    <row r="449" spans="1:9" ht="18">
      <c r="A449" s="2">
        <v>178</v>
      </c>
      <c r="B449" s="5" t="s">
        <v>23</v>
      </c>
      <c r="C449" s="4" t="s">
        <v>10</v>
      </c>
      <c r="D449" s="5">
        <v>2280</v>
      </c>
      <c r="E449" s="5">
        <v>4</v>
      </c>
      <c r="F449" s="5">
        <v>80.5</v>
      </c>
      <c r="G449" s="5">
        <v>52</v>
      </c>
      <c r="H449" s="5">
        <v>9</v>
      </c>
      <c r="I449" s="4">
        <f t="shared" si="7"/>
        <v>0</v>
      </c>
    </row>
    <row r="450" spans="1:9" ht="18">
      <c r="A450" s="2">
        <v>1187</v>
      </c>
      <c r="B450" s="5" t="s">
        <v>35</v>
      </c>
      <c r="C450" s="5" t="s">
        <v>32</v>
      </c>
      <c r="D450" s="7">
        <v>2276.1</v>
      </c>
      <c r="E450" s="5">
        <v>1</v>
      </c>
      <c r="F450" s="5">
        <v>70</v>
      </c>
      <c r="G450" s="5">
        <v>36</v>
      </c>
      <c r="H450" s="5">
        <v>16</v>
      </c>
      <c r="I450" s="4">
        <f t="shared" ref="I450:I513" si="8">IF(C450="кирпичный",1,0)</f>
        <v>0</v>
      </c>
    </row>
    <row r="451" spans="1:9" ht="18">
      <c r="A451" s="2">
        <v>1438</v>
      </c>
      <c r="B451" s="5" t="s">
        <v>34</v>
      </c>
      <c r="C451" s="4" t="s">
        <v>10</v>
      </c>
      <c r="D451" s="7">
        <v>2254.5</v>
      </c>
      <c r="E451" s="5">
        <v>1</v>
      </c>
      <c r="F451" s="5">
        <v>90</v>
      </c>
      <c r="G451" s="5">
        <v>45</v>
      </c>
      <c r="H451" s="5">
        <v>20</v>
      </c>
      <c r="I451" s="4">
        <f t="shared" si="8"/>
        <v>0</v>
      </c>
    </row>
    <row r="452" spans="1:9" ht="18">
      <c r="A452" s="2">
        <v>904</v>
      </c>
      <c r="B452" s="5" t="s">
        <v>24</v>
      </c>
      <c r="C452" s="5" t="s">
        <v>12</v>
      </c>
      <c r="D452" s="7">
        <v>2251.8000000000002</v>
      </c>
      <c r="E452" s="5">
        <v>2</v>
      </c>
      <c r="F452" s="5">
        <v>52</v>
      </c>
      <c r="G452" s="5">
        <v>20</v>
      </c>
      <c r="H452" s="5">
        <v>12</v>
      </c>
      <c r="I452" s="4">
        <f t="shared" si="8"/>
        <v>1</v>
      </c>
    </row>
    <row r="453" spans="1:9" ht="18">
      <c r="A453" s="2">
        <v>1158</v>
      </c>
      <c r="B453" s="5" t="s">
        <v>11</v>
      </c>
      <c r="C453" s="5" t="s">
        <v>12</v>
      </c>
      <c r="D453" s="7">
        <v>2249.1</v>
      </c>
      <c r="E453" s="5">
        <v>2</v>
      </c>
      <c r="F453" s="5">
        <v>68</v>
      </c>
      <c r="G453" s="5">
        <v>33</v>
      </c>
      <c r="H453" s="5">
        <v>16</v>
      </c>
      <c r="I453" s="4">
        <f t="shared" si="8"/>
        <v>1</v>
      </c>
    </row>
    <row r="454" spans="1:9" ht="18">
      <c r="A454" s="2">
        <v>1076</v>
      </c>
      <c r="B454" s="5" t="s">
        <v>14</v>
      </c>
      <c r="C454" s="5" t="s">
        <v>32</v>
      </c>
      <c r="D454" s="7">
        <v>2241</v>
      </c>
      <c r="E454" s="5">
        <v>3</v>
      </c>
      <c r="F454" s="5">
        <v>62</v>
      </c>
      <c r="G454" s="5">
        <v>45</v>
      </c>
      <c r="H454" s="5">
        <v>6</v>
      </c>
      <c r="I454" s="4">
        <f t="shared" si="8"/>
        <v>0</v>
      </c>
    </row>
    <row r="455" spans="1:9" ht="18">
      <c r="A455" s="2">
        <v>1086</v>
      </c>
      <c r="B455" s="5" t="s">
        <v>21</v>
      </c>
      <c r="C455" s="5" t="s">
        <v>32</v>
      </c>
      <c r="D455" s="7">
        <v>2241</v>
      </c>
      <c r="E455" s="5">
        <v>1</v>
      </c>
      <c r="F455" s="5">
        <v>63</v>
      </c>
      <c r="G455" s="5">
        <v>40</v>
      </c>
      <c r="H455" s="5">
        <v>8.5</v>
      </c>
      <c r="I455" s="4">
        <f t="shared" si="8"/>
        <v>0</v>
      </c>
    </row>
    <row r="456" spans="1:9" ht="18">
      <c r="A456" s="2">
        <v>1170</v>
      </c>
      <c r="B456" s="5" t="s">
        <v>24</v>
      </c>
      <c r="C456" s="5" t="s">
        <v>32</v>
      </c>
      <c r="D456" s="7">
        <v>2241</v>
      </c>
      <c r="E456" s="5">
        <v>2</v>
      </c>
      <c r="F456" s="5">
        <v>69</v>
      </c>
      <c r="G456" s="5">
        <v>42.7</v>
      </c>
      <c r="H456" s="5">
        <v>9.5</v>
      </c>
      <c r="I456" s="4">
        <f t="shared" si="8"/>
        <v>0</v>
      </c>
    </row>
    <row r="457" spans="1:9" ht="18">
      <c r="A457" s="2">
        <v>1280</v>
      </c>
      <c r="B457" s="5" t="s">
        <v>14</v>
      </c>
      <c r="C457" s="5" t="s">
        <v>32</v>
      </c>
      <c r="D457" s="7">
        <v>2241</v>
      </c>
      <c r="E457" s="5">
        <v>3</v>
      </c>
      <c r="F457" s="5">
        <v>73.400000000000006</v>
      </c>
      <c r="G457" s="5">
        <v>50.9</v>
      </c>
      <c r="H457" s="5">
        <v>8.4</v>
      </c>
      <c r="I457" s="4">
        <f t="shared" si="8"/>
        <v>0</v>
      </c>
    </row>
    <row r="458" spans="1:9" ht="18">
      <c r="A458" s="2">
        <v>1309</v>
      </c>
      <c r="B458" s="5" t="s">
        <v>9</v>
      </c>
      <c r="C458" s="5" t="s">
        <v>32</v>
      </c>
      <c r="D458" s="7">
        <v>2241</v>
      </c>
      <c r="E458" s="5">
        <v>6</v>
      </c>
      <c r="F458" s="5">
        <v>75</v>
      </c>
      <c r="G458" s="5">
        <v>38</v>
      </c>
      <c r="H458" s="5">
        <v>11</v>
      </c>
      <c r="I458" s="4">
        <f t="shared" si="8"/>
        <v>0</v>
      </c>
    </row>
    <row r="459" spans="1:9" ht="18">
      <c r="A459" s="2">
        <v>1354</v>
      </c>
      <c r="B459" s="5" t="s">
        <v>9</v>
      </c>
      <c r="C459" s="5" t="s">
        <v>32</v>
      </c>
      <c r="D459" s="7">
        <v>2241</v>
      </c>
      <c r="E459" s="5">
        <v>6</v>
      </c>
      <c r="F459" s="5">
        <v>78</v>
      </c>
      <c r="G459" s="5">
        <v>52</v>
      </c>
      <c r="H459" s="5">
        <v>10</v>
      </c>
      <c r="I459" s="4">
        <f t="shared" si="8"/>
        <v>0</v>
      </c>
    </row>
    <row r="460" spans="1:9" ht="18">
      <c r="A460" s="2">
        <v>882</v>
      </c>
      <c r="B460" s="5" t="s">
        <v>14</v>
      </c>
      <c r="C460" s="5" t="s">
        <v>12</v>
      </c>
      <c r="D460" s="7">
        <v>2241</v>
      </c>
      <c r="E460" s="5">
        <v>3</v>
      </c>
      <c r="F460" s="5">
        <v>50</v>
      </c>
      <c r="G460" s="5">
        <v>33</v>
      </c>
      <c r="H460" s="5">
        <v>6</v>
      </c>
      <c r="I460" s="4">
        <f t="shared" si="8"/>
        <v>1</v>
      </c>
    </row>
    <row r="461" spans="1:9" ht="18">
      <c r="A461" s="2">
        <v>1217</v>
      </c>
      <c r="B461" s="5" t="s">
        <v>37</v>
      </c>
      <c r="C461" s="5" t="s">
        <v>12</v>
      </c>
      <c r="D461" s="7">
        <v>2241</v>
      </c>
      <c r="E461" s="5">
        <v>3</v>
      </c>
      <c r="F461" s="5">
        <v>70</v>
      </c>
      <c r="G461" s="5">
        <v>33</v>
      </c>
      <c r="H461" s="5">
        <v>16</v>
      </c>
      <c r="I461" s="4">
        <f t="shared" si="8"/>
        <v>1</v>
      </c>
    </row>
    <row r="462" spans="1:9" ht="18">
      <c r="A462" s="2">
        <v>1446</v>
      </c>
      <c r="B462" s="5" t="s">
        <v>14</v>
      </c>
      <c r="C462" s="5" t="s">
        <v>12</v>
      </c>
      <c r="D462" s="7">
        <v>2241</v>
      </c>
      <c r="E462" s="5">
        <v>2</v>
      </c>
      <c r="F462" s="5">
        <v>93</v>
      </c>
      <c r="G462" s="5">
        <v>52</v>
      </c>
      <c r="H462" s="5">
        <v>11</v>
      </c>
      <c r="I462" s="4">
        <f t="shared" si="8"/>
        <v>1</v>
      </c>
    </row>
    <row r="463" spans="1:9" ht="18">
      <c r="A463" s="2">
        <v>26</v>
      </c>
      <c r="B463" s="3" t="s">
        <v>11</v>
      </c>
      <c r="C463" s="4" t="s">
        <v>10</v>
      </c>
      <c r="D463" s="5">
        <v>2240</v>
      </c>
      <c r="E463" s="3">
        <v>4</v>
      </c>
      <c r="F463" s="3">
        <v>78</v>
      </c>
      <c r="G463" s="3">
        <v>56</v>
      </c>
      <c r="H463" s="3">
        <v>10</v>
      </c>
      <c r="I463" s="4">
        <f t="shared" si="8"/>
        <v>0</v>
      </c>
    </row>
    <row r="464" spans="1:9" ht="18">
      <c r="A464" s="2">
        <v>64</v>
      </c>
      <c r="B464" s="3" t="s">
        <v>14</v>
      </c>
      <c r="C464" s="4" t="s">
        <v>10</v>
      </c>
      <c r="D464" s="5">
        <v>2240</v>
      </c>
      <c r="E464" s="3">
        <v>4</v>
      </c>
      <c r="F464" s="3">
        <v>80</v>
      </c>
      <c r="G464" s="3">
        <v>55</v>
      </c>
      <c r="H464" s="3">
        <v>14</v>
      </c>
      <c r="I464" s="4">
        <f t="shared" si="8"/>
        <v>0</v>
      </c>
    </row>
    <row r="465" spans="1:9" ht="18">
      <c r="A465" s="2">
        <v>222</v>
      </c>
      <c r="B465" s="5" t="s">
        <v>21</v>
      </c>
      <c r="C465" s="4" t="s">
        <v>10</v>
      </c>
      <c r="D465" s="5">
        <v>2240</v>
      </c>
      <c r="E465" s="5">
        <v>2</v>
      </c>
      <c r="F465" s="5">
        <v>70</v>
      </c>
      <c r="G465" s="5">
        <v>33</v>
      </c>
      <c r="H465" s="5">
        <v>15.6</v>
      </c>
      <c r="I465" s="4">
        <f t="shared" si="8"/>
        <v>0</v>
      </c>
    </row>
    <row r="466" spans="1:9" ht="18">
      <c r="A466" s="2">
        <v>227</v>
      </c>
      <c r="B466" s="5" t="s">
        <v>16</v>
      </c>
      <c r="C466" s="4" t="s">
        <v>10</v>
      </c>
      <c r="D466" s="5">
        <v>2240</v>
      </c>
      <c r="E466" s="5">
        <v>2</v>
      </c>
      <c r="F466" s="5">
        <v>70</v>
      </c>
      <c r="G466" s="5">
        <v>33</v>
      </c>
      <c r="H466" s="5">
        <v>16</v>
      </c>
      <c r="I466" s="4">
        <f t="shared" si="8"/>
        <v>0</v>
      </c>
    </row>
    <row r="467" spans="1:9" ht="18">
      <c r="A467" s="2">
        <v>185</v>
      </c>
      <c r="B467" s="5" t="s">
        <v>24</v>
      </c>
      <c r="C467" s="4" t="s">
        <v>10</v>
      </c>
      <c r="D467" s="5">
        <v>2240</v>
      </c>
      <c r="E467" s="5">
        <v>4</v>
      </c>
      <c r="F467" s="5">
        <v>62</v>
      </c>
      <c r="G467" s="5">
        <v>45</v>
      </c>
      <c r="H467" s="5">
        <v>6.5</v>
      </c>
      <c r="I467" s="4">
        <f t="shared" si="8"/>
        <v>0</v>
      </c>
    </row>
    <row r="468" spans="1:9" ht="18">
      <c r="A468" s="2">
        <v>45</v>
      </c>
      <c r="B468" s="3" t="s">
        <v>11</v>
      </c>
      <c r="C468" s="4" t="s">
        <v>12</v>
      </c>
      <c r="D468" s="5">
        <v>2240</v>
      </c>
      <c r="E468" s="3">
        <v>2</v>
      </c>
      <c r="F468" s="3">
        <v>45</v>
      </c>
      <c r="G468" s="3">
        <v>21</v>
      </c>
      <c r="H468" s="3">
        <v>12</v>
      </c>
      <c r="I468" s="4">
        <f t="shared" si="8"/>
        <v>1</v>
      </c>
    </row>
    <row r="469" spans="1:9" ht="18">
      <c r="A469" s="2">
        <v>1213</v>
      </c>
      <c r="B469" s="5" t="s">
        <v>14</v>
      </c>
      <c r="C469" s="5" t="s">
        <v>32</v>
      </c>
      <c r="D469" s="7">
        <v>2239.92</v>
      </c>
      <c r="E469" s="5">
        <v>3</v>
      </c>
      <c r="F469" s="5">
        <v>70</v>
      </c>
      <c r="G469" s="5">
        <v>29</v>
      </c>
      <c r="H469" s="5">
        <v>15</v>
      </c>
      <c r="I469" s="4">
        <f t="shared" si="8"/>
        <v>0</v>
      </c>
    </row>
    <row r="470" spans="1:9" ht="18">
      <c r="A470" s="2">
        <v>395</v>
      </c>
      <c r="B470" s="6" t="s">
        <v>24</v>
      </c>
      <c r="C470" s="4" t="s">
        <v>10</v>
      </c>
      <c r="D470" s="7">
        <v>2239.92</v>
      </c>
      <c r="E470" s="6">
        <v>2</v>
      </c>
      <c r="F470" s="6">
        <v>70</v>
      </c>
      <c r="G470" s="6">
        <v>40</v>
      </c>
      <c r="H470" s="6">
        <v>12</v>
      </c>
      <c r="I470" s="4">
        <f t="shared" si="8"/>
        <v>0</v>
      </c>
    </row>
    <row r="471" spans="1:9" ht="18">
      <c r="A471" s="2">
        <v>1160</v>
      </c>
      <c r="B471" s="5" t="s">
        <v>24</v>
      </c>
      <c r="C471" s="4" t="s">
        <v>10</v>
      </c>
      <c r="D471" s="7">
        <v>2235.6</v>
      </c>
      <c r="E471" s="5">
        <v>2</v>
      </c>
      <c r="F471" s="5">
        <v>68</v>
      </c>
      <c r="G471" s="5">
        <v>34</v>
      </c>
      <c r="H471" s="5">
        <v>16</v>
      </c>
      <c r="I471" s="4">
        <f t="shared" si="8"/>
        <v>0</v>
      </c>
    </row>
    <row r="472" spans="1:9" ht="18">
      <c r="A472" s="2">
        <v>935</v>
      </c>
      <c r="B472" s="5" t="s">
        <v>9</v>
      </c>
      <c r="C472" s="5" t="s">
        <v>12</v>
      </c>
      <c r="D472" s="7">
        <v>2224.8000000000002</v>
      </c>
      <c r="E472" s="5">
        <v>4</v>
      </c>
      <c r="F472" s="5">
        <v>54</v>
      </c>
      <c r="G472" s="5">
        <v>32</v>
      </c>
      <c r="H472" s="5">
        <v>10</v>
      </c>
      <c r="I472" s="4">
        <f t="shared" si="8"/>
        <v>1</v>
      </c>
    </row>
    <row r="473" spans="1:9" ht="18">
      <c r="A473" s="2">
        <v>1052</v>
      </c>
      <c r="B473" s="5" t="s">
        <v>11</v>
      </c>
      <c r="C473" s="5" t="s">
        <v>32</v>
      </c>
      <c r="D473" s="7">
        <v>2214</v>
      </c>
      <c r="E473" s="5">
        <v>1</v>
      </c>
      <c r="F473" s="5">
        <v>61</v>
      </c>
      <c r="G473" s="5">
        <v>45</v>
      </c>
      <c r="H473" s="5">
        <v>6</v>
      </c>
      <c r="I473" s="4">
        <f t="shared" si="8"/>
        <v>0</v>
      </c>
    </row>
    <row r="474" spans="1:9" ht="18">
      <c r="A474" s="2">
        <v>1097</v>
      </c>
      <c r="B474" s="5" t="s">
        <v>23</v>
      </c>
      <c r="C474" s="5" t="s">
        <v>32</v>
      </c>
      <c r="D474" s="7">
        <v>2214</v>
      </c>
      <c r="E474" s="5">
        <v>1</v>
      </c>
      <c r="F474" s="5">
        <v>64</v>
      </c>
      <c r="G474" s="5">
        <v>38</v>
      </c>
      <c r="H474" s="5">
        <v>8</v>
      </c>
      <c r="I474" s="4">
        <f t="shared" si="8"/>
        <v>0</v>
      </c>
    </row>
    <row r="475" spans="1:9" ht="18">
      <c r="A475" s="2">
        <v>1311</v>
      </c>
      <c r="B475" s="5" t="s">
        <v>13</v>
      </c>
      <c r="C475" s="5" t="s">
        <v>32</v>
      </c>
      <c r="D475" s="7">
        <v>2214</v>
      </c>
      <c r="E475" s="5">
        <v>1</v>
      </c>
      <c r="F475" s="5">
        <v>76</v>
      </c>
      <c r="G475" s="5">
        <v>45</v>
      </c>
      <c r="H475" s="5">
        <v>10</v>
      </c>
      <c r="I475" s="4">
        <f t="shared" si="8"/>
        <v>0</v>
      </c>
    </row>
    <row r="476" spans="1:9" ht="18">
      <c r="A476" s="2">
        <v>1396</v>
      </c>
      <c r="B476" s="5" t="s">
        <v>11</v>
      </c>
      <c r="C476" s="5" t="s">
        <v>32</v>
      </c>
      <c r="D476" s="7">
        <v>2214</v>
      </c>
      <c r="E476" s="5">
        <v>1</v>
      </c>
      <c r="F476" s="5">
        <v>82</v>
      </c>
      <c r="G476" s="5">
        <v>45</v>
      </c>
      <c r="H476" s="5">
        <v>20</v>
      </c>
      <c r="I476" s="4">
        <f t="shared" si="8"/>
        <v>0</v>
      </c>
    </row>
    <row r="477" spans="1:9" ht="18">
      <c r="A477" s="2">
        <v>1411</v>
      </c>
      <c r="B477" s="5" t="s">
        <v>23</v>
      </c>
      <c r="C477" s="5" t="s">
        <v>32</v>
      </c>
      <c r="D477" s="7">
        <v>2214</v>
      </c>
      <c r="E477" s="5">
        <v>1</v>
      </c>
      <c r="F477" s="5">
        <v>84</v>
      </c>
      <c r="G477" s="5">
        <v>52</v>
      </c>
      <c r="H477" s="5">
        <v>9</v>
      </c>
      <c r="I477" s="4">
        <f t="shared" si="8"/>
        <v>0</v>
      </c>
    </row>
    <row r="478" spans="1:9" ht="18">
      <c r="A478" s="2">
        <v>1340</v>
      </c>
      <c r="B478" s="5" t="s">
        <v>23</v>
      </c>
      <c r="C478" s="5" t="s">
        <v>12</v>
      </c>
      <c r="D478" s="7">
        <v>2214</v>
      </c>
      <c r="E478" s="5">
        <v>1</v>
      </c>
      <c r="F478" s="5">
        <v>78</v>
      </c>
      <c r="G478" s="5">
        <v>52</v>
      </c>
      <c r="H478" s="5">
        <v>9</v>
      </c>
      <c r="I478" s="4">
        <f t="shared" si="8"/>
        <v>1</v>
      </c>
    </row>
    <row r="479" spans="1:9" ht="18">
      <c r="A479" s="2">
        <v>1143</v>
      </c>
      <c r="B479" s="5" t="s">
        <v>24</v>
      </c>
      <c r="C479" s="4" t="s">
        <v>10</v>
      </c>
      <c r="D479" s="7">
        <v>2200.5</v>
      </c>
      <c r="E479" s="5">
        <v>2</v>
      </c>
      <c r="F479" s="5">
        <v>67</v>
      </c>
      <c r="G479" s="5">
        <v>33</v>
      </c>
      <c r="H479" s="5">
        <v>16</v>
      </c>
      <c r="I479" s="4">
        <f t="shared" si="8"/>
        <v>0</v>
      </c>
    </row>
    <row r="480" spans="1:9" ht="18">
      <c r="A480" s="2">
        <v>1358</v>
      </c>
      <c r="B480" s="5" t="s">
        <v>23</v>
      </c>
      <c r="C480" s="4" t="s">
        <v>10</v>
      </c>
      <c r="D480" s="7">
        <v>2200.5</v>
      </c>
      <c r="E480" s="5">
        <v>1</v>
      </c>
      <c r="F480" s="5">
        <v>79</v>
      </c>
      <c r="G480" s="5">
        <v>52</v>
      </c>
      <c r="H480" s="5">
        <v>9</v>
      </c>
      <c r="I480" s="4">
        <f t="shared" si="8"/>
        <v>0</v>
      </c>
    </row>
    <row r="481" spans="1:9" ht="18">
      <c r="A481" s="2">
        <v>1363</v>
      </c>
      <c r="B481" s="5" t="s">
        <v>9</v>
      </c>
      <c r="C481" s="4" t="s">
        <v>10</v>
      </c>
      <c r="D481" s="7">
        <v>2200.5</v>
      </c>
      <c r="E481" s="5">
        <v>4</v>
      </c>
      <c r="F481" s="5">
        <v>79</v>
      </c>
      <c r="G481" s="5">
        <v>49</v>
      </c>
      <c r="H481" s="5">
        <v>9</v>
      </c>
      <c r="I481" s="4">
        <f t="shared" si="8"/>
        <v>0</v>
      </c>
    </row>
    <row r="482" spans="1:9" ht="18">
      <c r="A482" s="2">
        <v>1125</v>
      </c>
      <c r="B482" s="5" t="s">
        <v>13</v>
      </c>
      <c r="C482" s="5" t="s">
        <v>32</v>
      </c>
      <c r="D482" s="7">
        <v>2200.5</v>
      </c>
      <c r="E482" s="5">
        <v>1</v>
      </c>
      <c r="F482" s="5">
        <v>66</v>
      </c>
      <c r="G482" s="5">
        <v>42</v>
      </c>
      <c r="H482" s="5">
        <v>6</v>
      </c>
      <c r="I482" s="4">
        <f t="shared" si="8"/>
        <v>0</v>
      </c>
    </row>
    <row r="483" spans="1:9" ht="18">
      <c r="A483" s="2">
        <v>1334</v>
      </c>
      <c r="B483" s="5" t="s">
        <v>13</v>
      </c>
      <c r="C483" s="5" t="s">
        <v>32</v>
      </c>
      <c r="D483" s="7">
        <v>2200.5</v>
      </c>
      <c r="E483" s="5">
        <v>1</v>
      </c>
      <c r="F483" s="5">
        <v>78</v>
      </c>
      <c r="G483" s="5">
        <v>52</v>
      </c>
      <c r="H483" s="5">
        <v>9</v>
      </c>
      <c r="I483" s="4">
        <f t="shared" si="8"/>
        <v>0</v>
      </c>
    </row>
    <row r="484" spans="1:9" ht="18">
      <c r="A484" s="2">
        <v>1362</v>
      </c>
      <c r="B484" s="5" t="s">
        <v>9</v>
      </c>
      <c r="C484" s="5" t="s">
        <v>32</v>
      </c>
      <c r="D484" s="7">
        <v>2200.5</v>
      </c>
      <c r="E484" s="5">
        <v>4</v>
      </c>
      <c r="F484" s="5">
        <v>79</v>
      </c>
      <c r="G484" s="5">
        <v>49</v>
      </c>
      <c r="H484" s="5">
        <v>9</v>
      </c>
      <c r="I484" s="4">
        <f t="shared" si="8"/>
        <v>0</v>
      </c>
    </row>
    <row r="485" spans="1:9" ht="18">
      <c r="A485" s="2">
        <v>1371</v>
      </c>
      <c r="B485" s="5" t="s">
        <v>35</v>
      </c>
      <c r="C485" s="5" t="s">
        <v>32</v>
      </c>
      <c r="D485" s="7">
        <v>2200.5</v>
      </c>
      <c r="E485" s="5">
        <v>1</v>
      </c>
      <c r="F485" s="5">
        <v>80</v>
      </c>
      <c r="G485" s="5">
        <v>42</v>
      </c>
      <c r="H485" s="5">
        <v>14</v>
      </c>
      <c r="I485" s="4">
        <f t="shared" si="8"/>
        <v>0</v>
      </c>
    </row>
    <row r="486" spans="1:9" ht="18">
      <c r="A486" s="2">
        <v>1349</v>
      </c>
      <c r="B486" s="5" t="s">
        <v>15</v>
      </c>
      <c r="C486" s="5" t="s">
        <v>12</v>
      </c>
      <c r="D486" s="7">
        <v>2200.5</v>
      </c>
      <c r="E486" s="5">
        <v>3</v>
      </c>
      <c r="F486" s="5">
        <v>78</v>
      </c>
      <c r="G486" s="5">
        <v>56</v>
      </c>
      <c r="H486" s="5">
        <v>12</v>
      </c>
      <c r="I486" s="4">
        <f t="shared" si="8"/>
        <v>1</v>
      </c>
    </row>
    <row r="487" spans="1:9" ht="18">
      <c r="A487" s="2">
        <v>137</v>
      </c>
      <c r="B487" s="5" t="s">
        <v>23</v>
      </c>
      <c r="C487" s="4" t="s">
        <v>10</v>
      </c>
      <c r="D487" s="5">
        <v>2200</v>
      </c>
      <c r="E487" s="5">
        <v>2</v>
      </c>
      <c r="F487" s="5">
        <v>70</v>
      </c>
      <c r="G487" s="5">
        <v>38</v>
      </c>
      <c r="H487" s="5">
        <v>15</v>
      </c>
      <c r="I487" s="4">
        <f t="shared" si="8"/>
        <v>0</v>
      </c>
    </row>
    <row r="488" spans="1:9" ht="18">
      <c r="A488" s="2">
        <v>140</v>
      </c>
      <c r="B488" s="5" t="s">
        <v>25</v>
      </c>
      <c r="C488" s="4" t="s">
        <v>10</v>
      </c>
      <c r="D488" s="5">
        <v>2200</v>
      </c>
      <c r="E488" s="5">
        <v>2</v>
      </c>
      <c r="F488" s="5">
        <v>76</v>
      </c>
      <c r="G488" s="5">
        <v>28</v>
      </c>
      <c r="H488" s="5">
        <v>26</v>
      </c>
      <c r="I488" s="4">
        <f t="shared" si="8"/>
        <v>0</v>
      </c>
    </row>
    <row r="489" spans="1:9" ht="18">
      <c r="A489" s="2">
        <v>172</v>
      </c>
      <c r="B489" s="5" t="s">
        <v>9</v>
      </c>
      <c r="C489" s="5" t="s">
        <v>12</v>
      </c>
      <c r="D489" s="5">
        <v>2200</v>
      </c>
      <c r="E489" s="5">
        <v>3</v>
      </c>
      <c r="F489" s="5">
        <v>80</v>
      </c>
      <c r="G489" s="5">
        <v>49</v>
      </c>
      <c r="H489" s="5">
        <v>9</v>
      </c>
      <c r="I489" s="4">
        <f t="shared" si="8"/>
        <v>1</v>
      </c>
    </row>
    <row r="490" spans="1:9" ht="18">
      <c r="A490" s="2">
        <v>144</v>
      </c>
      <c r="B490" s="5" t="s">
        <v>24</v>
      </c>
      <c r="C490" s="5" t="s">
        <v>20</v>
      </c>
      <c r="D490" s="5">
        <v>2200</v>
      </c>
      <c r="E490" s="5">
        <v>2</v>
      </c>
      <c r="F490" s="5">
        <v>70</v>
      </c>
      <c r="G490" s="5">
        <v>34</v>
      </c>
      <c r="H490" s="5">
        <v>15</v>
      </c>
      <c r="I490" s="4">
        <f t="shared" si="8"/>
        <v>0</v>
      </c>
    </row>
    <row r="491" spans="1:9" ht="18">
      <c r="A491" s="2">
        <v>1007</v>
      </c>
      <c r="B491" s="5" t="s">
        <v>23</v>
      </c>
      <c r="C491" s="4" t="s">
        <v>10</v>
      </c>
      <c r="D491" s="7">
        <v>2199.96</v>
      </c>
      <c r="E491" s="5">
        <v>1</v>
      </c>
      <c r="F491" s="5">
        <v>60</v>
      </c>
      <c r="G491" s="5">
        <v>44</v>
      </c>
      <c r="H491" s="5">
        <v>7</v>
      </c>
      <c r="I491" s="4">
        <f t="shared" si="8"/>
        <v>0</v>
      </c>
    </row>
    <row r="492" spans="1:9" ht="18">
      <c r="A492" s="2">
        <v>1016</v>
      </c>
      <c r="B492" s="5" t="s">
        <v>24</v>
      </c>
      <c r="C492" s="4" t="s">
        <v>10</v>
      </c>
      <c r="D492" s="7">
        <v>2199.96</v>
      </c>
      <c r="E492" s="5">
        <v>2</v>
      </c>
      <c r="F492" s="5">
        <v>60</v>
      </c>
      <c r="G492" s="5">
        <v>45</v>
      </c>
      <c r="H492" s="5">
        <v>6</v>
      </c>
      <c r="I492" s="4">
        <f t="shared" si="8"/>
        <v>0</v>
      </c>
    </row>
    <row r="493" spans="1:9" ht="18">
      <c r="A493" s="2">
        <v>1047</v>
      </c>
      <c r="B493" s="5" t="s">
        <v>23</v>
      </c>
      <c r="C493" s="4" t="s">
        <v>10</v>
      </c>
      <c r="D493" s="7">
        <v>2199.96</v>
      </c>
      <c r="E493" s="5">
        <v>1</v>
      </c>
      <c r="F493" s="5">
        <v>61</v>
      </c>
      <c r="G493" s="5">
        <v>34</v>
      </c>
      <c r="H493" s="5">
        <v>10</v>
      </c>
      <c r="I493" s="4">
        <f t="shared" si="8"/>
        <v>0</v>
      </c>
    </row>
    <row r="494" spans="1:9" ht="18">
      <c r="A494" s="2">
        <v>1144</v>
      </c>
      <c r="B494" s="5" t="s">
        <v>24</v>
      </c>
      <c r="C494" s="4" t="s">
        <v>10</v>
      </c>
      <c r="D494" s="7">
        <v>2199.96</v>
      </c>
      <c r="E494" s="5">
        <v>2</v>
      </c>
      <c r="F494" s="5">
        <v>67</v>
      </c>
      <c r="G494" s="5">
        <v>33</v>
      </c>
      <c r="H494" s="5">
        <v>16</v>
      </c>
      <c r="I494" s="4">
        <f t="shared" si="8"/>
        <v>0</v>
      </c>
    </row>
    <row r="495" spans="1:9" ht="18">
      <c r="A495" s="2">
        <v>1161</v>
      </c>
      <c r="B495" s="5" t="s">
        <v>24</v>
      </c>
      <c r="C495" s="4" t="s">
        <v>10</v>
      </c>
      <c r="D495" s="7">
        <v>2199.96</v>
      </c>
      <c r="E495" s="5">
        <v>2</v>
      </c>
      <c r="F495" s="5">
        <v>68</v>
      </c>
      <c r="G495" s="5">
        <v>34</v>
      </c>
      <c r="H495" s="5">
        <v>16</v>
      </c>
      <c r="I495" s="4">
        <f t="shared" si="8"/>
        <v>0</v>
      </c>
    </row>
    <row r="496" spans="1:9" ht="18">
      <c r="A496" s="2">
        <v>1337</v>
      </c>
      <c r="B496" s="5" t="s">
        <v>23</v>
      </c>
      <c r="C496" s="4" t="s">
        <v>10</v>
      </c>
      <c r="D496" s="7">
        <v>2199.96</v>
      </c>
      <c r="E496" s="5">
        <v>1</v>
      </c>
      <c r="F496" s="5">
        <v>78</v>
      </c>
      <c r="G496" s="5">
        <v>52</v>
      </c>
      <c r="H496" s="5">
        <v>9</v>
      </c>
      <c r="I496" s="4">
        <f t="shared" si="8"/>
        <v>0</v>
      </c>
    </row>
    <row r="497" spans="1:9" ht="18">
      <c r="A497" s="2">
        <v>976</v>
      </c>
      <c r="B497" s="5" t="s">
        <v>24</v>
      </c>
      <c r="C497" s="5" t="s">
        <v>32</v>
      </c>
      <c r="D497" s="7">
        <v>2199.96</v>
      </c>
      <c r="E497" s="5">
        <v>2</v>
      </c>
      <c r="F497" s="5">
        <v>58</v>
      </c>
      <c r="G497" s="5">
        <v>41</v>
      </c>
      <c r="H497" s="5">
        <v>8</v>
      </c>
      <c r="I497" s="4">
        <f t="shared" si="8"/>
        <v>0</v>
      </c>
    </row>
    <row r="498" spans="1:9" ht="18">
      <c r="A498" s="2">
        <v>1134</v>
      </c>
      <c r="B498" s="5" t="s">
        <v>13</v>
      </c>
      <c r="C498" s="5" t="s">
        <v>32</v>
      </c>
      <c r="D498" s="7">
        <v>2199.96</v>
      </c>
      <c r="E498" s="5">
        <v>1</v>
      </c>
      <c r="F498" s="5">
        <v>67</v>
      </c>
      <c r="G498" s="5">
        <v>39</v>
      </c>
      <c r="H498" s="5">
        <v>8</v>
      </c>
      <c r="I498" s="4">
        <f t="shared" si="8"/>
        <v>0</v>
      </c>
    </row>
    <row r="499" spans="1:9" ht="18">
      <c r="A499" s="2">
        <v>1058</v>
      </c>
      <c r="B499" s="5" t="s">
        <v>9</v>
      </c>
      <c r="C499" s="5" t="s">
        <v>12</v>
      </c>
      <c r="D499" s="7">
        <v>2199.96</v>
      </c>
      <c r="E499" s="5">
        <v>4</v>
      </c>
      <c r="F499" s="5">
        <v>61</v>
      </c>
      <c r="G499" s="5">
        <v>31</v>
      </c>
      <c r="H499" s="5">
        <v>10</v>
      </c>
      <c r="I499" s="4">
        <f t="shared" si="8"/>
        <v>1</v>
      </c>
    </row>
    <row r="500" spans="1:9" ht="18">
      <c r="A500" s="2">
        <v>1219</v>
      </c>
      <c r="B500" s="5" t="s">
        <v>37</v>
      </c>
      <c r="C500" s="5" t="s">
        <v>12</v>
      </c>
      <c r="D500" s="7">
        <v>2199.96</v>
      </c>
      <c r="E500" s="5">
        <v>3</v>
      </c>
      <c r="F500" s="5">
        <v>70</v>
      </c>
      <c r="G500" s="5">
        <v>35</v>
      </c>
      <c r="H500" s="5">
        <v>15</v>
      </c>
      <c r="I500" s="4">
        <f t="shared" si="8"/>
        <v>1</v>
      </c>
    </row>
    <row r="501" spans="1:9" ht="18">
      <c r="A501" s="2">
        <v>1048</v>
      </c>
      <c r="B501" s="5" t="s">
        <v>23</v>
      </c>
      <c r="C501" s="4" t="s">
        <v>10</v>
      </c>
      <c r="D501" s="7">
        <v>2187</v>
      </c>
      <c r="E501" s="5">
        <v>1</v>
      </c>
      <c r="F501" s="5">
        <v>61</v>
      </c>
      <c r="G501" s="5">
        <v>34</v>
      </c>
      <c r="H501" s="5">
        <v>10</v>
      </c>
      <c r="I501" s="4">
        <f t="shared" si="8"/>
        <v>0</v>
      </c>
    </row>
    <row r="502" spans="1:9" ht="18">
      <c r="A502" s="2">
        <v>1186</v>
      </c>
      <c r="B502" s="5" t="s">
        <v>35</v>
      </c>
      <c r="C502" s="5" t="s">
        <v>32</v>
      </c>
      <c r="D502" s="7">
        <v>2187</v>
      </c>
      <c r="E502" s="5">
        <v>1</v>
      </c>
      <c r="F502" s="5">
        <v>70</v>
      </c>
      <c r="G502" s="5">
        <v>34</v>
      </c>
      <c r="H502" s="5">
        <v>19</v>
      </c>
      <c r="I502" s="4">
        <f t="shared" si="8"/>
        <v>0</v>
      </c>
    </row>
    <row r="503" spans="1:9" ht="18">
      <c r="A503" s="2">
        <v>1343</v>
      </c>
      <c r="B503" s="5" t="s">
        <v>23</v>
      </c>
      <c r="C503" s="5" t="s">
        <v>32</v>
      </c>
      <c r="D503" s="7">
        <v>2187</v>
      </c>
      <c r="E503" s="5">
        <v>1</v>
      </c>
      <c r="F503" s="5">
        <v>78</v>
      </c>
      <c r="G503" s="5">
        <v>52</v>
      </c>
      <c r="H503" s="5">
        <v>9</v>
      </c>
      <c r="I503" s="4">
        <f t="shared" si="8"/>
        <v>0</v>
      </c>
    </row>
    <row r="504" spans="1:9" ht="18">
      <c r="A504" s="2">
        <v>1353</v>
      </c>
      <c r="B504" s="5" t="s">
        <v>9</v>
      </c>
      <c r="C504" s="5" t="s">
        <v>32</v>
      </c>
      <c r="D504" s="7">
        <v>2187</v>
      </c>
      <c r="E504" s="5">
        <v>6</v>
      </c>
      <c r="F504" s="5">
        <v>78</v>
      </c>
      <c r="G504" s="5">
        <v>42.3</v>
      </c>
      <c r="H504" s="5">
        <v>14</v>
      </c>
      <c r="I504" s="4">
        <f t="shared" si="8"/>
        <v>0</v>
      </c>
    </row>
    <row r="505" spans="1:9" ht="18">
      <c r="A505" s="2">
        <v>1074</v>
      </c>
      <c r="B505" s="5" t="s">
        <v>14</v>
      </c>
      <c r="C505" s="5" t="s">
        <v>12</v>
      </c>
      <c r="D505" s="7">
        <v>2187</v>
      </c>
      <c r="E505" s="5">
        <v>3</v>
      </c>
      <c r="F505" s="5">
        <v>62</v>
      </c>
      <c r="G505" s="5">
        <v>35</v>
      </c>
      <c r="H505" s="5">
        <v>9</v>
      </c>
      <c r="I505" s="4">
        <f t="shared" si="8"/>
        <v>1</v>
      </c>
    </row>
    <row r="506" spans="1:9" ht="18">
      <c r="A506" s="2">
        <v>1195</v>
      </c>
      <c r="B506" s="5" t="s">
        <v>24</v>
      </c>
      <c r="C506" s="5" t="s">
        <v>12</v>
      </c>
      <c r="D506" s="7">
        <v>2187</v>
      </c>
      <c r="E506" s="5">
        <v>2</v>
      </c>
      <c r="F506" s="5">
        <v>70</v>
      </c>
      <c r="G506" s="5">
        <v>34</v>
      </c>
      <c r="H506" s="5">
        <v>14</v>
      </c>
      <c r="I506" s="4">
        <f t="shared" si="8"/>
        <v>1</v>
      </c>
    </row>
    <row r="507" spans="1:9" ht="18">
      <c r="A507" s="2">
        <v>370</v>
      </c>
      <c r="B507" s="6" t="s">
        <v>24</v>
      </c>
      <c r="C507" s="4" t="s">
        <v>10</v>
      </c>
      <c r="D507" s="7">
        <v>2187</v>
      </c>
      <c r="E507" s="6">
        <v>2</v>
      </c>
      <c r="F507" s="6">
        <v>73</v>
      </c>
      <c r="G507" s="6">
        <v>35</v>
      </c>
      <c r="H507" s="6">
        <v>16</v>
      </c>
      <c r="I507" s="4">
        <f t="shared" si="8"/>
        <v>0</v>
      </c>
    </row>
    <row r="508" spans="1:9" ht="18">
      <c r="A508" s="2">
        <v>394</v>
      </c>
      <c r="B508" s="6" t="s">
        <v>24</v>
      </c>
      <c r="C508" s="4" t="s">
        <v>10</v>
      </c>
      <c r="D508" s="7">
        <v>2187</v>
      </c>
      <c r="E508" s="6">
        <v>2</v>
      </c>
      <c r="F508" s="6">
        <v>70</v>
      </c>
      <c r="G508" s="6">
        <v>34</v>
      </c>
      <c r="H508" s="6">
        <v>14</v>
      </c>
      <c r="I508" s="4">
        <f t="shared" si="8"/>
        <v>0</v>
      </c>
    </row>
    <row r="509" spans="1:9" ht="18">
      <c r="A509" s="2">
        <v>164</v>
      </c>
      <c r="B509" s="5" t="s">
        <v>15</v>
      </c>
      <c r="C509" s="4" t="s">
        <v>10</v>
      </c>
      <c r="D509" s="5">
        <v>2184</v>
      </c>
      <c r="E509" s="5">
        <v>3</v>
      </c>
      <c r="F509" s="5">
        <v>72</v>
      </c>
      <c r="G509" s="5">
        <v>43</v>
      </c>
      <c r="H509" s="5">
        <v>9</v>
      </c>
      <c r="I509" s="4">
        <f t="shared" si="8"/>
        <v>0</v>
      </c>
    </row>
    <row r="510" spans="1:9" ht="18">
      <c r="A510" s="2">
        <v>151</v>
      </c>
      <c r="B510" s="5" t="s">
        <v>16</v>
      </c>
      <c r="C510" s="4" t="s">
        <v>10</v>
      </c>
      <c r="D510" s="5">
        <v>2180</v>
      </c>
      <c r="E510" s="5">
        <v>3</v>
      </c>
      <c r="F510" s="5">
        <v>85</v>
      </c>
      <c r="G510" s="5">
        <v>43</v>
      </c>
      <c r="H510" s="5">
        <v>20</v>
      </c>
      <c r="I510" s="4">
        <f t="shared" si="8"/>
        <v>0</v>
      </c>
    </row>
    <row r="511" spans="1:9" ht="18">
      <c r="A511" s="2">
        <v>13</v>
      </c>
      <c r="B511" s="3" t="s">
        <v>9</v>
      </c>
      <c r="C511" s="4" t="s">
        <v>10</v>
      </c>
      <c r="D511" s="5">
        <v>2178.4</v>
      </c>
      <c r="E511" s="3">
        <v>3</v>
      </c>
      <c r="F511" s="3">
        <v>72</v>
      </c>
      <c r="G511" s="3">
        <v>42</v>
      </c>
      <c r="H511" s="3">
        <v>9</v>
      </c>
      <c r="I511" s="4">
        <f t="shared" si="8"/>
        <v>0</v>
      </c>
    </row>
    <row r="512" spans="1:9" ht="18">
      <c r="A512" s="2">
        <v>1075</v>
      </c>
      <c r="B512" s="5" t="s">
        <v>14</v>
      </c>
      <c r="C512" s="5" t="s">
        <v>32</v>
      </c>
      <c r="D512" s="7">
        <v>2173.5</v>
      </c>
      <c r="E512" s="5">
        <v>3</v>
      </c>
      <c r="F512" s="5">
        <v>62</v>
      </c>
      <c r="G512" s="5">
        <v>37</v>
      </c>
      <c r="H512" s="5">
        <v>10</v>
      </c>
      <c r="I512" s="4">
        <f t="shared" si="8"/>
        <v>0</v>
      </c>
    </row>
    <row r="513" spans="1:9" ht="18">
      <c r="A513" s="2">
        <v>254</v>
      </c>
      <c r="B513" s="5" t="s">
        <v>16</v>
      </c>
      <c r="C513" s="4" t="s">
        <v>10</v>
      </c>
      <c r="D513" s="5">
        <v>2170</v>
      </c>
      <c r="E513" s="5">
        <v>2</v>
      </c>
      <c r="F513" s="5">
        <v>70</v>
      </c>
      <c r="G513" s="5">
        <v>33</v>
      </c>
      <c r="H513" s="5">
        <v>16</v>
      </c>
      <c r="I513" s="4">
        <f t="shared" si="8"/>
        <v>0</v>
      </c>
    </row>
    <row r="514" spans="1:9" ht="18">
      <c r="A514" s="2">
        <v>202</v>
      </c>
      <c r="B514" s="5" t="s">
        <v>21</v>
      </c>
      <c r="C514" s="5" t="s">
        <v>12</v>
      </c>
      <c r="D514" s="5">
        <v>2170</v>
      </c>
      <c r="E514" s="5">
        <v>2</v>
      </c>
      <c r="F514" s="5">
        <v>71.400000000000006</v>
      </c>
      <c r="G514" s="5">
        <v>32.6</v>
      </c>
      <c r="H514" s="5">
        <v>16</v>
      </c>
      <c r="I514" s="4">
        <f t="shared" ref="I514:I577" si="9">IF(C514="кирпичный",1,0)</f>
        <v>1</v>
      </c>
    </row>
    <row r="515" spans="1:9" ht="18">
      <c r="A515" s="2">
        <v>1190</v>
      </c>
      <c r="B515" s="5" t="s">
        <v>11</v>
      </c>
      <c r="C515" s="5" t="s">
        <v>12</v>
      </c>
      <c r="D515" s="7">
        <v>2169.9899999999998</v>
      </c>
      <c r="E515" s="5">
        <v>2</v>
      </c>
      <c r="F515" s="5">
        <v>70</v>
      </c>
      <c r="G515" s="5">
        <v>34</v>
      </c>
      <c r="H515" s="5">
        <v>16</v>
      </c>
      <c r="I515" s="4">
        <f t="shared" si="9"/>
        <v>1</v>
      </c>
    </row>
    <row r="516" spans="1:9" ht="18">
      <c r="A516" s="2">
        <v>1147</v>
      </c>
      <c r="B516" s="5" t="s">
        <v>14</v>
      </c>
      <c r="C516" s="5" t="s">
        <v>12</v>
      </c>
      <c r="D516" s="7">
        <v>2168.1</v>
      </c>
      <c r="E516" s="5">
        <v>3</v>
      </c>
      <c r="F516" s="5">
        <v>67</v>
      </c>
      <c r="G516" s="5">
        <v>33</v>
      </c>
      <c r="H516" s="5">
        <v>12</v>
      </c>
      <c r="I516" s="4">
        <f t="shared" si="9"/>
        <v>1</v>
      </c>
    </row>
    <row r="517" spans="1:9" ht="18">
      <c r="A517" s="2">
        <v>188</v>
      </c>
      <c r="B517" s="5" t="s">
        <v>11</v>
      </c>
      <c r="C517" s="4" t="s">
        <v>10</v>
      </c>
      <c r="D517" s="5">
        <v>2160</v>
      </c>
      <c r="E517" s="5">
        <v>2</v>
      </c>
      <c r="F517" s="5">
        <v>69</v>
      </c>
      <c r="G517" s="5">
        <v>33</v>
      </c>
      <c r="H517" s="5">
        <v>16</v>
      </c>
      <c r="I517" s="4">
        <f t="shared" si="9"/>
        <v>0</v>
      </c>
    </row>
    <row r="518" spans="1:9" ht="18">
      <c r="A518" s="2">
        <v>827</v>
      </c>
      <c r="B518" s="5" t="s">
        <v>14</v>
      </c>
      <c r="C518" s="4" t="s">
        <v>10</v>
      </c>
      <c r="D518" s="7">
        <v>2160</v>
      </c>
      <c r="E518" s="5">
        <v>3</v>
      </c>
      <c r="F518" s="5">
        <v>47</v>
      </c>
      <c r="G518" s="5">
        <v>27</v>
      </c>
      <c r="H518" s="5">
        <v>9</v>
      </c>
      <c r="I518" s="4">
        <f t="shared" si="9"/>
        <v>0</v>
      </c>
    </row>
    <row r="519" spans="1:9" ht="18">
      <c r="A519" s="2">
        <v>881</v>
      </c>
      <c r="B519" s="5" t="s">
        <v>14</v>
      </c>
      <c r="C519" s="4" t="s">
        <v>10</v>
      </c>
      <c r="D519" s="7">
        <v>2160</v>
      </c>
      <c r="E519" s="5">
        <v>3</v>
      </c>
      <c r="F519" s="5">
        <v>50</v>
      </c>
      <c r="G519" s="5">
        <v>37</v>
      </c>
      <c r="H519" s="5">
        <v>7</v>
      </c>
      <c r="I519" s="4">
        <f t="shared" si="9"/>
        <v>0</v>
      </c>
    </row>
    <row r="520" spans="1:9" ht="18">
      <c r="A520" s="2">
        <v>1157</v>
      </c>
      <c r="B520" s="5" t="s">
        <v>23</v>
      </c>
      <c r="C520" s="4" t="s">
        <v>10</v>
      </c>
      <c r="D520" s="7">
        <v>2160</v>
      </c>
      <c r="E520" s="5">
        <v>1</v>
      </c>
      <c r="F520" s="5">
        <v>68</v>
      </c>
      <c r="G520" s="5">
        <v>38</v>
      </c>
      <c r="H520" s="5">
        <v>7</v>
      </c>
      <c r="I520" s="4">
        <f t="shared" si="9"/>
        <v>0</v>
      </c>
    </row>
    <row r="521" spans="1:9" ht="18">
      <c r="A521" s="2">
        <v>1162</v>
      </c>
      <c r="B521" s="5" t="s">
        <v>14</v>
      </c>
      <c r="C521" s="4" t="s">
        <v>10</v>
      </c>
      <c r="D521" s="7">
        <v>2160</v>
      </c>
      <c r="E521" s="5">
        <v>2</v>
      </c>
      <c r="F521" s="5">
        <v>68</v>
      </c>
      <c r="G521" s="5">
        <v>38</v>
      </c>
      <c r="H521" s="5">
        <v>11</v>
      </c>
      <c r="I521" s="4">
        <f t="shared" si="9"/>
        <v>0</v>
      </c>
    </row>
    <row r="522" spans="1:9" ht="18">
      <c r="A522" s="2">
        <v>1171</v>
      </c>
      <c r="B522" s="5" t="s">
        <v>14</v>
      </c>
      <c r="C522" s="4" t="s">
        <v>10</v>
      </c>
      <c r="D522" s="7">
        <v>2160</v>
      </c>
      <c r="E522" s="5">
        <v>2</v>
      </c>
      <c r="F522" s="5">
        <v>69</v>
      </c>
      <c r="G522" s="5">
        <v>46</v>
      </c>
      <c r="H522" s="5">
        <v>6</v>
      </c>
      <c r="I522" s="4">
        <f t="shared" si="9"/>
        <v>0</v>
      </c>
    </row>
    <row r="523" spans="1:9" ht="18">
      <c r="A523" s="2">
        <v>1277</v>
      </c>
      <c r="B523" s="5" t="s">
        <v>14</v>
      </c>
      <c r="C523" s="4" t="s">
        <v>10</v>
      </c>
      <c r="D523" s="7">
        <v>2160</v>
      </c>
      <c r="E523" s="5">
        <v>3</v>
      </c>
      <c r="F523" s="5">
        <v>73</v>
      </c>
      <c r="G523" s="5">
        <v>54</v>
      </c>
      <c r="H523" s="5">
        <v>6</v>
      </c>
      <c r="I523" s="4">
        <f t="shared" si="9"/>
        <v>0</v>
      </c>
    </row>
    <row r="524" spans="1:9" ht="18">
      <c r="A524" s="2">
        <v>1310</v>
      </c>
      <c r="B524" s="5" t="s">
        <v>23</v>
      </c>
      <c r="C524" s="4" t="s">
        <v>10</v>
      </c>
      <c r="D524" s="7">
        <v>2160</v>
      </c>
      <c r="E524" s="5">
        <v>1</v>
      </c>
      <c r="F524" s="5">
        <v>75.2</v>
      </c>
      <c r="G524" s="5">
        <v>51.8</v>
      </c>
      <c r="H524" s="5">
        <v>9</v>
      </c>
      <c r="I524" s="4">
        <f t="shared" si="9"/>
        <v>0</v>
      </c>
    </row>
    <row r="525" spans="1:9" ht="18">
      <c r="A525" s="2">
        <v>1346</v>
      </c>
      <c r="B525" s="5" t="s">
        <v>36</v>
      </c>
      <c r="C525" s="4" t="s">
        <v>10</v>
      </c>
      <c r="D525" s="7">
        <v>2160</v>
      </c>
      <c r="E525" s="5">
        <v>2</v>
      </c>
      <c r="F525" s="5">
        <v>78</v>
      </c>
      <c r="G525" s="5">
        <v>48</v>
      </c>
      <c r="H525" s="5">
        <v>9</v>
      </c>
      <c r="I525" s="4">
        <f t="shared" si="9"/>
        <v>0</v>
      </c>
    </row>
    <row r="526" spans="1:9" ht="18">
      <c r="A526" s="2">
        <v>843</v>
      </c>
      <c r="B526" s="5" t="s">
        <v>24</v>
      </c>
      <c r="C526" s="5" t="s">
        <v>32</v>
      </c>
      <c r="D526" s="7">
        <v>2160</v>
      </c>
      <c r="E526" s="5">
        <v>2</v>
      </c>
      <c r="F526" s="5">
        <v>48</v>
      </c>
      <c r="G526" s="5">
        <v>20</v>
      </c>
      <c r="H526" s="5">
        <v>11</v>
      </c>
      <c r="I526" s="4">
        <f t="shared" si="9"/>
        <v>0</v>
      </c>
    </row>
    <row r="527" spans="1:9" ht="18">
      <c r="A527" s="2">
        <v>1149</v>
      </c>
      <c r="B527" s="5" t="s">
        <v>9</v>
      </c>
      <c r="C527" s="5" t="s">
        <v>32</v>
      </c>
      <c r="D527" s="7">
        <v>2160</v>
      </c>
      <c r="E527" s="5">
        <v>6</v>
      </c>
      <c r="F527" s="5">
        <v>67</v>
      </c>
      <c r="G527" s="5">
        <v>41</v>
      </c>
      <c r="H527" s="5">
        <v>9</v>
      </c>
      <c r="I527" s="4">
        <f t="shared" si="9"/>
        <v>0</v>
      </c>
    </row>
    <row r="528" spans="1:9" ht="18">
      <c r="A528" s="2">
        <v>1152</v>
      </c>
      <c r="B528" s="5" t="s">
        <v>13</v>
      </c>
      <c r="C528" s="5" t="s">
        <v>32</v>
      </c>
      <c r="D528" s="7">
        <v>2160</v>
      </c>
      <c r="E528" s="5">
        <v>1</v>
      </c>
      <c r="F528" s="5">
        <v>68</v>
      </c>
      <c r="G528" s="5">
        <v>44</v>
      </c>
      <c r="H528" s="5">
        <v>13</v>
      </c>
      <c r="I528" s="4">
        <f t="shared" si="9"/>
        <v>0</v>
      </c>
    </row>
    <row r="529" spans="1:9" ht="18">
      <c r="A529" s="2">
        <v>1237</v>
      </c>
      <c r="B529" s="5" t="s">
        <v>24</v>
      </c>
      <c r="C529" s="5" t="s">
        <v>32</v>
      </c>
      <c r="D529" s="7">
        <v>2160</v>
      </c>
      <c r="E529" s="5">
        <v>2</v>
      </c>
      <c r="F529" s="5">
        <v>71</v>
      </c>
      <c r="G529" s="5">
        <v>41</v>
      </c>
      <c r="H529" s="5">
        <v>13</v>
      </c>
      <c r="I529" s="4">
        <f t="shared" si="9"/>
        <v>0</v>
      </c>
    </row>
    <row r="530" spans="1:9" ht="18">
      <c r="A530" s="2">
        <v>1333</v>
      </c>
      <c r="B530" s="5" t="s">
        <v>13</v>
      </c>
      <c r="C530" s="5" t="s">
        <v>32</v>
      </c>
      <c r="D530" s="7">
        <v>2160</v>
      </c>
      <c r="E530" s="5">
        <v>1</v>
      </c>
      <c r="F530" s="5">
        <v>78</v>
      </c>
      <c r="G530" s="5">
        <v>52</v>
      </c>
      <c r="H530" s="5">
        <v>9</v>
      </c>
      <c r="I530" s="4">
        <f t="shared" si="9"/>
        <v>0</v>
      </c>
    </row>
    <row r="531" spans="1:9" ht="18">
      <c r="A531" s="2">
        <v>1342</v>
      </c>
      <c r="B531" s="5" t="s">
        <v>23</v>
      </c>
      <c r="C531" s="5" t="s">
        <v>32</v>
      </c>
      <c r="D531" s="7">
        <v>2160</v>
      </c>
      <c r="E531" s="5">
        <v>1</v>
      </c>
      <c r="F531" s="5">
        <v>78</v>
      </c>
      <c r="G531" s="5">
        <v>52</v>
      </c>
      <c r="H531" s="5">
        <v>9</v>
      </c>
      <c r="I531" s="4">
        <f t="shared" si="9"/>
        <v>0</v>
      </c>
    </row>
    <row r="532" spans="1:9" ht="18">
      <c r="A532" s="2">
        <v>1341</v>
      </c>
      <c r="B532" s="5" t="s">
        <v>23</v>
      </c>
      <c r="C532" s="5" t="s">
        <v>12</v>
      </c>
      <c r="D532" s="7">
        <v>2160</v>
      </c>
      <c r="E532" s="5">
        <v>1</v>
      </c>
      <c r="F532" s="5">
        <v>78</v>
      </c>
      <c r="G532" s="5">
        <v>52</v>
      </c>
      <c r="H532" s="5">
        <v>10</v>
      </c>
      <c r="I532" s="4">
        <f t="shared" si="9"/>
        <v>1</v>
      </c>
    </row>
    <row r="533" spans="1:9" ht="18">
      <c r="A533" s="2">
        <v>1352</v>
      </c>
      <c r="B533" s="5" t="s">
        <v>9</v>
      </c>
      <c r="C533" s="5" t="s">
        <v>12</v>
      </c>
      <c r="D533" s="7">
        <v>2160</v>
      </c>
      <c r="E533" s="5">
        <v>4</v>
      </c>
      <c r="F533" s="5">
        <v>78</v>
      </c>
      <c r="G533" s="5">
        <v>56</v>
      </c>
      <c r="H533" s="5">
        <v>10</v>
      </c>
      <c r="I533" s="4">
        <f t="shared" si="9"/>
        <v>1</v>
      </c>
    </row>
    <row r="534" spans="1:9" ht="18">
      <c r="A534" s="2">
        <v>1376</v>
      </c>
      <c r="B534" s="5" t="s">
        <v>14</v>
      </c>
      <c r="C534" s="5" t="s">
        <v>12</v>
      </c>
      <c r="D534" s="7">
        <v>2160</v>
      </c>
      <c r="E534" s="5">
        <v>2</v>
      </c>
      <c r="F534" s="5">
        <v>80</v>
      </c>
      <c r="G534" s="5">
        <v>55</v>
      </c>
      <c r="H534" s="5">
        <v>14</v>
      </c>
      <c r="I534" s="4">
        <f t="shared" si="9"/>
        <v>1</v>
      </c>
    </row>
    <row r="535" spans="1:9" ht="18">
      <c r="A535" s="2">
        <v>1386</v>
      </c>
      <c r="B535" s="5" t="s">
        <v>15</v>
      </c>
      <c r="C535" s="5" t="s">
        <v>12</v>
      </c>
      <c r="D535" s="7">
        <v>2160</v>
      </c>
      <c r="E535" s="5">
        <v>3</v>
      </c>
      <c r="F535" s="5">
        <v>80</v>
      </c>
      <c r="G535" s="5">
        <v>32</v>
      </c>
      <c r="H535" s="5">
        <v>10</v>
      </c>
      <c r="I535" s="4">
        <f t="shared" si="9"/>
        <v>1</v>
      </c>
    </row>
    <row r="536" spans="1:9" ht="18">
      <c r="A536" s="2">
        <v>376</v>
      </c>
      <c r="B536" s="6" t="s">
        <v>24</v>
      </c>
      <c r="C536" s="4" t="s">
        <v>10</v>
      </c>
      <c r="D536" s="7">
        <v>2160</v>
      </c>
      <c r="E536" s="6">
        <v>3</v>
      </c>
      <c r="F536" s="6">
        <v>60</v>
      </c>
      <c r="G536" s="6">
        <v>46</v>
      </c>
      <c r="H536" s="6">
        <v>6</v>
      </c>
      <c r="I536" s="4">
        <f t="shared" si="9"/>
        <v>0</v>
      </c>
    </row>
    <row r="537" spans="1:9" ht="18">
      <c r="A537" s="2">
        <v>381</v>
      </c>
      <c r="B537" s="6" t="s">
        <v>24</v>
      </c>
      <c r="C537" s="4" t="s">
        <v>10</v>
      </c>
      <c r="D537" s="7">
        <v>2160</v>
      </c>
      <c r="E537" s="6">
        <v>3</v>
      </c>
      <c r="F537" s="6">
        <v>60</v>
      </c>
      <c r="G537" s="6">
        <v>40</v>
      </c>
      <c r="H537" s="6">
        <v>15</v>
      </c>
      <c r="I537" s="4">
        <f t="shared" si="9"/>
        <v>0</v>
      </c>
    </row>
    <row r="538" spans="1:9" ht="18">
      <c r="A538" s="2">
        <v>382</v>
      </c>
      <c r="B538" s="6" t="s">
        <v>24</v>
      </c>
      <c r="C538" s="4" t="s">
        <v>10</v>
      </c>
      <c r="D538" s="7">
        <v>2160</v>
      </c>
      <c r="E538" s="6">
        <v>3</v>
      </c>
      <c r="F538" s="6">
        <v>60</v>
      </c>
      <c r="G538" s="6">
        <v>45</v>
      </c>
      <c r="H538" s="6">
        <v>6</v>
      </c>
      <c r="I538" s="4">
        <f t="shared" si="9"/>
        <v>0</v>
      </c>
    </row>
    <row r="539" spans="1:9" ht="18">
      <c r="A539" s="2">
        <v>392</v>
      </c>
      <c r="B539" s="6" t="s">
        <v>24</v>
      </c>
      <c r="C539" s="4" t="s">
        <v>10</v>
      </c>
      <c r="D539" s="7">
        <v>2160</v>
      </c>
      <c r="E539" s="6">
        <v>2</v>
      </c>
      <c r="F539" s="6">
        <v>70</v>
      </c>
      <c r="G539" s="6">
        <v>34</v>
      </c>
      <c r="H539" s="6">
        <v>14</v>
      </c>
      <c r="I539" s="4">
        <f t="shared" si="9"/>
        <v>0</v>
      </c>
    </row>
    <row r="540" spans="1:9" ht="18">
      <c r="A540" s="2">
        <v>5</v>
      </c>
      <c r="B540" s="3" t="s">
        <v>9</v>
      </c>
      <c r="C540" s="4" t="s">
        <v>10</v>
      </c>
      <c r="D540" s="5">
        <v>2156</v>
      </c>
      <c r="E540" s="3">
        <v>3</v>
      </c>
      <c r="F540" s="3">
        <v>70</v>
      </c>
      <c r="G540" s="3">
        <v>44</v>
      </c>
      <c r="H540" s="3">
        <v>10</v>
      </c>
      <c r="I540" s="4">
        <f t="shared" si="9"/>
        <v>0</v>
      </c>
    </row>
    <row r="541" spans="1:9" ht="18">
      <c r="A541" s="2">
        <v>10</v>
      </c>
      <c r="B541" s="3" t="s">
        <v>11</v>
      </c>
      <c r="C541" s="4" t="s">
        <v>12</v>
      </c>
      <c r="D541" s="5">
        <v>2156</v>
      </c>
      <c r="E541" s="3">
        <v>3</v>
      </c>
      <c r="F541" s="3">
        <v>72</v>
      </c>
      <c r="G541" s="3">
        <v>42</v>
      </c>
      <c r="H541" s="3">
        <v>9</v>
      </c>
      <c r="I541" s="4">
        <f t="shared" si="9"/>
        <v>1</v>
      </c>
    </row>
    <row r="542" spans="1:9" ht="18">
      <c r="A542" s="2">
        <v>1094</v>
      </c>
      <c r="B542" s="5" t="s">
        <v>23</v>
      </c>
      <c r="C542" s="5" t="s">
        <v>12</v>
      </c>
      <c r="D542" s="7">
        <v>2150.0100000000002</v>
      </c>
      <c r="E542" s="5">
        <v>1</v>
      </c>
      <c r="F542" s="5">
        <v>64</v>
      </c>
      <c r="G542" s="5">
        <v>37</v>
      </c>
      <c r="H542" s="5">
        <v>10</v>
      </c>
      <c r="I542" s="4">
        <f t="shared" si="9"/>
        <v>1</v>
      </c>
    </row>
    <row r="543" spans="1:9" ht="18">
      <c r="A543" s="2">
        <v>155</v>
      </c>
      <c r="B543" s="5" t="s">
        <v>21</v>
      </c>
      <c r="C543" s="5" t="s">
        <v>12</v>
      </c>
      <c r="D543" s="5">
        <v>2150</v>
      </c>
      <c r="E543" s="5">
        <v>3</v>
      </c>
      <c r="F543" s="5">
        <v>61</v>
      </c>
      <c r="G543" s="5">
        <v>35</v>
      </c>
      <c r="H543" s="5">
        <v>8</v>
      </c>
      <c r="I543" s="4">
        <f t="shared" si="9"/>
        <v>1</v>
      </c>
    </row>
    <row r="544" spans="1:9" ht="18">
      <c r="A544" s="2">
        <v>1119</v>
      </c>
      <c r="B544" s="5" t="s">
        <v>14</v>
      </c>
      <c r="C544" s="4" t="s">
        <v>10</v>
      </c>
      <c r="D544" s="7">
        <v>2149.1999999999998</v>
      </c>
      <c r="E544" s="5">
        <v>2</v>
      </c>
      <c r="F544" s="5">
        <v>65</v>
      </c>
      <c r="G544" s="5">
        <v>40</v>
      </c>
      <c r="H544" s="5">
        <v>7</v>
      </c>
      <c r="I544" s="4">
        <f t="shared" si="9"/>
        <v>0</v>
      </c>
    </row>
    <row r="545" spans="1:9" ht="18">
      <c r="A545" s="2">
        <v>1198</v>
      </c>
      <c r="B545" s="5" t="s">
        <v>24</v>
      </c>
      <c r="C545" s="4" t="s">
        <v>10</v>
      </c>
      <c r="D545" s="7">
        <v>2149.1999999999998</v>
      </c>
      <c r="E545" s="5">
        <v>2</v>
      </c>
      <c r="F545" s="5">
        <v>70</v>
      </c>
      <c r="G545" s="5">
        <v>33</v>
      </c>
      <c r="H545" s="5">
        <v>15</v>
      </c>
      <c r="I545" s="4">
        <f t="shared" si="9"/>
        <v>0</v>
      </c>
    </row>
    <row r="546" spans="1:9" ht="18">
      <c r="A546" s="2">
        <v>1199</v>
      </c>
      <c r="B546" s="5" t="s">
        <v>24</v>
      </c>
      <c r="C546" s="4" t="s">
        <v>10</v>
      </c>
      <c r="D546" s="7">
        <v>2149.1999999999998</v>
      </c>
      <c r="E546" s="5">
        <v>2</v>
      </c>
      <c r="F546" s="5">
        <v>70</v>
      </c>
      <c r="G546" s="5">
        <v>33</v>
      </c>
      <c r="H546" s="5">
        <v>15</v>
      </c>
      <c r="I546" s="4">
        <f t="shared" si="9"/>
        <v>0</v>
      </c>
    </row>
    <row r="547" spans="1:9" ht="18">
      <c r="A547" s="2">
        <v>1331</v>
      </c>
      <c r="B547" s="5" t="s">
        <v>13</v>
      </c>
      <c r="C547" s="5" t="s">
        <v>32</v>
      </c>
      <c r="D547" s="7">
        <v>2149.1999999999998</v>
      </c>
      <c r="E547" s="5">
        <v>1</v>
      </c>
      <c r="F547" s="5">
        <v>78</v>
      </c>
      <c r="G547" s="5">
        <v>45</v>
      </c>
      <c r="H547" s="5">
        <v>12</v>
      </c>
      <c r="I547" s="4">
        <f t="shared" si="9"/>
        <v>0</v>
      </c>
    </row>
    <row r="548" spans="1:9" ht="18">
      <c r="A548" s="2">
        <v>1422</v>
      </c>
      <c r="B548" s="5" t="s">
        <v>14</v>
      </c>
      <c r="C548" s="5" t="s">
        <v>32</v>
      </c>
      <c r="D548" s="7">
        <v>2149.1999999999998</v>
      </c>
      <c r="E548" s="5">
        <v>3</v>
      </c>
      <c r="F548" s="5">
        <v>86</v>
      </c>
      <c r="G548" s="5">
        <v>45</v>
      </c>
      <c r="H548" s="5">
        <v>14</v>
      </c>
      <c r="I548" s="4">
        <f t="shared" si="9"/>
        <v>0</v>
      </c>
    </row>
    <row r="549" spans="1:9" ht="18">
      <c r="A549" s="2">
        <v>1230</v>
      </c>
      <c r="B549" s="5" t="s">
        <v>9</v>
      </c>
      <c r="C549" s="5" t="s">
        <v>12</v>
      </c>
      <c r="D549" s="7">
        <v>2149.1999999999998</v>
      </c>
      <c r="E549" s="5">
        <v>4</v>
      </c>
      <c r="F549" s="5">
        <v>70</v>
      </c>
      <c r="G549" s="5">
        <v>37</v>
      </c>
      <c r="H549" s="5">
        <v>14</v>
      </c>
      <c r="I549" s="4">
        <f t="shared" si="9"/>
        <v>1</v>
      </c>
    </row>
    <row r="550" spans="1:9" ht="18">
      <c r="A550" s="2">
        <v>1271</v>
      </c>
      <c r="B550" s="5" t="s">
        <v>9</v>
      </c>
      <c r="C550" s="5" t="s">
        <v>12</v>
      </c>
      <c r="D550" s="7">
        <v>2149.1999999999998</v>
      </c>
      <c r="E550" s="5">
        <v>4</v>
      </c>
      <c r="F550" s="5">
        <v>72</v>
      </c>
      <c r="G550" s="5">
        <v>33</v>
      </c>
      <c r="H550" s="5">
        <v>15</v>
      </c>
      <c r="I550" s="4">
        <f t="shared" si="9"/>
        <v>1</v>
      </c>
    </row>
    <row r="551" spans="1:9" ht="18">
      <c r="A551" s="2">
        <v>195</v>
      </c>
      <c r="B551" s="5" t="s">
        <v>11</v>
      </c>
      <c r="C551" s="4" t="s">
        <v>10</v>
      </c>
      <c r="D551" s="5">
        <v>2138.6799999999998</v>
      </c>
      <c r="E551" s="5">
        <v>2</v>
      </c>
      <c r="F551" s="5">
        <v>69</v>
      </c>
      <c r="G551" s="5">
        <v>33</v>
      </c>
      <c r="H551" s="5">
        <v>16</v>
      </c>
      <c r="I551" s="4">
        <f t="shared" si="9"/>
        <v>0</v>
      </c>
    </row>
    <row r="552" spans="1:9" ht="18">
      <c r="A552" s="2">
        <v>1063</v>
      </c>
      <c r="B552" s="5" t="s">
        <v>23</v>
      </c>
      <c r="C552" s="5" t="s">
        <v>32</v>
      </c>
      <c r="D552" s="7">
        <v>2133</v>
      </c>
      <c r="E552" s="5">
        <v>1</v>
      </c>
      <c r="F552" s="5">
        <v>62</v>
      </c>
      <c r="G552" s="5">
        <v>38</v>
      </c>
      <c r="H552" s="5">
        <v>10</v>
      </c>
      <c r="I552" s="4">
        <f t="shared" si="9"/>
        <v>0</v>
      </c>
    </row>
    <row r="553" spans="1:9" ht="18">
      <c r="A553" s="2">
        <v>1089</v>
      </c>
      <c r="B553" s="5" t="s">
        <v>24</v>
      </c>
      <c r="C553" s="5" t="s">
        <v>32</v>
      </c>
      <c r="D553" s="7">
        <v>2133</v>
      </c>
      <c r="E553" s="5">
        <v>2</v>
      </c>
      <c r="F553" s="5">
        <v>63</v>
      </c>
      <c r="G553" s="5">
        <v>46</v>
      </c>
      <c r="H553" s="5">
        <v>6.7</v>
      </c>
      <c r="I553" s="4">
        <f t="shared" si="9"/>
        <v>0</v>
      </c>
    </row>
    <row r="554" spans="1:9" ht="18">
      <c r="A554" s="2">
        <v>1351</v>
      </c>
      <c r="B554" s="5" t="s">
        <v>9</v>
      </c>
      <c r="C554" s="5" t="s">
        <v>32</v>
      </c>
      <c r="D554" s="7">
        <v>2133</v>
      </c>
      <c r="E554" s="5">
        <v>4</v>
      </c>
      <c r="F554" s="5">
        <v>78</v>
      </c>
      <c r="G554" s="5">
        <v>49</v>
      </c>
      <c r="H554" s="5">
        <v>9</v>
      </c>
      <c r="I554" s="4">
        <f t="shared" si="9"/>
        <v>0</v>
      </c>
    </row>
    <row r="555" spans="1:9" ht="18">
      <c r="A555" s="2">
        <v>290</v>
      </c>
      <c r="B555" s="5" t="s">
        <v>16</v>
      </c>
      <c r="C555" s="5" t="s">
        <v>12</v>
      </c>
      <c r="D555" s="5">
        <v>2133</v>
      </c>
      <c r="E555" s="5">
        <v>1</v>
      </c>
      <c r="F555" s="5">
        <v>78</v>
      </c>
      <c r="G555" s="5">
        <v>26</v>
      </c>
      <c r="H555" s="5">
        <v>24</v>
      </c>
      <c r="I555" s="4">
        <f t="shared" si="9"/>
        <v>1</v>
      </c>
    </row>
    <row r="556" spans="1:9" ht="18">
      <c r="A556" s="2">
        <v>18</v>
      </c>
      <c r="B556" s="3" t="s">
        <v>9</v>
      </c>
      <c r="C556" s="4" t="s">
        <v>10</v>
      </c>
      <c r="D556" s="5">
        <v>2128</v>
      </c>
      <c r="E556" s="3">
        <v>3</v>
      </c>
      <c r="F556" s="3">
        <v>70</v>
      </c>
      <c r="G556" s="3">
        <v>44</v>
      </c>
      <c r="H556" s="3">
        <v>9</v>
      </c>
      <c r="I556" s="4">
        <f t="shared" si="9"/>
        <v>0</v>
      </c>
    </row>
    <row r="557" spans="1:9" ht="18">
      <c r="A557" s="2">
        <v>1417</v>
      </c>
      <c r="B557" s="5" t="s">
        <v>14</v>
      </c>
      <c r="C557" s="5" t="s">
        <v>32</v>
      </c>
      <c r="D557" s="7">
        <v>2124.9</v>
      </c>
      <c r="E557" s="5">
        <v>3</v>
      </c>
      <c r="F557" s="5">
        <v>85</v>
      </c>
      <c r="G557" s="5">
        <v>50</v>
      </c>
      <c r="H557" s="5">
        <v>13</v>
      </c>
      <c r="I557" s="4">
        <f t="shared" si="9"/>
        <v>0</v>
      </c>
    </row>
    <row r="558" spans="1:9" ht="18">
      <c r="A558" s="2">
        <v>1368</v>
      </c>
      <c r="B558" s="5" t="s">
        <v>35</v>
      </c>
      <c r="C558" s="5" t="s">
        <v>32</v>
      </c>
      <c r="D558" s="7">
        <v>2119.5</v>
      </c>
      <c r="E558" s="5">
        <v>1</v>
      </c>
      <c r="F558" s="5">
        <v>80</v>
      </c>
      <c r="G558" s="5">
        <v>42</v>
      </c>
      <c r="H558" s="5">
        <v>14</v>
      </c>
      <c r="I558" s="4">
        <f t="shared" si="9"/>
        <v>0</v>
      </c>
    </row>
    <row r="559" spans="1:9" ht="18">
      <c r="A559" s="2">
        <v>929</v>
      </c>
      <c r="B559" s="5" t="s">
        <v>14</v>
      </c>
      <c r="C559" s="4" t="s">
        <v>10</v>
      </c>
      <c r="D559" s="7">
        <v>2106</v>
      </c>
      <c r="E559" s="5">
        <v>2</v>
      </c>
      <c r="F559" s="5">
        <v>54</v>
      </c>
      <c r="G559" s="5">
        <v>40</v>
      </c>
      <c r="H559" s="5">
        <v>6</v>
      </c>
      <c r="I559" s="4">
        <f t="shared" si="9"/>
        <v>0</v>
      </c>
    </row>
    <row r="560" spans="1:9" ht="18">
      <c r="A560" s="2">
        <v>1145</v>
      </c>
      <c r="B560" s="5" t="s">
        <v>24</v>
      </c>
      <c r="C560" s="4" t="s">
        <v>10</v>
      </c>
      <c r="D560" s="7">
        <v>2106</v>
      </c>
      <c r="E560" s="5">
        <v>2</v>
      </c>
      <c r="F560" s="5">
        <v>67</v>
      </c>
      <c r="G560" s="5">
        <v>33</v>
      </c>
      <c r="H560" s="5">
        <v>16</v>
      </c>
      <c r="I560" s="4">
        <f t="shared" si="9"/>
        <v>0</v>
      </c>
    </row>
    <row r="561" spans="1:9" ht="18">
      <c r="A561" s="2">
        <v>1231</v>
      </c>
      <c r="B561" s="5" t="s">
        <v>9</v>
      </c>
      <c r="C561" s="4" t="s">
        <v>10</v>
      </c>
      <c r="D561" s="7">
        <v>2106</v>
      </c>
      <c r="E561" s="5">
        <v>4</v>
      </c>
      <c r="F561" s="5">
        <v>70</v>
      </c>
      <c r="G561" s="5">
        <v>33</v>
      </c>
      <c r="H561" s="5">
        <v>16</v>
      </c>
      <c r="I561" s="4">
        <f t="shared" si="9"/>
        <v>0</v>
      </c>
    </row>
    <row r="562" spans="1:9" ht="18">
      <c r="A562" s="2">
        <v>1255</v>
      </c>
      <c r="B562" s="5" t="s">
        <v>23</v>
      </c>
      <c r="C562" s="4" t="s">
        <v>10</v>
      </c>
      <c r="D562" s="7">
        <v>2106</v>
      </c>
      <c r="E562" s="5">
        <v>1</v>
      </c>
      <c r="F562" s="5">
        <v>72</v>
      </c>
      <c r="G562" s="5">
        <v>42</v>
      </c>
      <c r="H562" s="5">
        <v>9</v>
      </c>
      <c r="I562" s="4">
        <f t="shared" si="9"/>
        <v>0</v>
      </c>
    </row>
    <row r="563" spans="1:9" ht="18">
      <c r="A563" s="2">
        <v>1338</v>
      </c>
      <c r="B563" s="5" t="s">
        <v>23</v>
      </c>
      <c r="C563" s="4" t="s">
        <v>10</v>
      </c>
      <c r="D563" s="7">
        <v>2106</v>
      </c>
      <c r="E563" s="5">
        <v>1</v>
      </c>
      <c r="F563" s="5">
        <v>78</v>
      </c>
      <c r="G563" s="5">
        <v>52</v>
      </c>
      <c r="H563" s="5">
        <v>9</v>
      </c>
      <c r="I563" s="4">
        <f t="shared" si="9"/>
        <v>0</v>
      </c>
    </row>
    <row r="564" spans="1:9" ht="18">
      <c r="A564" s="2">
        <v>1538</v>
      </c>
      <c r="B564" s="5" t="s">
        <v>35</v>
      </c>
      <c r="C564" s="5" t="s">
        <v>32</v>
      </c>
      <c r="D564" s="7">
        <v>2106</v>
      </c>
      <c r="E564" s="5">
        <v>1</v>
      </c>
      <c r="F564" s="5">
        <v>125</v>
      </c>
      <c r="G564" s="5">
        <v>80</v>
      </c>
      <c r="H564" s="5">
        <v>20</v>
      </c>
      <c r="I564" s="4">
        <f t="shared" si="9"/>
        <v>0</v>
      </c>
    </row>
    <row r="565" spans="1:9" ht="18">
      <c r="A565" s="2">
        <v>1216</v>
      </c>
      <c r="B565" s="5" t="s">
        <v>37</v>
      </c>
      <c r="C565" s="5" t="s">
        <v>12</v>
      </c>
      <c r="D565" s="7">
        <v>2106</v>
      </c>
      <c r="E565" s="5">
        <v>3</v>
      </c>
      <c r="F565" s="5">
        <v>70</v>
      </c>
      <c r="G565" s="5">
        <v>35</v>
      </c>
      <c r="H565" s="5">
        <v>15</v>
      </c>
      <c r="I565" s="4">
        <f t="shared" si="9"/>
        <v>1</v>
      </c>
    </row>
    <row r="566" spans="1:9" ht="18">
      <c r="A566" s="2">
        <v>987</v>
      </c>
      <c r="B566" s="5" t="s">
        <v>23</v>
      </c>
      <c r="C566" s="4" t="s">
        <v>10</v>
      </c>
      <c r="D566" s="7">
        <v>2100.6</v>
      </c>
      <c r="E566" s="5">
        <v>1</v>
      </c>
      <c r="F566" s="5">
        <v>59</v>
      </c>
      <c r="G566" s="5">
        <v>44</v>
      </c>
      <c r="H566" s="5">
        <v>9</v>
      </c>
      <c r="I566" s="4">
        <f t="shared" si="9"/>
        <v>0</v>
      </c>
    </row>
    <row r="567" spans="1:9" ht="18">
      <c r="A567" s="2">
        <v>1053</v>
      </c>
      <c r="B567" s="5" t="s">
        <v>24</v>
      </c>
      <c r="C567" s="4" t="s">
        <v>10</v>
      </c>
      <c r="D567" s="7">
        <v>2100.6</v>
      </c>
      <c r="E567" s="5">
        <v>2</v>
      </c>
      <c r="F567" s="5">
        <v>61</v>
      </c>
      <c r="G567" s="5">
        <v>39</v>
      </c>
      <c r="H567" s="5">
        <v>8</v>
      </c>
      <c r="I567" s="4">
        <f t="shared" si="9"/>
        <v>0</v>
      </c>
    </row>
    <row r="568" spans="1:9" ht="18">
      <c r="A568" s="2">
        <v>1200</v>
      </c>
      <c r="B568" s="5" t="s">
        <v>24</v>
      </c>
      <c r="C568" s="4" t="s">
        <v>10</v>
      </c>
      <c r="D568" s="7">
        <v>2100.6</v>
      </c>
      <c r="E568" s="5">
        <v>2</v>
      </c>
      <c r="F568" s="5">
        <v>70</v>
      </c>
      <c r="G568" s="5">
        <v>33</v>
      </c>
      <c r="H568" s="5">
        <v>16</v>
      </c>
      <c r="I568" s="4">
        <f t="shared" si="9"/>
        <v>0</v>
      </c>
    </row>
    <row r="569" spans="1:9" ht="18">
      <c r="A569" s="2">
        <v>1206</v>
      </c>
      <c r="B569" s="5" t="s">
        <v>14</v>
      </c>
      <c r="C569" s="4" t="s">
        <v>10</v>
      </c>
      <c r="D569" s="7">
        <v>2100.6</v>
      </c>
      <c r="E569" s="5">
        <v>2</v>
      </c>
      <c r="F569" s="5">
        <v>70</v>
      </c>
      <c r="G569" s="5">
        <v>40</v>
      </c>
      <c r="H569" s="5">
        <v>10</v>
      </c>
      <c r="I569" s="4">
        <f t="shared" si="9"/>
        <v>0</v>
      </c>
    </row>
    <row r="570" spans="1:9" ht="18">
      <c r="A570" s="2">
        <v>1264</v>
      </c>
      <c r="B570" s="5" t="s">
        <v>9</v>
      </c>
      <c r="C570" s="4" t="s">
        <v>10</v>
      </c>
      <c r="D570" s="7">
        <v>2100.6</v>
      </c>
      <c r="E570" s="5">
        <v>4</v>
      </c>
      <c r="F570" s="5">
        <v>72</v>
      </c>
      <c r="G570" s="5">
        <v>42</v>
      </c>
      <c r="H570" s="5">
        <v>9</v>
      </c>
      <c r="I570" s="4">
        <f t="shared" si="9"/>
        <v>0</v>
      </c>
    </row>
    <row r="571" spans="1:9" ht="18">
      <c r="A571" s="2">
        <v>1317</v>
      </c>
      <c r="B571" s="5" t="s">
        <v>9</v>
      </c>
      <c r="C571" s="4" t="s">
        <v>10</v>
      </c>
      <c r="D571" s="7">
        <v>2100.6</v>
      </c>
      <c r="E571" s="5">
        <v>4</v>
      </c>
      <c r="F571" s="5">
        <v>76</v>
      </c>
      <c r="G571" s="5">
        <v>36</v>
      </c>
      <c r="H571" s="5">
        <v>14</v>
      </c>
      <c r="I571" s="4">
        <f t="shared" si="9"/>
        <v>0</v>
      </c>
    </row>
    <row r="572" spans="1:9" ht="18">
      <c r="A572" s="2">
        <v>1029</v>
      </c>
      <c r="B572" s="5" t="s">
        <v>14</v>
      </c>
      <c r="C572" s="5" t="s">
        <v>32</v>
      </c>
      <c r="D572" s="7">
        <v>2100.6</v>
      </c>
      <c r="E572" s="5">
        <v>3</v>
      </c>
      <c r="F572" s="5">
        <v>60</v>
      </c>
      <c r="G572" s="5">
        <v>33</v>
      </c>
      <c r="H572" s="5">
        <v>12</v>
      </c>
      <c r="I572" s="4">
        <f t="shared" si="9"/>
        <v>0</v>
      </c>
    </row>
    <row r="573" spans="1:9" ht="18">
      <c r="A573" s="2">
        <v>1167</v>
      </c>
      <c r="B573" s="5" t="s">
        <v>23</v>
      </c>
      <c r="C573" s="5" t="s">
        <v>32</v>
      </c>
      <c r="D573" s="7">
        <v>2100.6</v>
      </c>
      <c r="E573" s="5">
        <v>1</v>
      </c>
      <c r="F573" s="5">
        <v>69</v>
      </c>
      <c r="G573" s="5">
        <v>43</v>
      </c>
      <c r="H573" s="5">
        <v>12</v>
      </c>
      <c r="I573" s="4">
        <f t="shared" si="9"/>
        <v>0</v>
      </c>
    </row>
    <row r="574" spans="1:9" ht="18">
      <c r="A574" s="2">
        <v>1236</v>
      </c>
      <c r="B574" s="5" t="s">
        <v>24</v>
      </c>
      <c r="C574" s="5" t="s">
        <v>32</v>
      </c>
      <c r="D574" s="7">
        <v>2100.6</v>
      </c>
      <c r="E574" s="5">
        <v>2</v>
      </c>
      <c r="F574" s="5">
        <v>71</v>
      </c>
      <c r="G574" s="5">
        <v>33</v>
      </c>
      <c r="H574" s="5">
        <v>15</v>
      </c>
      <c r="I574" s="4">
        <f t="shared" si="9"/>
        <v>0</v>
      </c>
    </row>
    <row r="575" spans="1:9" ht="18">
      <c r="A575" s="2">
        <v>1141</v>
      </c>
      <c r="B575" s="5" t="s">
        <v>24</v>
      </c>
      <c r="C575" s="5" t="s">
        <v>12</v>
      </c>
      <c r="D575" s="7">
        <v>2100.6</v>
      </c>
      <c r="E575" s="5">
        <v>2</v>
      </c>
      <c r="F575" s="5">
        <v>67</v>
      </c>
      <c r="G575" s="5">
        <v>33</v>
      </c>
      <c r="H575" s="5">
        <v>16</v>
      </c>
      <c r="I575" s="4">
        <f t="shared" si="9"/>
        <v>1</v>
      </c>
    </row>
    <row r="576" spans="1:9" ht="18">
      <c r="A576" s="2">
        <v>1142</v>
      </c>
      <c r="B576" s="5" t="s">
        <v>24</v>
      </c>
      <c r="C576" s="5" t="s">
        <v>12</v>
      </c>
      <c r="D576" s="7">
        <v>2100.6</v>
      </c>
      <c r="E576" s="5">
        <v>2</v>
      </c>
      <c r="F576" s="5">
        <v>67</v>
      </c>
      <c r="G576" s="5">
        <v>33</v>
      </c>
      <c r="H576" s="5">
        <v>16</v>
      </c>
      <c r="I576" s="4">
        <f t="shared" si="9"/>
        <v>1</v>
      </c>
    </row>
    <row r="577" spans="1:9" ht="18">
      <c r="A577" s="2">
        <v>1218</v>
      </c>
      <c r="B577" s="5" t="s">
        <v>37</v>
      </c>
      <c r="C577" s="5" t="s">
        <v>12</v>
      </c>
      <c r="D577" s="7">
        <v>2100.6</v>
      </c>
      <c r="E577" s="5">
        <v>3</v>
      </c>
      <c r="F577" s="5">
        <v>70</v>
      </c>
      <c r="G577" s="5">
        <v>35</v>
      </c>
      <c r="H577" s="5">
        <v>15</v>
      </c>
      <c r="I577" s="4">
        <f t="shared" si="9"/>
        <v>1</v>
      </c>
    </row>
    <row r="578" spans="1:9" ht="18">
      <c r="A578" s="2">
        <v>398</v>
      </c>
      <c r="B578" s="6" t="s">
        <v>24</v>
      </c>
      <c r="C578" s="4" t="s">
        <v>10</v>
      </c>
      <c r="D578" s="7">
        <v>2100.6</v>
      </c>
      <c r="E578" s="6">
        <v>2</v>
      </c>
      <c r="F578" s="6">
        <v>70</v>
      </c>
      <c r="G578" s="6">
        <v>36</v>
      </c>
      <c r="H578" s="6">
        <v>16</v>
      </c>
      <c r="I578" s="4">
        <f t="shared" ref="I578:I641" si="10">IF(C578="кирпичный",1,0)</f>
        <v>0</v>
      </c>
    </row>
    <row r="579" spans="1:9" ht="18">
      <c r="A579" s="2">
        <v>43</v>
      </c>
      <c r="B579" s="3" t="s">
        <v>14</v>
      </c>
      <c r="C579" s="4" t="s">
        <v>10</v>
      </c>
      <c r="D579" s="5">
        <v>2100</v>
      </c>
      <c r="E579" s="3">
        <v>2</v>
      </c>
      <c r="F579" s="3">
        <v>45</v>
      </c>
      <c r="G579" s="3">
        <v>26</v>
      </c>
      <c r="H579" s="3">
        <v>8</v>
      </c>
      <c r="I579" s="4">
        <f t="shared" si="10"/>
        <v>0</v>
      </c>
    </row>
    <row r="580" spans="1:9" ht="18">
      <c r="A580" s="2">
        <v>228</v>
      </c>
      <c r="B580" s="5" t="s">
        <v>16</v>
      </c>
      <c r="C580" s="4" t="s">
        <v>10</v>
      </c>
      <c r="D580" s="5">
        <v>2100</v>
      </c>
      <c r="E580" s="5">
        <v>2</v>
      </c>
      <c r="F580" s="5">
        <v>70</v>
      </c>
      <c r="G580" s="5">
        <v>36</v>
      </c>
      <c r="H580" s="5">
        <v>15</v>
      </c>
      <c r="I580" s="4">
        <f t="shared" si="10"/>
        <v>0</v>
      </c>
    </row>
    <row r="581" spans="1:9" ht="18">
      <c r="A581" s="2">
        <v>253</v>
      </c>
      <c r="B581" s="5" t="s">
        <v>16</v>
      </c>
      <c r="C581" s="4" t="s">
        <v>10</v>
      </c>
      <c r="D581" s="5">
        <v>2100</v>
      </c>
      <c r="E581" s="5">
        <v>2</v>
      </c>
      <c r="F581" s="5">
        <v>70</v>
      </c>
      <c r="G581" s="5">
        <v>35</v>
      </c>
      <c r="H581" s="5">
        <v>15</v>
      </c>
      <c r="I581" s="4">
        <f t="shared" si="10"/>
        <v>0</v>
      </c>
    </row>
    <row r="582" spans="1:9" ht="18">
      <c r="A582" s="2">
        <v>142</v>
      </c>
      <c r="B582" s="5" t="s">
        <v>28</v>
      </c>
      <c r="C582" s="4" t="s">
        <v>10</v>
      </c>
      <c r="D582" s="5">
        <v>2100</v>
      </c>
      <c r="E582" s="5">
        <v>2</v>
      </c>
      <c r="F582" s="5">
        <v>70</v>
      </c>
      <c r="G582" s="5">
        <v>33</v>
      </c>
      <c r="H582" s="5">
        <v>15</v>
      </c>
      <c r="I582" s="4">
        <f t="shared" si="10"/>
        <v>0</v>
      </c>
    </row>
    <row r="583" spans="1:9" ht="18">
      <c r="A583" s="2">
        <v>1370</v>
      </c>
      <c r="B583" s="5" t="s">
        <v>35</v>
      </c>
      <c r="C583" s="5" t="s">
        <v>32</v>
      </c>
      <c r="D583" s="7">
        <v>2099.79</v>
      </c>
      <c r="E583" s="5">
        <v>1</v>
      </c>
      <c r="F583" s="5">
        <v>80</v>
      </c>
      <c r="G583" s="5">
        <v>42</v>
      </c>
      <c r="H583" s="5">
        <v>14</v>
      </c>
      <c r="I583" s="4">
        <f t="shared" si="10"/>
        <v>0</v>
      </c>
    </row>
    <row r="584" spans="1:9" ht="18">
      <c r="A584" s="2">
        <v>1420</v>
      </c>
      <c r="B584" s="5" t="s">
        <v>13</v>
      </c>
      <c r="C584" s="5" t="s">
        <v>32</v>
      </c>
      <c r="D584" s="7">
        <v>2097.9</v>
      </c>
      <c r="E584" s="5">
        <v>1</v>
      </c>
      <c r="F584" s="5">
        <v>86</v>
      </c>
      <c r="G584" s="5">
        <v>56</v>
      </c>
      <c r="H584" s="5">
        <v>12</v>
      </c>
      <c r="I584" s="4">
        <f t="shared" si="10"/>
        <v>0</v>
      </c>
    </row>
    <row r="585" spans="1:9" ht="18">
      <c r="A585" s="2">
        <v>403</v>
      </c>
      <c r="B585" s="6" t="s">
        <v>24</v>
      </c>
      <c r="C585" s="4" t="s">
        <v>10</v>
      </c>
      <c r="D585" s="7">
        <v>2097.9</v>
      </c>
      <c r="E585" s="6">
        <v>2</v>
      </c>
      <c r="F585" s="6">
        <v>67</v>
      </c>
      <c r="G585" s="6">
        <v>33</v>
      </c>
      <c r="H585" s="6">
        <v>16</v>
      </c>
      <c r="I585" s="4">
        <f t="shared" si="10"/>
        <v>0</v>
      </c>
    </row>
    <row r="586" spans="1:9" ht="18">
      <c r="A586" s="2">
        <v>1175</v>
      </c>
      <c r="B586" s="5" t="s">
        <v>14</v>
      </c>
      <c r="C586" s="4" t="s">
        <v>10</v>
      </c>
      <c r="D586" s="7">
        <v>2079</v>
      </c>
      <c r="E586" s="5">
        <v>3</v>
      </c>
      <c r="F586" s="5">
        <v>69.8</v>
      </c>
      <c r="G586" s="5">
        <v>30.1</v>
      </c>
      <c r="H586" s="5">
        <v>15</v>
      </c>
      <c r="I586" s="4">
        <f t="shared" si="10"/>
        <v>0</v>
      </c>
    </row>
    <row r="587" spans="1:9" ht="18">
      <c r="A587" s="2">
        <v>1263</v>
      </c>
      <c r="B587" s="5" t="s">
        <v>9</v>
      </c>
      <c r="C587" s="4" t="s">
        <v>10</v>
      </c>
      <c r="D587" s="7">
        <v>2079</v>
      </c>
      <c r="E587" s="5">
        <v>4</v>
      </c>
      <c r="F587" s="5">
        <v>72</v>
      </c>
      <c r="G587" s="5">
        <v>42</v>
      </c>
      <c r="H587" s="5">
        <v>9</v>
      </c>
      <c r="I587" s="4">
        <f t="shared" si="10"/>
        <v>0</v>
      </c>
    </row>
    <row r="588" spans="1:9" ht="18">
      <c r="A588" s="2">
        <v>1402</v>
      </c>
      <c r="B588" s="5" t="s">
        <v>15</v>
      </c>
      <c r="C588" s="4" t="s">
        <v>10</v>
      </c>
      <c r="D588" s="7">
        <v>2079</v>
      </c>
      <c r="E588" s="5">
        <v>3</v>
      </c>
      <c r="F588" s="5">
        <v>82</v>
      </c>
      <c r="G588" s="5">
        <v>45.5</v>
      </c>
      <c r="H588" s="5">
        <v>16</v>
      </c>
      <c r="I588" s="4">
        <f t="shared" si="10"/>
        <v>0</v>
      </c>
    </row>
    <row r="589" spans="1:9" ht="18">
      <c r="A589" s="2">
        <v>1022</v>
      </c>
      <c r="B589" s="5" t="s">
        <v>24</v>
      </c>
      <c r="C589" s="5" t="s">
        <v>32</v>
      </c>
      <c r="D589" s="7">
        <v>2079</v>
      </c>
      <c r="E589" s="5">
        <v>2</v>
      </c>
      <c r="F589" s="5">
        <v>60</v>
      </c>
      <c r="G589" s="5">
        <v>38</v>
      </c>
      <c r="H589" s="5">
        <v>7</v>
      </c>
      <c r="I589" s="4">
        <f t="shared" si="10"/>
        <v>0</v>
      </c>
    </row>
    <row r="590" spans="1:9" ht="18">
      <c r="A590" s="2">
        <v>1221</v>
      </c>
      <c r="B590" s="5" t="s">
        <v>9</v>
      </c>
      <c r="C590" s="5" t="s">
        <v>32</v>
      </c>
      <c r="D590" s="7">
        <v>2079</v>
      </c>
      <c r="E590" s="5">
        <v>4</v>
      </c>
      <c r="F590" s="5">
        <v>70</v>
      </c>
      <c r="G590" s="5">
        <v>44</v>
      </c>
      <c r="H590" s="5">
        <v>10</v>
      </c>
      <c r="I590" s="4">
        <f t="shared" si="10"/>
        <v>0</v>
      </c>
    </row>
    <row r="591" spans="1:9" ht="18">
      <c r="A591" s="2">
        <v>1275</v>
      </c>
      <c r="B591" s="5" t="s">
        <v>24</v>
      </c>
      <c r="C591" s="5" t="s">
        <v>32</v>
      </c>
      <c r="D591" s="7">
        <v>2079</v>
      </c>
      <c r="E591" s="5">
        <v>2</v>
      </c>
      <c r="F591" s="5">
        <v>73</v>
      </c>
      <c r="G591" s="5">
        <v>47</v>
      </c>
      <c r="H591" s="5">
        <v>15</v>
      </c>
      <c r="I591" s="4">
        <f t="shared" si="10"/>
        <v>0</v>
      </c>
    </row>
    <row r="592" spans="1:9" ht="18">
      <c r="A592" s="2">
        <v>1321</v>
      </c>
      <c r="B592" s="5" t="s">
        <v>11</v>
      </c>
      <c r="C592" s="5" t="s">
        <v>32</v>
      </c>
      <c r="D592" s="7">
        <v>2079</v>
      </c>
      <c r="E592" s="5">
        <v>1</v>
      </c>
      <c r="F592" s="5">
        <v>77</v>
      </c>
      <c r="G592" s="5">
        <v>48</v>
      </c>
      <c r="H592" s="5">
        <v>12</v>
      </c>
      <c r="I592" s="4">
        <f t="shared" si="10"/>
        <v>0</v>
      </c>
    </row>
    <row r="593" spans="1:9" ht="18">
      <c r="A593" s="2">
        <v>1181</v>
      </c>
      <c r="B593" s="5" t="s">
        <v>23</v>
      </c>
      <c r="C593" s="5" t="s">
        <v>12</v>
      </c>
      <c r="D593" s="7">
        <v>2079</v>
      </c>
      <c r="E593" s="5">
        <v>1</v>
      </c>
      <c r="F593" s="5">
        <v>70</v>
      </c>
      <c r="G593" s="5">
        <v>42</v>
      </c>
      <c r="H593" s="5">
        <v>11</v>
      </c>
      <c r="I593" s="4">
        <f t="shared" si="10"/>
        <v>1</v>
      </c>
    </row>
    <row r="594" spans="1:9" ht="18">
      <c r="A594" s="2">
        <v>1318</v>
      </c>
      <c r="B594" s="5" t="s">
        <v>14</v>
      </c>
      <c r="C594" s="5" t="s">
        <v>12</v>
      </c>
      <c r="D594" s="7">
        <v>2079</v>
      </c>
      <c r="E594" s="5">
        <v>3</v>
      </c>
      <c r="F594" s="5">
        <v>76.7</v>
      </c>
      <c r="G594" s="5">
        <v>55.8</v>
      </c>
      <c r="H594" s="5">
        <v>18</v>
      </c>
      <c r="I594" s="4">
        <f t="shared" si="10"/>
        <v>1</v>
      </c>
    </row>
    <row r="595" spans="1:9" ht="18">
      <c r="A595" s="2">
        <v>4</v>
      </c>
      <c r="B595" s="3" t="s">
        <v>9</v>
      </c>
      <c r="C595" s="4" t="s">
        <v>10</v>
      </c>
      <c r="D595" s="5">
        <v>2074.8000000000002</v>
      </c>
      <c r="E595" s="3">
        <v>3</v>
      </c>
      <c r="F595" s="3">
        <v>66</v>
      </c>
      <c r="G595" s="3">
        <v>42</v>
      </c>
      <c r="H595" s="3">
        <v>9</v>
      </c>
      <c r="I595" s="4">
        <f t="shared" si="10"/>
        <v>0</v>
      </c>
    </row>
    <row r="596" spans="1:9" ht="18">
      <c r="A596" s="2">
        <v>409</v>
      </c>
      <c r="B596" s="6" t="s">
        <v>24</v>
      </c>
      <c r="C596" s="4" t="s">
        <v>10</v>
      </c>
      <c r="D596" s="7">
        <v>2073.6</v>
      </c>
      <c r="E596" s="6">
        <v>3</v>
      </c>
      <c r="F596" s="6">
        <v>79</v>
      </c>
      <c r="G596" s="6">
        <v>44</v>
      </c>
      <c r="H596" s="6">
        <v>9</v>
      </c>
      <c r="I596" s="4">
        <f t="shared" si="10"/>
        <v>0</v>
      </c>
    </row>
    <row r="597" spans="1:9" ht="18">
      <c r="A597" s="2">
        <v>83</v>
      </c>
      <c r="B597" s="3" t="s">
        <v>15</v>
      </c>
      <c r="C597" s="4" t="s">
        <v>10</v>
      </c>
      <c r="D597" s="5">
        <v>2072</v>
      </c>
      <c r="E597" s="3">
        <v>2</v>
      </c>
      <c r="F597" s="3">
        <v>66</v>
      </c>
      <c r="G597" s="3">
        <v>34</v>
      </c>
      <c r="H597" s="3">
        <v>10</v>
      </c>
      <c r="I597" s="4">
        <f t="shared" si="10"/>
        <v>0</v>
      </c>
    </row>
    <row r="598" spans="1:9" ht="18">
      <c r="A598" s="2">
        <v>84</v>
      </c>
      <c r="B598" s="3" t="s">
        <v>15</v>
      </c>
      <c r="C598" s="4" t="s">
        <v>10</v>
      </c>
      <c r="D598" s="5">
        <v>2072</v>
      </c>
      <c r="E598" s="3">
        <v>3</v>
      </c>
      <c r="F598" s="3">
        <v>60</v>
      </c>
      <c r="G598" s="3">
        <v>45</v>
      </c>
      <c r="H598" s="3">
        <v>6</v>
      </c>
      <c r="I598" s="4">
        <f t="shared" si="10"/>
        <v>0</v>
      </c>
    </row>
    <row r="599" spans="1:9" ht="18">
      <c r="A599" s="2">
        <v>1098</v>
      </c>
      <c r="B599" s="5" t="s">
        <v>36</v>
      </c>
      <c r="C599" s="4" t="s">
        <v>10</v>
      </c>
      <c r="D599" s="7">
        <v>2070.9</v>
      </c>
      <c r="E599" s="5">
        <v>2</v>
      </c>
      <c r="F599" s="5">
        <v>64</v>
      </c>
      <c r="G599" s="5">
        <v>38</v>
      </c>
      <c r="H599" s="5">
        <v>9</v>
      </c>
      <c r="I599" s="4">
        <f t="shared" si="10"/>
        <v>0</v>
      </c>
    </row>
    <row r="600" spans="1:9" ht="18">
      <c r="A600" s="2">
        <v>1151</v>
      </c>
      <c r="B600" s="5" t="s">
        <v>13</v>
      </c>
      <c r="C600" s="5" t="s">
        <v>32</v>
      </c>
      <c r="D600" s="7">
        <v>2052</v>
      </c>
      <c r="E600" s="5">
        <v>1</v>
      </c>
      <c r="F600" s="5">
        <v>68</v>
      </c>
      <c r="G600" s="5">
        <v>46</v>
      </c>
      <c r="H600" s="5">
        <v>15</v>
      </c>
      <c r="I600" s="4">
        <f t="shared" si="10"/>
        <v>0</v>
      </c>
    </row>
    <row r="601" spans="1:9" ht="18">
      <c r="A601" s="2">
        <v>1088</v>
      </c>
      <c r="B601" s="5" t="s">
        <v>11</v>
      </c>
      <c r="C601" s="5" t="s">
        <v>12</v>
      </c>
      <c r="D601" s="7">
        <v>2052</v>
      </c>
      <c r="E601" s="5">
        <v>2</v>
      </c>
      <c r="F601" s="5">
        <v>63</v>
      </c>
      <c r="G601" s="5">
        <v>46</v>
      </c>
      <c r="H601" s="5">
        <v>10</v>
      </c>
      <c r="I601" s="4">
        <f t="shared" si="10"/>
        <v>1</v>
      </c>
    </row>
    <row r="602" spans="1:9" ht="18">
      <c r="A602" s="2">
        <v>1116</v>
      </c>
      <c r="B602" s="5" t="s">
        <v>11</v>
      </c>
      <c r="C602" s="5" t="s">
        <v>12</v>
      </c>
      <c r="D602" s="7">
        <v>2052</v>
      </c>
      <c r="E602" s="5">
        <v>2</v>
      </c>
      <c r="F602" s="5">
        <v>65</v>
      </c>
      <c r="G602" s="5">
        <v>31</v>
      </c>
      <c r="H602" s="5">
        <v>15</v>
      </c>
      <c r="I602" s="4">
        <f t="shared" si="10"/>
        <v>1</v>
      </c>
    </row>
    <row r="603" spans="1:9" ht="18">
      <c r="A603" s="2">
        <v>1226</v>
      </c>
      <c r="B603" s="5" t="s">
        <v>9</v>
      </c>
      <c r="C603" s="5" t="s">
        <v>12</v>
      </c>
      <c r="D603" s="7">
        <v>2052</v>
      </c>
      <c r="E603" s="5">
        <v>4</v>
      </c>
      <c r="F603" s="5">
        <v>70</v>
      </c>
      <c r="G603" s="5">
        <v>44</v>
      </c>
      <c r="H603" s="5">
        <v>9</v>
      </c>
      <c r="I603" s="4">
        <f t="shared" si="10"/>
        <v>1</v>
      </c>
    </row>
    <row r="604" spans="1:9" ht="18">
      <c r="A604" s="2">
        <v>160</v>
      </c>
      <c r="B604" s="5" t="s">
        <v>24</v>
      </c>
      <c r="C604" s="4" t="s">
        <v>10</v>
      </c>
      <c r="D604" s="5">
        <v>2040</v>
      </c>
      <c r="E604" s="5">
        <v>3</v>
      </c>
      <c r="F604" s="5">
        <v>85</v>
      </c>
      <c r="G604" s="5">
        <v>41.5</v>
      </c>
      <c r="H604" s="5">
        <v>20</v>
      </c>
      <c r="I604" s="4">
        <f t="shared" si="10"/>
        <v>0</v>
      </c>
    </row>
    <row r="605" spans="1:9" ht="18">
      <c r="A605" s="2">
        <v>952</v>
      </c>
      <c r="B605" s="5" t="s">
        <v>14</v>
      </c>
      <c r="C605" s="4" t="s">
        <v>10</v>
      </c>
      <c r="D605" s="7">
        <v>2025</v>
      </c>
      <c r="E605" s="5">
        <v>3</v>
      </c>
      <c r="F605" s="5">
        <v>56</v>
      </c>
      <c r="G605" s="5">
        <v>34</v>
      </c>
      <c r="H605" s="5">
        <v>6</v>
      </c>
      <c r="I605" s="4">
        <f t="shared" si="10"/>
        <v>0</v>
      </c>
    </row>
    <row r="606" spans="1:9" ht="18">
      <c r="A606" s="2">
        <v>1006</v>
      </c>
      <c r="B606" s="5" t="s">
        <v>23</v>
      </c>
      <c r="C606" s="4" t="s">
        <v>10</v>
      </c>
      <c r="D606" s="7">
        <v>2025</v>
      </c>
      <c r="E606" s="5">
        <v>1</v>
      </c>
      <c r="F606" s="5">
        <v>60</v>
      </c>
      <c r="G606" s="5">
        <v>32</v>
      </c>
      <c r="H606" s="5">
        <v>11</v>
      </c>
      <c r="I606" s="4">
        <f t="shared" si="10"/>
        <v>0</v>
      </c>
    </row>
    <row r="607" spans="1:9" ht="18">
      <c r="A607" s="2">
        <v>1019</v>
      </c>
      <c r="B607" s="5" t="s">
        <v>24</v>
      </c>
      <c r="C607" s="4" t="s">
        <v>10</v>
      </c>
      <c r="D607" s="7">
        <v>2025</v>
      </c>
      <c r="E607" s="5">
        <v>2</v>
      </c>
      <c r="F607" s="5">
        <v>60</v>
      </c>
      <c r="G607" s="5">
        <v>42</v>
      </c>
      <c r="H607" s="5">
        <v>7</v>
      </c>
      <c r="I607" s="4">
        <f t="shared" si="10"/>
        <v>0</v>
      </c>
    </row>
    <row r="608" spans="1:9" ht="18">
      <c r="A608" s="2">
        <v>1156</v>
      </c>
      <c r="B608" s="5" t="s">
        <v>23</v>
      </c>
      <c r="C608" s="4" t="s">
        <v>10</v>
      </c>
      <c r="D608" s="7">
        <v>2025</v>
      </c>
      <c r="E608" s="5">
        <v>1</v>
      </c>
      <c r="F608" s="5">
        <v>68</v>
      </c>
      <c r="G608" s="5">
        <v>40</v>
      </c>
      <c r="H608" s="5">
        <v>7.5</v>
      </c>
      <c r="I608" s="4">
        <f t="shared" si="10"/>
        <v>0</v>
      </c>
    </row>
    <row r="609" spans="1:9" ht="18">
      <c r="A609" s="2">
        <v>1433</v>
      </c>
      <c r="B609" s="5" t="s">
        <v>23</v>
      </c>
      <c r="C609" s="4" t="s">
        <v>10</v>
      </c>
      <c r="D609" s="7">
        <v>2025</v>
      </c>
      <c r="E609" s="5">
        <v>1</v>
      </c>
      <c r="F609" s="5">
        <v>88</v>
      </c>
      <c r="G609" s="5">
        <v>52</v>
      </c>
      <c r="H609" s="5">
        <v>9</v>
      </c>
      <c r="I609" s="4">
        <f t="shared" si="10"/>
        <v>0</v>
      </c>
    </row>
    <row r="610" spans="1:9" ht="18">
      <c r="A610" s="2">
        <v>951</v>
      </c>
      <c r="B610" s="5" t="s">
        <v>14</v>
      </c>
      <c r="C610" s="5" t="s">
        <v>32</v>
      </c>
      <c r="D610" s="7">
        <v>2025</v>
      </c>
      <c r="E610" s="5">
        <v>3</v>
      </c>
      <c r="F610" s="5">
        <v>56</v>
      </c>
      <c r="G610" s="5">
        <v>30</v>
      </c>
      <c r="H610" s="5">
        <v>9</v>
      </c>
      <c r="I610" s="4">
        <f t="shared" si="10"/>
        <v>0</v>
      </c>
    </row>
    <row r="611" spans="1:9" ht="18">
      <c r="A611" s="2">
        <v>999</v>
      </c>
      <c r="B611" s="5" t="s">
        <v>13</v>
      </c>
      <c r="C611" s="5" t="s">
        <v>32</v>
      </c>
      <c r="D611" s="7">
        <v>2025</v>
      </c>
      <c r="E611" s="5">
        <v>1</v>
      </c>
      <c r="F611" s="5">
        <v>60</v>
      </c>
      <c r="G611" s="5">
        <v>42</v>
      </c>
      <c r="H611" s="5">
        <v>7</v>
      </c>
      <c r="I611" s="4">
        <f t="shared" si="10"/>
        <v>0</v>
      </c>
    </row>
    <row r="612" spans="1:9" ht="18">
      <c r="A612" s="2">
        <v>1032</v>
      </c>
      <c r="B612" s="5" t="s">
        <v>14</v>
      </c>
      <c r="C612" s="5" t="s">
        <v>32</v>
      </c>
      <c r="D612" s="7">
        <v>2025</v>
      </c>
      <c r="E612" s="5">
        <v>3</v>
      </c>
      <c r="F612" s="5">
        <v>60</v>
      </c>
      <c r="G612" s="5">
        <v>45</v>
      </c>
      <c r="H612" s="5">
        <v>6</v>
      </c>
      <c r="I612" s="4">
        <f t="shared" si="10"/>
        <v>0</v>
      </c>
    </row>
    <row r="613" spans="1:9" ht="18">
      <c r="A613" s="2">
        <v>1238</v>
      </c>
      <c r="B613" s="5" t="s">
        <v>14</v>
      </c>
      <c r="C613" s="5" t="s">
        <v>32</v>
      </c>
      <c r="D613" s="7">
        <v>2025</v>
      </c>
      <c r="E613" s="5">
        <v>3</v>
      </c>
      <c r="F613" s="5">
        <v>71</v>
      </c>
      <c r="G613" s="5">
        <v>46</v>
      </c>
      <c r="H613" s="5">
        <v>8</v>
      </c>
      <c r="I613" s="4">
        <f t="shared" si="10"/>
        <v>0</v>
      </c>
    </row>
    <row r="614" spans="1:9" ht="18">
      <c r="A614" s="2">
        <v>1545</v>
      </c>
      <c r="B614" s="5" t="s">
        <v>24</v>
      </c>
      <c r="C614" s="5" t="s">
        <v>32</v>
      </c>
      <c r="D614" s="7">
        <v>2025</v>
      </c>
      <c r="E614" s="5">
        <v>2</v>
      </c>
      <c r="F614" s="5">
        <v>132</v>
      </c>
      <c r="G614" s="5">
        <v>80</v>
      </c>
      <c r="H614" s="5">
        <v>15</v>
      </c>
      <c r="I614" s="4">
        <f t="shared" si="10"/>
        <v>0</v>
      </c>
    </row>
    <row r="615" spans="1:9" ht="18">
      <c r="A615" s="2">
        <v>794</v>
      </c>
      <c r="B615" s="5" t="s">
        <v>14</v>
      </c>
      <c r="C615" s="5" t="s">
        <v>12</v>
      </c>
      <c r="D615" s="7">
        <v>2025</v>
      </c>
      <c r="E615" s="5">
        <v>2</v>
      </c>
      <c r="F615" s="5">
        <v>45</v>
      </c>
      <c r="G615" s="5">
        <v>26</v>
      </c>
      <c r="H615" s="5">
        <v>8</v>
      </c>
      <c r="I615" s="4">
        <f t="shared" si="10"/>
        <v>1</v>
      </c>
    </row>
    <row r="616" spans="1:9" ht="18">
      <c r="A616" s="2">
        <v>1056</v>
      </c>
      <c r="B616" s="5" t="s">
        <v>14</v>
      </c>
      <c r="C616" s="5" t="s">
        <v>12</v>
      </c>
      <c r="D616" s="7">
        <v>2025</v>
      </c>
      <c r="E616" s="5">
        <v>3</v>
      </c>
      <c r="F616" s="5">
        <v>61</v>
      </c>
      <c r="G616" s="5">
        <v>33</v>
      </c>
      <c r="H616" s="5">
        <v>15</v>
      </c>
      <c r="I616" s="4">
        <f t="shared" si="10"/>
        <v>1</v>
      </c>
    </row>
    <row r="617" spans="1:9" ht="18">
      <c r="A617" s="2">
        <v>1061</v>
      </c>
      <c r="B617" s="5" t="s">
        <v>23</v>
      </c>
      <c r="C617" s="5" t="s">
        <v>12</v>
      </c>
      <c r="D617" s="7">
        <v>2025</v>
      </c>
      <c r="E617" s="5">
        <v>1</v>
      </c>
      <c r="F617" s="5">
        <v>62</v>
      </c>
      <c r="G617" s="5">
        <v>40</v>
      </c>
      <c r="H617" s="5">
        <v>9</v>
      </c>
      <c r="I617" s="4">
        <f t="shared" si="10"/>
        <v>1</v>
      </c>
    </row>
    <row r="618" spans="1:9" ht="18">
      <c r="A618" s="2">
        <v>1410</v>
      </c>
      <c r="B618" s="5" t="s">
        <v>9</v>
      </c>
      <c r="C618" s="5" t="s">
        <v>12</v>
      </c>
      <c r="D618" s="7">
        <v>2025</v>
      </c>
      <c r="E618" s="5">
        <v>4</v>
      </c>
      <c r="F618" s="5">
        <v>83</v>
      </c>
      <c r="G618" s="5">
        <v>50</v>
      </c>
      <c r="H618" s="5">
        <v>13</v>
      </c>
      <c r="I618" s="4">
        <f t="shared" si="10"/>
        <v>1</v>
      </c>
    </row>
    <row r="619" spans="1:9" ht="18">
      <c r="A619" s="2">
        <v>373</v>
      </c>
      <c r="B619" s="6" t="s">
        <v>24</v>
      </c>
      <c r="C619" s="4" t="s">
        <v>10</v>
      </c>
      <c r="D619" s="7">
        <v>2025</v>
      </c>
      <c r="E619" s="6">
        <v>3</v>
      </c>
      <c r="F619" s="6">
        <v>57</v>
      </c>
      <c r="G619" s="6">
        <v>36</v>
      </c>
      <c r="H619" s="6">
        <v>6</v>
      </c>
      <c r="I619" s="4">
        <f t="shared" si="10"/>
        <v>0</v>
      </c>
    </row>
    <row r="620" spans="1:9" ht="18">
      <c r="A620" s="2">
        <v>426</v>
      </c>
      <c r="B620" s="6" t="s">
        <v>24</v>
      </c>
      <c r="C620" s="4" t="s">
        <v>10</v>
      </c>
      <c r="D620" s="7">
        <v>2025</v>
      </c>
      <c r="E620" s="6">
        <v>3</v>
      </c>
      <c r="F620" s="6">
        <v>64</v>
      </c>
      <c r="G620" s="6">
        <v>44</v>
      </c>
      <c r="H620" s="6">
        <v>9</v>
      </c>
      <c r="I620" s="4">
        <f t="shared" si="10"/>
        <v>0</v>
      </c>
    </row>
    <row r="621" spans="1:9" ht="18">
      <c r="A621" s="2">
        <v>87</v>
      </c>
      <c r="B621" s="3" t="s">
        <v>15</v>
      </c>
      <c r="C621" s="4" t="s">
        <v>10</v>
      </c>
      <c r="D621" s="5">
        <v>2023</v>
      </c>
      <c r="E621" s="3">
        <v>3</v>
      </c>
      <c r="F621" s="3">
        <v>60</v>
      </c>
      <c r="G621" s="3">
        <v>41</v>
      </c>
      <c r="H621" s="3">
        <v>7</v>
      </c>
      <c r="I621" s="4">
        <f t="shared" si="10"/>
        <v>0</v>
      </c>
    </row>
    <row r="622" spans="1:9" ht="18">
      <c r="A622" s="2">
        <v>63</v>
      </c>
      <c r="B622" s="3" t="s">
        <v>14</v>
      </c>
      <c r="C622" s="4" t="s">
        <v>12</v>
      </c>
      <c r="D622" s="5">
        <v>2016</v>
      </c>
      <c r="E622" s="3">
        <v>3</v>
      </c>
      <c r="F622" s="3">
        <v>36</v>
      </c>
      <c r="G622" s="3">
        <v>26</v>
      </c>
      <c r="H622" s="3">
        <v>10</v>
      </c>
      <c r="I622" s="4">
        <f t="shared" si="10"/>
        <v>1</v>
      </c>
    </row>
    <row r="623" spans="1:9" ht="18">
      <c r="A623" s="2">
        <v>1159</v>
      </c>
      <c r="B623" s="5" t="s">
        <v>24</v>
      </c>
      <c r="C623" s="5" t="s">
        <v>32</v>
      </c>
      <c r="D623" s="7">
        <v>2011.5</v>
      </c>
      <c r="E623" s="5">
        <v>2</v>
      </c>
      <c r="F623" s="5">
        <v>68</v>
      </c>
      <c r="G623" s="5">
        <v>34</v>
      </c>
      <c r="H623" s="5">
        <v>16</v>
      </c>
      <c r="I623" s="4">
        <f t="shared" si="10"/>
        <v>0</v>
      </c>
    </row>
    <row r="624" spans="1:9" ht="18">
      <c r="A624" s="2">
        <v>397</v>
      </c>
      <c r="B624" s="6" t="s">
        <v>24</v>
      </c>
      <c r="C624" s="4" t="s">
        <v>10</v>
      </c>
      <c r="D624" s="7">
        <v>2011.5</v>
      </c>
      <c r="E624" s="6">
        <v>2</v>
      </c>
      <c r="F624" s="6">
        <v>68</v>
      </c>
      <c r="G624" s="6">
        <v>34</v>
      </c>
      <c r="H624" s="6">
        <v>16</v>
      </c>
      <c r="I624" s="4">
        <f t="shared" si="10"/>
        <v>0</v>
      </c>
    </row>
    <row r="625" spans="1:9" ht="18">
      <c r="A625" s="2">
        <v>873</v>
      </c>
      <c r="B625" s="5" t="s">
        <v>24</v>
      </c>
      <c r="C625" s="4" t="s">
        <v>10</v>
      </c>
      <c r="D625" s="7">
        <v>2000.7</v>
      </c>
      <c r="E625" s="5">
        <v>2</v>
      </c>
      <c r="F625" s="5">
        <v>50</v>
      </c>
      <c r="G625" s="5">
        <v>35</v>
      </c>
      <c r="H625" s="5">
        <v>6</v>
      </c>
      <c r="I625" s="4">
        <f t="shared" si="10"/>
        <v>0</v>
      </c>
    </row>
    <row r="626" spans="1:9" ht="18">
      <c r="A626" s="2">
        <v>1197</v>
      </c>
      <c r="B626" s="5" t="s">
        <v>24</v>
      </c>
      <c r="C626" s="4" t="s">
        <v>10</v>
      </c>
      <c r="D626" s="7">
        <v>2000.7</v>
      </c>
      <c r="E626" s="5">
        <v>2</v>
      </c>
      <c r="F626" s="5">
        <v>70</v>
      </c>
      <c r="G626" s="5">
        <v>36</v>
      </c>
      <c r="H626" s="5">
        <v>16</v>
      </c>
      <c r="I626" s="4">
        <f t="shared" si="10"/>
        <v>0</v>
      </c>
    </row>
    <row r="627" spans="1:9" ht="18">
      <c r="A627" s="2">
        <v>1291</v>
      </c>
      <c r="B627" s="5" t="s">
        <v>9</v>
      </c>
      <c r="C627" s="4" t="s">
        <v>10</v>
      </c>
      <c r="D627" s="7">
        <v>2000.7</v>
      </c>
      <c r="E627" s="5">
        <v>4</v>
      </c>
      <c r="F627" s="5">
        <v>74</v>
      </c>
      <c r="G627" s="5">
        <v>50</v>
      </c>
      <c r="H627" s="5">
        <v>14</v>
      </c>
      <c r="I627" s="4">
        <f t="shared" si="10"/>
        <v>0</v>
      </c>
    </row>
    <row r="628" spans="1:9" ht="18">
      <c r="A628" s="2">
        <v>1292</v>
      </c>
      <c r="B628" s="5" t="s">
        <v>9</v>
      </c>
      <c r="C628" s="4" t="s">
        <v>10</v>
      </c>
      <c r="D628" s="7">
        <v>2000.7</v>
      </c>
      <c r="E628" s="5">
        <v>4</v>
      </c>
      <c r="F628" s="5">
        <v>74</v>
      </c>
      <c r="G628" s="5">
        <v>50</v>
      </c>
      <c r="H628" s="5">
        <v>14</v>
      </c>
      <c r="I628" s="4">
        <f t="shared" si="10"/>
        <v>0</v>
      </c>
    </row>
    <row r="629" spans="1:9" ht="18">
      <c r="A629" s="2">
        <v>1133</v>
      </c>
      <c r="B629" s="5" t="s">
        <v>13</v>
      </c>
      <c r="C629" s="5" t="s">
        <v>32</v>
      </c>
      <c r="D629" s="7">
        <v>2000.7</v>
      </c>
      <c r="E629" s="5">
        <v>1</v>
      </c>
      <c r="F629" s="5">
        <v>67</v>
      </c>
      <c r="G629" s="5">
        <v>38</v>
      </c>
      <c r="H629" s="5">
        <v>8</v>
      </c>
      <c r="I629" s="4">
        <f t="shared" si="10"/>
        <v>0</v>
      </c>
    </row>
    <row r="630" spans="1:9" ht="18">
      <c r="A630" s="2">
        <v>1135</v>
      </c>
      <c r="B630" s="5" t="s">
        <v>13</v>
      </c>
      <c r="C630" s="5" t="s">
        <v>32</v>
      </c>
      <c r="D630" s="7">
        <v>2000.7</v>
      </c>
      <c r="E630" s="5">
        <v>1</v>
      </c>
      <c r="F630" s="5">
        <v>67</v>
      </c>
      <c r="G630" s="5">
        <v>41</v>
      </c>
      <c r="H630" s="5">
        <v>8</v>
      </c>
      <c r="I630" s="4">
        <f t="shared" si="10"/>
        <v>0</v>
      </c>
    </row>
    <row r="631" spans="1:9" ht="18">
      <c r="A631" s="2">
        <v>962</v>
      </c>
      <c r="B631" s="5" t="s">
        <v>9</v>
      </c>
      <c r="C631" s="5" t="s">
        <v>12</v>
      </c>
      <c r="D631" s="7">
        <v>2000.7</v>
      </c>
      <c r="E631" s="5">
        <v>5</v>
      </c>
      <c r="F631" s="5">
        <v>56</v>
      </c>
      <c r="G631" s="5">
        <v>27</v>
      </c>
      <c r="H631" s="5">
        <v>16</v>
      </c>
      <c r="I631" s="4">
        <f t="shared" si="10"/>
        <v>1</v>
      </c>
    </row>
    <row r="632" spans="1:9" ht="18">
      <c r="A632" s="2">
        <v>1173</v>
      </c>
      <c r="B632" s="5" t="s">
        <v>15</v>
      </c>
      <c r="C632" s="5" t="s">
        <v>12</v>
      </c>
      <c r="D632" s="7">
        <v>2000.7</v>
      </c>
      <c r="E632" s="5">
        <v>3</v>
      </c>
      <c r="F632" s="5">
        <v>69</v>
      </c>
      <c r="G632" s="5">
        <v>39</v>
      </c>
      <c r="H632" s="5">
        <v>8</v>
      </c>
      <c r="I632" s="4">
        <f t="shared" si="10"/>
        <v>1</v>
      </c>
    </row>
    <row r="633" spans="1:9" ht="18">
      <c r="A633" s="2">
        <v>385</v>
      </c>
      <c r="B633" s="6" t="s">
        <v>24</v>
      </c>
      <c r="C633" s="4" t="s">
        <v>10</v>
      </c>
      <c r="D633" s="7">
        <v>2000.7</v>
      </c>
      <c r="E633" s="6">
        <v>4</v>
      </c>
      <c r="F633" s="6">
        <v>58</v>
      </c>
      <c r="G633" s="6">
        <v>40</v>
      </c>
      <c r="H633" s="6">
        <v>6</v>
      </c>
      <c r="I633" s="4">
        <f t="shared" si="10"/>
        <v>0</v>
      </c>
    </row>
    <row r="634" spans="1:9" ht="18">
      <c r="A634" s="2">
        <v>407</v>
      </c>
      <c r="B634" s="6" t="s">
        <v>24</v>
      </c>
      <c r="C634" s="4" t="s">
        <v>10</v>
      </c>
      <c r="D634" s="7">
        <v>2000.7</v>
      </c>
      <c r="E634" s="6">
        <v>2</v>
      </c>
      <c r="F634" s="6">
        <v>70</v>
      </c>
      <c r="G634" s="6">
        <v>35</v>
      </c>
      <c r="H634" s="6">
        <v>16</v>
      </c>
      <c r="I634" s="4">
        <f t="shared" si="10"/>
        <v>0</v>
      </c>
    </row>
    <row r="635" spans="1:9" ht="18">
      <c r="A635" s="2">
        <v>235</v>
      </c>
      <c r="B635" s="5" t="s">
        <v>16</v>
      </c>
      <c r="C635" s="4" t="s">
        <v>10</v>
      </c>
      <c r="D635" s="5">
        <v>2000</v>
      </c>
      <c r="E635" s="5">
        <v>2</v>
      </c>
      <c r="F635" s="5">
        <v>65</v>
      </c>
      <c r="G635" s="5">
        <v>34</v>
      </c>
      <c r="H635" s="5">
        <v>10</v>
      </c>
      <c r="I635" s="4">
        <f t="shared" si="10"/>
        <v>0</v>
      </c>
    </row>
    <row r="636" spans="1:9" ht="18">
      <c r="A636" s="2">
        <v>138</v>
      </c>
      <c r="B636" s="5" t="s">
        <v>23</v>
      </c>
      <c r="C636" s="4" t="s">
        <v>10</v>
      </c>
      <c r="D636" s="5">
        <v>2000</v>
      </c>
      <c r="E636" s="5">
        <v>2</v>
      </c>
      <c r="F636" s="5">
        <v>60</v>
      </c>
      <c r="G636" s="5">
        <v>32</v>
      </c>
      <c r="H636" s="5">
        <v>11</v>
      </c>
      <c r="I636" s="4">
        <f t="shared" si="10"/>
        <v>0</v>
      </c>
    </row>
    <row r="637" spans="1:9" ht="18">
      <c r="A637" s="2">
        <v>152</v>
      </c>
      <c r="B637" s="5" t="s">
        <v>13</v>
      </c>
      <c r="C637" s="4" t="s">
        <v>10</v>
      </c>
      <c r="D637" s="5">
        <v>2000</v>
      </c>
      <c r="E637" s="5">
        <v>3</v>
      </c>
      <c r="F637" s="5">
        <v>60</v>
      </c>
      <c r="G637" s="5">
        <v>40</v>
      </c>
      <c r="H637" s="5">
        <v>9</v>
      </c>
      <c r="I637" s="4">
        <f t="shared" si="10"/>
        <v>0</v>
      </c>
    </row>
    <row r="638" spans="1:9" ht="18">
      <c r="A638" s="2">
        <v>156</v>
      </c>
      <c r="B638" s="5" t="s">
        <v>23</v>
      </c>
      <c r="C638" s="5" t="s">
        <v>12</v>
      </c>
      <c r="D638" s="5">
        <v>2000</v>
      </c>
      <c r="E638" s="5">
        <v>3</v>
      </c>
      <c r="F638" s="5">
        <v>68</v>
      </c>
      <c r="G638" s="5">
        <v>40</v>
      </c>
      <c r="H638" s="5">
        <v>8</v>
      </c>
      <c r="I638" s="4">
        <f t="shared" si="10"/>
        <v>1</v>
      </c>
    </row>
    <row r="639" spans="1:9" ht="18">
      <c r="A639" s="2">
        <v>1298</v>
      </c>
      <c r="B639" s="5" t="s">
        <v>24</v>
      </c>
      <c r="C639" s="4" t="s">
        <v>10</v>
      </c>
      <c r="D639" s="7">
        <v>1999.89</v>
      </c>
      <c r="E639" s="5">
        <v>2</v>
      </c>
      <c r="F639" s="5">
        <v>75</v>
      </c>
      <c r="G639" s="5">
        <v>34</v>
      </c>
      <c r="H639" s="5">
        <v>18</v>
      </c>
      <c r="I639" s="4">
        <f t="shared" si="10"/>
        <v>0</v>
      </c>
    </row>
    <row r="640" spans="1:9" ht="18">
      <c r="A640" s="2">
        <v>1095</v>
      </c>
      <c r="B640" s="5" t="s">
        <v>23</v>
      </c>
      <c r="C640" s="5" t="s">
        <v>32</v>
      </c>
      <c r="D640" s="7">
        <v>1999.89</v>
      </c>
      <c r="E640" s="5">
        <v>1</v>
      </c>
      <c r="F640" s="5">
        <v>64</v>
      </c>
      <c r="G640" s="5">
        <v>38</v>
      </c>
      <c r="H640" s="5">
        <v>8</v>
      </c>
      <c r="I640" s="4">
        <f t="shared" si="10"/>
        <v>0</v>
      </c>
    </row>
    <row r="641" spans="1:9" ht="18">
      <c r="A641" s="2">
        <v>858</v>
      </c>
      <c r="B641" s="5" t="s">
        <v>14</v>
      </c>
      <c r="C641" s="5" t="s">
        <v>12</v>
      </c>
      <c r="D641" s="7">
        <v>1999.89</v>
      </c>
      <c r="E641" s="5">
        <v>3</v>
      </c>
      <c r="F641" s="5">
        <v>49</v>
      </c>
      <c r="G641" s="5">
        <v>27</v>
      </c>
      <c r="H641" s="5">
        <v>10</v>
      </c>
      <c r="I641" s="4">
        <f t="shared" si="10"/>
        <v>1</v>
      </c>
    </row>
    <row r="642" spans="1:9" ht="18">
      <c r="A642" s="2">
        <v>1082</v>
      </c>
      <c r="B642" s="5" t="s">
        <v>24</v>
      </c>
      <c r="C642" s="5" t="s">
        <v>32</v>
      </c>
      <c r="D642" s="7">
        <v>1998</v>
      </c>
      <c r="E642" s="5">
        <v>2</v>
      </c>
      <c r="F642" s="5">
        <v>62.9</v>
      </c>
      <c r="G642" s="5">
        <v>45.4</v>
      </c>
      <c r="H642" s="5">
        <v>6.5</v>
      </c>
      <c r="I642" s="4">
        <f t="shared" ref="I642:I705" si="11">IF(C642="кирпичный",1,0)</f>
        <v>0</v>
      </c>
    </row>
    <row r="643" spans="1:9" ht="18">
      <c r="A643" s="2">
        <v>1033</v>
      </c>
      <c r="B643" s="5" t="s">
        <v>15</v>
      </c>
      <c r="C643" s="5" t="s">
        <v>12</v>
      </c>
      <c r="D643" s="7">
        <v>1998</v>
      </c>
      <c r="E643" s="5">
        <v>3</v>
      </c>
      <c r="F643" s="5">
        <v>60</v>
      </c>
      <c r="G643" s="5">
        <v>45</v>
      </c>
      <c r="H643" s="5">
        <v>6</v>
      </c>
      <c r="I643" s="4">
        <f t="shared" si="11"/>
        <v>1</v>
      </c>
    </row>
    <row r="644" spans="1:9" ht="18">
      <c r="A644" s="2">
        <v>1062</v>
      </c>
      <c r="B644" s="5" t="s">
        <v>23</v>
      </c>
      <c r="C644" s="5" t="s">
        <v>12</v>
      </c>
      <c r="D644" s="7">
        <v>1998</v>
      </c>
      <c r="E644" s="5">
        <v>1</v>
      </c>
      <c r="F644" s="5">
        <v>62</v>
      </c>
      <c r="G644" s="5">
        <v>45</v>
      </c>
      <c r="H644" s="5">
        <v>7</v>
      </c>
      <c r="I644" s="4">
        <f t="shared" si="11"/>
        <v>1</v>
      </c>
    </row>
    <row r="645" spans="1:9" ht="18">
      <c r="A645" s="2">
        <v>1229</v>
      </c>
      <c r="B645" s="5" t="s">
        <v>9</v>
      </c>
      <c r="C645" s="5" t="s">
        <v>12</v>
      </c>
      <c r="D645" s="7">
        <v>1998</v>
      </c>
      <c r="E645" s="5">
        <v>4</v>
      </c>
      <c r="F645" s="5">
        <v>70</v>
      </c>
      <c r="G645" s="5">
        <v>36</v>
      </c>
      <c r="H645" s="5">
        <v>14</v>
      </c>
      <c r="I645" s="4">
        <f t="shared" si="11"/>
        <v>1</v>
      </c>
    </row>
    <row r="646" spans="1:9" ht="18">
      <c r="A646" s="2">
        <v>1270</v>
      </c>
      <c r="B646" s="5" t="s">
        <v>9</v>
      </c>
      <c r="C646" s="5" t="s">
        <v>12</v>
      </c>
      <c r="D646" s="7">
        <v>1998</v>
      </c>
      <c r="E646" s="5">
        <v>4</v>
      </c>
      <c r="F646" s="5">
        <v>72</v>
      </c>
      <c r="G646" s="5">
        <v>33</v>
      </c>
      <c r="H646" s="5">
        <v>16</v>
      </c>
      <c r="I646" s="4">
        <f t="shared" si="11"/>
        <v>1</v>
      </c>
    </row>
    <row r="647" spans="1:9" ht="18">
      <c r="A647" s="2">
        <v>184</v>
      </c>
      <c r="B647" s="5" t="s">
        <v>24</v>
      </c>
      <c r="C647" s="5" t="s">
        <v>26</v>
      </c>
      <c r="D647" s="5">
        <v>1988</v>
      </c>
      <c r="E647" s="5">
        <v>4</v>
      </c>
      <c r="F647" s="5">
        <v>60</v>
      </c>
      <c r="G647" s="5">
        <v>44</v>
      </c>
      <c r="H647" s="5">
        <v>7</v>
      </c>
      <c r="I647" s="4">
        <f t="shared" si="11"/>
        <v>0</v>
      </c>
    </row>
    <row r="648" spans="1:9" ht="18">
      <c r="A648" s="2">
        <v>1457</v>
      </c>
      <c r="B648" s="5" t="s">
        <v>14</v>
      </c>
      <c r="C648" s="5" t="s">
        <v>12</v>
      </c>
      <c r="D648" s="7">
        <v>1984.5</v>
      </c>
      <c r="E648" s="5">
        <v>3</v>
      </c>
      <c r="F648" s="5">
        <v>95</v>
      </c>
      <c r="G648" s="5">
        <v>75</v>
      </c>
      <c r="H648" s="5">
        <v>10</v>
      </c>
      <c r="I648" s="4">
        <f t="shared" si="11"/>
        <v>1</v>
      </c>
    </row>
    <row r="649" spans="1:9" ht="18">
      <c r="A649" s="2">
        <v>90</v>
      </c>
      <c r="B649" s="3" t="s">
        <v>13</v>
      </c>
      <c r="C649" s="4" t="s">
        <v>10</v>
      </c>
      <c r="D649" s="5">
        <v>1971.2</v>
      </c>
      <c r="E649" s="3">
        <v>3</v>
      </c>
      <c r="F649" s="3">
        <v>60</v>
      </c>
      <c r="G649" s="3">
        <v>40</v>
      </c>
      <c r="H649" s="3">
        <v>6</v>
      </c>
      <c r="I649" s="4">
        <f t="shared" si="11"/>
        <v>0</v>
      </c>
    </row>
    <row r="650" spans="1:9" ht="18">
      <c r="A650" s="2">
        <v>1253</v>
      </c>
      <c r="B650" s="5" t="s">
        <v>23</v>
      </c>
      <c r="C650" s="5" t="s">
        <v>32</v>
      </c>
      <c r="D650" s="7">
        <v>1971</v>
      </c>
      <c r="E650" s="5">
        <v>1</v>
      </c>
      <c r="F650" s="5">
        <v>72</v>
      </c>
      <c r="G650" s="5">
        <v>42</v>
      </c>
      <c r="H650" s="5">
        <v>8</v>
      </c>
      <c r="I650" s="4">
        <f t="shared" si="11"/>
        <v>0</v>
      </c>
    </row>
    <row r="651" spans="1:9" ht="18">
      <c r="A651" s="2">
        <v>326</v>
      </c>
      <c r="B651" s="6" t="s">
        <v>24</v>
      </c>
      <c r="C651" s="4" t="s">
        <v>10</v>
      </c>
      <c r="D651" s="7">
        <v>1971</v>
      </c>
      <c r="E651" s="6">
        <v>3</v>
      </c>
      <c r="F651" s="6">
        <v>68</v>
      </c>
      <c r="G651" s="6">
        <v>38</v>
      </c>
      <c r="H651" s="6">
        <v>8</v>
      </c>
      <c r="I651" s="4">
        <f t="shared" si="11"/>
        <v>0</v>
      </c>
    </row>
    <row r="652" spans="1:9" ht="18">
      <c r="A652" s="2">
        <v>11</v>
      </c>
      <c r="B652" s="3" t="s">
        <v>9</v>
      </c>
      <c r="C652" s="4" t="s">
        <v>12</v>
      </c>
      <c r="D652" s="5">
        <v>1970.36</v>
      </c>
      <c r="E652" s="3">
        <v>3</v>
      </c>
      <c r="F652" s="3">
        <v>64</v>
      </c>
      <c r="G652" s="3">
        <v>42</v>
      </c>
      <c r="H652" s="3">
        <v>8</v>
      </c>
      <c r="I652" s="4">
        <f t="shared" si="11"/>
        <v>1</v>
      </c>
    </row>
    <row r="653" spans="1:9" ht="18">
      <c r="A653" s="2">
        <v>1136</v>
      </c>
      <c r="B653" s="5" t="s">
        <v>23</v>
      </c>
      <c r="C653" s="5" t="s">
        <v>12</v>
      </c>
      <c r="D653" s="7">
        <v>1960.2</v>
      </c>
      <c r="E653" s="5">
        <v>1</v>
      </c>
      <c r="F653" s="5">
        <v>67</v>
      </c>
      <c r="G653" s="5">
        <v>40</v>
      </c>
      <c r="H653" s="5">
        <v>9</v>
      </c>
      <c r="I653" s="4">
        <f t="shared" si="11"/>
        <v>1</v>
      </c>
    </row>
    <row r="654" spans="1:9" ht="18">
      <c r="A654" s="2">
        <v>42</v>
      </c>
      <c r="B654" s="3" t="s">
        <v>14</v>
      </c>
      <c r="C654" s="4" t="s">
        <v>10</v>
      </c>
      <c r="D654" s="5">
        <v>1960</v>
      </c>
      <c r="E654" s="3">
        <v>2</v>
      </c>
      <c r="F654" s="3">
        <v>36</v>
      </c>
      <c r="G654" s="3">
        <v>24</v>
      </c>
      <c r="H654" s="3">
        <v>4</v>
      </c>
      <c r="I654" s="4">
        <f t="shared" si="11"/>
        <v>0</v>
      </c>
    </row>
    <row r="655" spans="1:9" ht="18">
      <c r="A655" s="2">
        <v>51</v>
      </c>
      <c r="B655" s="3" t="s">
        <v>14</v>
      </c>
      <c r="C655" s="4" t="s">
        <v>10</v>
      </c>
      <c r="D655" s="5">
        <v>1960</v>
      </c>
      <c r="E655" s="3">
        <v>3</v>
      </c>
      <c r="F655" s="3">
        <v>54</v>
      </c>
      <c r="G655" s="3">
        <v>35</v>
      </c>
      <c r="H655" s="3">
        <v>7</v>
      </c>
      <c r="I655" s="4">
        <f t="shared" si="11"/>
        <v>0</v>
      </c>
    </row>
    <row r="656" spans="1:9" ht="18">
      <c r="A656" s="2">
        <v>89</v>
      </c>
      <c r="B656" s="3" t="s">
        <v>15</v>
      </c>
      <c r="C656" s="4" t="s">
        <v>10</v>
      </c>
      <c r="D656" s="5">
        <v>1960</v>
      </c>
      <c r="E656" s="3">
        <v>3</v>
      </c>
      <c r="F656" s="3">
        <v>54</v>
      </c>
      <c r="G656" s="3">
        <v>36</v>
      </c>
      <c r="H656" s="3">
        <v>6</v>
      </c>
      <c r="I656" s="4">
        <f t="shared" si="11"/>
        <v>0</v>
      </c>
    </row>
    <row r="657" spans="1:9" ht="18">
      <c r="A657" s="2">
        <v>97</v>
      </c>
      <c r="B657" s="3" t="s">
        <v>15</v>
      </c>
      <c r="C657" s="4" t="s">
        <v>10</v>
      </c>
      <c r="D657" s="5">
        <v>1960</v>
      </c>
      <c r="E657" s="3">
        <v>4</v>
      </c>
      <c r="F657" s="3">
        <v>60</v>
      </c>
      <c r="G657" s="3">
        <v>44</v>
      </c>
      <c r="H657" s="3">
        <v>6</v>
      </c>
      <c r="I657" s="4">
        <f t="shared" si="11"/>
        <v>0</v>
      </c>
    </row>
    <row r="658" spans="1:9" ht="18">
      <c r="A658" s="2">
        <v>175</v>
      </c>
      <c r="B658" s="5" t="s">
        <v>13</v>
      </c>
      <c r="C658" s="4" t="s">
        <v>10</v>
      </c>
      <c r="D658" s="5">
        <v>1960</v>
      </c>
      <c r="E658" s="5">
        <v>4</v>
      </c>
      <c r="F658" s="5">
        <v>72</v>
      </c>
      <c r="G658" s="5">
        <v>52</v>
      </c>
      <c r="H658" s="5">
        <v>9</v>
      </c>
      <c r="I658" s="4">
        <f t="shared" si="11"/>
        <v>0</v>
      </c>
    </row>
    <row r="659" spans="1:9" ht="18">
      <c r="A659" s="2">
        <v>1110</v>
      </c>
      <c r="B659" s="5" t="s">
        <v>13</v>
      </c>
      <c r="C659" s="5" t="s">
        <v>32</v>
      </c>
      <c r="D659" s="7">
        <v>1952.1</v>
      </c>
      <c r="E659" s="5">
        <v>1</v>
      </c>
      <c r="F659" s="5">
        <v>65</v>
      </c>
      <c r="G659" s="5">
        <v>38</v>
      </c>
      <c r="H659" s="5">
        <v>8</v>
      </c>
      <c r="I659" s="4">
        <f t="shared" si="11"/>
        <v>0</v>
      </c>
    </row>
    <row r="660" spans="1:9" ht="18">
      <c r="A660" s="2">
        <v>1188</v>
      </c>
      <c r="B660" s="5" t="s">
        <v>11</v>
      </c>
      <c r="C660" s="5" t="s">
        <v>32</v>
      </c>
      <c r="D660" s="7">
        <v>1952.1</v>
      </c>
      <c r="E660" s="5">
        <v>1</v>
      </c>
      <c r="F660" s="5">
        <v>70</v>
      </c>
      <c r="G660" s="5">
        <v>34</v>
      </c>
      <c r="H660" s="5">
        <v>16</v>
      </c>
      <c r="I660" s="4">
        <f t="shared" si="11"/>
        <v>0</v>
      </c>
    </row>
    <row r="661" spans="1:9" ht="18">
      <c r="A661" s="2">
        <v>925</v>
      </c>
      <c r="B661" s="5" t="s">
        <v>24</v>
      </c>
      <c r="C661" s="5" t="s">
        <v>12</v>
      </c>
      <c r="D661" s="7">
        <v>1952.1</v>
      </c>
      <c r="E661" s="5">
        <v>2</v>
      </c>
      <c r="F661" s="5">
        <v>54</v>
      </c>
      <c r="G661" s="5">
        <v>31</v>
      </c>
      <c r="H661" s="5">
        <v>8</v>
      </c>
      <c r="I661" s="4">
        <f t="shared" si="11"/>
        <v>1</v>
      </c>
    </row>
    <row r="662" spans="1:9" ht="18">
      <c r="A662" s="2">
        <v>282</v>
      </c>
      <c r="B662" s="5" t="s">
        <v>16</v>
      </c>
      <c r="C662" s="5" t="s">
        <v>12</v>
      </c>
      <c r="D662" s="5">
        <v>1951.55</v>
      </c>
      <c r="E662" s="5">
        <v>1</v>
      </c>
      <c r="F662" s="5">
        <v>55</v>
      </c>
      <c r="G662" s="5">
        <v>20</v>
      </c>
      <c r="H662" s="5">
        <v>18</v>
      </c>
      <c r="I662" s="4">
        <f t="shared" si="11"/>
        <v>1</v>
      </c>
    </row>
    <row r="663" spans="1:9" ht="18">
      <c r="A663" s="2">
        <v>1041</v>
      </c>
      <c r="B663" s="5" t="s">
        <v>15</v>
      </c>
      <c r="C663" s="5" t="s">
        <v>12</v>
      </c>
      <c r="D663" s="7">
        <v>1950.75</v>
      </c>
      <c r="E663" s="5">
        <v>3</v>
      </c>
      <c r="F663" s="5">
        <v>60</v>
      </c>
      <c r="G663" s="5">
        <v>41</v>
      </c>
      <c r="H663" s="5">
        <v>7</v>
      </c>
      <c r="I663" s="4">
        <f t="shared" si="11"/>
        <v>1</v>
      </c>
    </row>
    <row r="664" spans="1:9" ht="18">
      <c r="A664" s="2">
        <v>922</v>
      </c>
      <c r="B664" s="5" t="s">
        <v>9</v>
      </c>
      <c r="C664" s="5" t="s">
        <v>12</v>
      </c>
      <c r="D664" s="7">
        <v>1949.94</v>
      </c>
      <c r="E664" s="5">
        <v>4</v>
      </c>
      <c r="F664" s="5">
        <v>53</v>
      </c>
      <c r="G664" s="5">
        <v>30</v>
      </c>
      <c r="H664" s="5">
        <v>9</v>
      </c>
      <c r="I664" s="4">
        <f t="shared" si="11"/>
        <v>1</v>
      </c>
    </row>
    <row r="665" spans="1:9" ht="18">
      <c r="A665" s="2">
        <v>841</v>
      </c>
      <c r="B665" s="5" t="s">
        <v>24</v>
      </c>
      <c r="C665" s="4" t="s">
        <v>10</v>
      </c>
      <c r="D665" s="7">
        <v>1949.4</v>
      </c>
      <c r="E665" s="5">
        <v>2</v>
      </c>
      <c r="F665" s="5">
        <v>48</v>
      </c>
      <c r="G665" s="5">
        <v>20</v>
      </c>
      <c r="H665" s="5">
        <v>12</v>
      </c>
      <c r="I665" s="4">
        <f t="shared" si="11"/>
        <v>0</v>
      </c>
    </row>
    <row r="666" spans="1:9" ht="18">
      <c r="A666" s="2">
        <v>1096</v>
      </c>
      <c r="B666" s="5" t="s">
        <v>23</v>
      </c>
      <c r="C666" s="5" t="s">
        <v>32</v>
      </c>
      <c r="D666" s="7">
        <v>1949.4</v>
      </c>
      <c r="E666" s="5">
        <v>1</v>
      </c>
      <c r="F666" s="5">
        <v>64</v>
      </c>
      <c r="G666" s="5">
        <v>38</v>
      </c>
      <c r="H666" s="5">
        <v>8</v>
      </c>
      <c r="I666" s="4">
        <f t="shared" si="11"/>
        <v>0</v>
      </c>
    </row>
    <row r="667" spans="1:9" ht="18">
      <c r="A667" s="2">
        <v>1194</v>
      </c>
      <c r="B667" s="5" t="s">
        <v>24</v>
      </c>
      <c r="C667" s="5" t="s">
        <v>32</v>
      </c>
      <c r="D667" s="7">
        <v>1949.4</v>
      </c>
      <c r="E667" s="5">
        <v>2</v>
      </c>
      <c r="F667" s="5">
        <v>70</v>
      </c>
      <c r="G667" s="5">
        <v>33</v>
      </c>
      <c r="H667" s="5">
        <v>15</v>
      </c>
      <c r="I667" s="4">
        <f t="shared" si="11"/>
        <v>0</v>
      </c>
    </row>
    <row r="668" spans="1:9" ht="18">
      <c r="A668" s="2">
        <v>189</v>
      </c>
      <c r="B668" s="5" t="s">
        <v>11</v>
      </c>
      <c r="C668" s="4" t="s">
        <v>10</v>
      </c>
      <c r="D668" s="5">
        <v>1944</v>
      </c>
      <c r="E668" s="5">
        <v>2</v>
      </c>
      <c r="F668" s="5">
        <v>70</v>
      </c>
      <c r="G668" s="5">
        <v>35</v>
      </c>
      <c r="H668" s="5">
        <v>16</v>
      </c>
      <c r="I668" s="4">
        <f t="shared" si="11"/>
        <v>0</v>
      </c>
    </row>
    <row r="669" spans="1:9" ht="18">
      <c r="A669" s="2">
        <v>967</v>
      </c>
      <c r="B669" s="5" t="s">
        <v>24</v>
      </c>
      <c r="C669" s="4" t="s">
        <v>10</v>
      </c>
      <c r="D669" s="7">
        <v>1944</v>
      </c>
      <c r="E669" s="5">
        <v>2</v>
      </c>
      <c r="F669" s="5">
        <v>57</v>
      </c>
      <c r="G669" s="5">
        <v>28</v>
      </c>
      <c r="H669" s="5">
        <v>13</v>
      </c>
      <c r="I669" s="4">
        <f t="shared" si="11"/>
        <v>0</v>
      </c>
    </row>
    <row r="670" spans="1:9" ht="18">
      <c r="A670" s="2">
        <v>1179</v>
      </c>
      <c r="B670" s="5" t="s">
        <v>23</v>
      </c>
      <c r="C670" s="4" t="s">
        <v>10</v>
      </c>
      <c r="D670" s="7">
        <v>1944</v>
      </c>
      <c r="E670" s="5">
        <v>1</v>
      </c>
      <c r="F670" s="5">
        <v>70</v>
      </c>
      <c r="G670" s="5">
        <v>44</v>
      </c>
      <c r="H670" s="5">
        <v>7</v>
      </c>
      <c r="I670" s="4">
        <f t="shared" si="11"/>
        <v>0</v>
      </c>
    </row>
    <row r="671" spans="1:9" ht="18">
      <c r="A671" s="2">
        <v>1180</v>
      </c>
      <c r="B671" s="5" t="s">
        <v>23</v>
      </c>
      <c r="C671" s="4" t="s">
        <v>10</v>
      </c>
      <c r="D671" s="7">
        <v>1944</v>
      </c>
      <c r="E671" s="5">
        <v>1</v>
      </c>
      <c r="F671" s="5">
        <v>70</v>
      </c>
      <c r="G671" s="5">
        <v>44</v>
      </c>
      <c r="H671" s="5">
        <v>7</v>
      </c>
      <c r="I671" s="4">
        <f t="shared" si="11"/>
        <v>0</v>
      </c>
    </row>
    <row r="672" spans="1:9" ht="18">
      <c r="A672" s="2">
        <v>1124</v>
      </c>
      <c r="B672" s="5" t="s">
        <v>13</v>
      </c>
      <c r="C672" s="5" t="s">
        <v>32</v>
      </c>
      <c r="D672" s="7">
        <v>1944</v>
      </c>
      <c r="E672" s="5">
        <v>1</v>
      </c>
      <c r="F672" s="5">
        <v>66</v>
      </c>
      <c r="G672" s="5">
        <v>38</v>
      </c>
      <c r="H672" s="5">
        <v>7</v>
      </c>
      <c r="I672" s="4">
        <f t="shared" si="11"/>
        <v>0</v>
      </c>
    </row>
    <row r="673" spans="1:9" ht="18">
      <c r="A673" s="2">
        <v>1131</v>
      </c>
      <c r="B673" s="5" t="s">
        <v>9</v>
      </c>
      <c r="C673" s="5" t="s">
        <v>32</v>
      </c>
      <c r="D673" s="7">
        <v>1944</v>
      </c>
      <c r="E673" s="5">
        <v>5</v>
      </c>
      <c r="F673" s="5">
        <v>66</v>
      </c>
      <c r="G673" s="5">
        <v>48</v>
      </c>
      <c r="H673" s="5">
        <v>8</v>
      </c>
      <c r="I673" s="4">
        <f t="shared" si="11"/>
        <v>0</v>
      </c>
    </row>
    <row r="674" spans="1:9" ht="18">
      <c r="A674" s="2">
        <v>1185</v>
      </c>
      <c r="B674" s="5" t="s">
        <v>23</v>
      </c>
      <c r="C674" s="5" t="s">
        <v>32</v>
      </c>
      <c r="D674" s="7">
        <v>1944</v>
      </c>
      <c r="E674" s="5">
        <v>1</v>
      </c>
      <c r="F674" s="5">
        <v>70</v>
      </c>
      <c r="G674" s="5">
        <v>40</v>
      </c>
      <c r="H674" s="5">
        <v>9</v>
      </c>
      <c r="I674" s="4">
        <f t="shared" si="11"/>
        <v>0</v>
      </c>
    </row>
    <row r="675" spans="1:9" ht="18">
      <c r="A675" s="2">
        <v>1202</v>
      </c>
      <c r="B675" s="5" t="s">
        <v>24</v>
      </c>
      <c r="C675" s="5" t="s">
        <v>32</v>
      </c>
      <c r="D675" s="7">
        <v>1944</v>
      </c>
      <c r="E675" s="5">
        <v>2</v>
      </c>
      <c r="F675" s="5">
        <v>70</v>
      </c>
      <c r="G675" s="5">
        <v>44</v>
      </c>
      <c r="H675" s="5">
        <v>7</v>
      </c>
      <c r="I675" s="4">
        <f t="shared" si="11"/>
        <v>0</v>
      </c>
    </row>
    <row r="676" spans="1:9" ht="18">
      <c r="A676" s="2">
        <v>1365</v>
      </c>
      <c r="B676" s="5" t="s">
        <v>35</v>
      </c>
      <c r="C676" s="5" t="s">
        <v>32</v>
      </c>
      <c r="D676" s="7">
        <v>1944</v>
      </c>
      <c r="E676" s="5">
        <v>1</v>
      </c>
      <c r="F676" s="5">
        <v>79.400000000000006</v>
      </c>
      <c r="G676" s="5">
        <v>42</v>
      </c>
      <c r="H676" s="5">
        <v>14</v>
      </c>
      <c r="I676" s="4">
        <f t="shared" si="11"/>
        <v>0</v>
      </c>
    </row>
    <row r="677" spans="1:9" ht="18">
      <c r="A677" s="2">
        <v>1001</v>
      </c>
      <c r="B677" s="5" t="s">
        <v>13</v>
      </c>
      <c r="C677" s="5" t="s">
        <v>12</v>
      </c>
      <c r="D677" s="7">
        <v>1944</v>
      </c>
      <c r="E677" s="5">
        <v>1</v>
      </c>
      <c r="F677" s="5">
        <v>60</v>
      </c>
      <c r="G677" s="5">
        <v>43</v>
      </c>
      <c r="H677" s="5">
        <v>7.5</v>
      </c>
      <c r="I677" s="4">
        <f t="shared" si="11"/>
        <v>1</v>
      </c>
    </row>
    <row r="678" spans="1:9" ht="18">
      <c r="A678" s="2">
        <v>1137</v>
      </c>
      <c r="B678" s="5" t="s">
        <v>23</v>
      </c>
      <c r="C678" s="5" t="s">
        <v>12</v>
      </c>
      <c r="D678" s="7">
        <v>1944</v>
      </c>
      <c r="E678" s="5">
        <v>1</v>
      </c>
      <c r="F678" s="5">
        <v>67</v>
      </c>
      <c r="G678" s="5">
        <v>39</v>
      </c>
      <c r="H678" s="5">
        <v>9</v>
      </c>
      <c r="I678" s="4">
        <f t="shared" si="11"/>
        <v>1</v>
      </c>
    </row>
    <row r="679" spans="1:9" ht="18">
      <c r="A679" s="2">
        <v>1244</v>
      </c>
      <c r="B679" s="5" t="s">
        <v>23</v>
      </c>
      <c r="C679" s="5" t="s">
        <v>12</v>
      </c>
      <c r="D679" s="7">
        <v>1944</v>
      </c>
      <c r="E679" s="5">
        <v>1</v>
      </c>
      <c r="F679" s="5">
        <v>72</v>
      </c>
      <c r="G679" s="5">
        <v>43</v>
      </c>
      <c r="H679" s="5">
        <v>9</v>
      </c>
      <c r="I679" s="4">
        <f t="shared" si="11"/>
        <v>1</v>
      </c>
    </row>
    <row r="680" spans="1:9" ht="18">
      <c r="A680" s="2">
        <v>362</v>
      </c>
      <c r="B680" s="6" t="s">
        <v>24</v>
      </c>
      <c r="C680" s="4" t="s">
        <v>10</v>
      </c>
      <c r="D680" s="7">
        <v>1944</v>
      </c>
      <c r="E680" s="6">
        <v>1</v>
      </c>
      <c r="F680" s="6">
        <v>52</v>
      </c>
      <c r="G680" s="6">
        <v>20</v>
      </c>
      <c r="H680" s="6">
        <v>14</v>
      </c>
      <c r="I680" s="4">
        <f t="shared" si="11"/>
        <v>0</v>
      </c>
    </row>
    <row r="681" spans="1:9" ht="18">
      <c r="A681" s="2">
        <v>416</v>
      </c>
      <c r="B681" s="6" t="s">
        <v>24</v>
      </c>
      <c r="C681" s="4" t="s">
        <v>10</v>
      </c>
      <c r="D681" s="7">
        <v>1944</v>
      </c>
      <c r="E681" s="6">
        <v>3</v>
      </c>
      <c r="F681" s="6">
        <v>67</v>
      </c>
      <c r="G681" s="6">
        <v>46</v>
      </c>
      <c r="H681" s="6">
        <v>7</v>
      </c>
      <c r="I681" s="4">
        <f t="shared" si="11"/>
        <v>0</v>
      </c>
    </row>
    <row r="682" spans="1:9" ht="18">
      <c r="A682" s="2">
        <v>969</v>
      </c>
      <c r="B682" s="5" t="s">
        <v>24</v>
      </c>
      <c r="C682" s="5" t="s">
        <v>12</v>
      </c>
      <c r="D682" s="7">
        <v>1939.95</v>
      </c>
      <c r="E682" s="5">
        <v>2</v>
      </c>
      <c r="F682" s="5">
        <v>57</v>
      </c>
      <c r="G682" s="5">
        <v>28</v>
      </c>
      <c r="H682" s="5">
        <v>13</v>
      </c>
      <c r="I682" s="4">
        <f t="shared" si="11"/>
        <v>1</v>
      </c>
    </row>
    <row r="683" spans="1:9" ht="18">
      <c r="A683" s="2">
        <v>1092</v>
      </c>
      <c r="B683" s="5" t="s">
        <v>14</v>
      </c>
      <c r="C683" s="5" t="s">
        <v>32</v>
      </c>
      <c r="D683" s="7">
        <v>1917</v>
      </c>
      <c r="E683" s="5">
        <v>3</v>
      </c>
      <c r="F683" s="5">
        <v>63.1</v>
      </c>
      <c r="G683" s="5">
        <v>45.6</v>
      </c>
      <c r="H683" s="5">
        <v>6.5</v>
      </c>
      <c r="I683" s="4">
        <f t="shared" si="11"/>
        <v>0</v>
      </c>
    </row>
    <row r="684" spans="1:9" ht="18">
      <c r="A684" s="2">
        <v>1261</v>
      </c>
      <c r="B684" s="5" t="s">
        <v>9</v>
      </c>
      <c r="C684" s="5" t="s">
        <v>32</v>
      </c>
      <c r="D684" s="7">
        <v>1917</v>
      </c>
      <c r="E684" s="5">
        <v>4</v>
      </c>
      <c r="F684" s="5">
        <v>72</v>
      </c>
      <c r="G684" s="5">
        <v>42</v>
      </c>
      <c r="H684" s="5">
        <v>8</v>
      </c>
      <c r="I684" s="4">
        <f t="shared" si="11"/>
        <v>0</v>
      </c>
    </row>
    <row r="685" spans="1:9" ht="18">
      <c r="A685" s="2">
        <v>1369</v>
      </c>
      <c r="B685" s="5" t="s">
        <v>35</v>
      </c>
      <c r="C685" s="5" t="s">
        <v>32</v>
      </c>
      <c r="D685" s="7">
        <v>1917</v>
      </c>
      <c r="E685" s="5">
        <v>1</v>
      </c>
      <c r="F685" s="5">
        <v>80</v>
      </c>
      <c r="G685" s="5">
        <v>45</v>
      </c>
      <c r="H685" s="5">
        <v>14</v>
      </c>
      <c r="I685" s="4">
        <f t="shared" si="11"/>
        <v>0</v>
      </c>
    </row>
    <row r="686" spans="1:9" ht="18">
      <c r="A686" s="2">
        <v>384</v>
      </c>
      <c r="B686" s="6" t="s">
        <v>24</v>
      </c>
      <c r="C686" s="4" t="s">
        <v>10</v>
      </c>
      <c r="D686" s="7">
        <v>1917</v>
      </c>
      <c r="E686" s="6">
        <v>4</v>
      </c>
      <c r="F686" s="6">
        <v>97</v>
      </c>
      <c r="G686" s="6">
        <v>53</v>
      </c>
      <c r="H686" s="6">
        <v>12</v>
      </c>
      <c r="I686" s="4">
        <f t="shared" si="11"/>
        <v>0</v>
      </c>
    </row>
    <row r="687" spans="1:9" ht="18">
      <c r="A687" s="2">
        <v>801</v>
      </c>
      <c r="B687" s="5" t="s">
        <v>15</v>
      </c>
      <c r="C687" s="4" t="s">
        <v>10</v>
      </c>
      <c r="D687" s="7">
        <v>1900.8</v>
      </c>
      <c r="E687" s="5">
        <v>3</v>
      </c>
      <c r="F687" s="5">
        <v>45</v>
      </c>
      <c r="G687" s="5">
        <v>31</v>
      </c>
      <c r="H687" s="5">
        <v>6</v>
      </c>
      <c r="I687" s="4">
        <f t="shared" si="11"/>
        <v>0</v>
      </c>
    </row>
    <row r="688" spans="1:9" ht="18">
      <c r="A688" s="2">
        <v>1012</v>
      </c>
      <c r="B688" s="5" t="s">
        <v>35</v>
      </c>
      <c r="C688" s="5" t="s">
        <v>32</v>
      </c>
      <c r="D688" s="7">
        <v>1900.8</v>
      </c>
      <c r="E688" s="5">
        <v>1</v>
      </c>
      <c r="F688" s="5">
        <v>60</v>
      </c>
      <c r="G688" s="5">
        <v>31</v>
      </c>
      <c r="H688" s="5">
        <v>12</v>
      </c>
      <c r="I688" s="4">
        <f t="shared" si="11"/>
        <v>0</v>
      </c>
    </row>
    <row r="689" spans="1:9" ht="18">
      <c r="A689" s="2">
        <v>1046</v>
      </c>
      <c r="B689" s="5" t="s">
        <v>13</v>
      </c>
      <c r="C689" s="5" t="s">
        <v>32</v>
      </c>
      <c r="D689" s="7">
        <v>1900.8</v>
      </c>
      <c r="E689" s="5">
        <v>1</v>
      </c>
      <c r="F689" s="5">
        <v>61</v>
      </c>
      <c r="G689" s="5">
        <v>45</v>
      </c>
      <c r="H689" s="5">
        <v>8</v>
      </c>
      <c r="I689" s="4">
        <f t="shared" si="11"/>
        <v>0</v>
      </c>
    </row>
    <row r="690" spans="1:9" ht="18">
      <c r="A690" s="2">
        <v>885</v>
      </c>
      <c r="B690" s="5" t="s">
        <v>9</v>
      </c>
      <c r="C690" s="5" t="s">
        <v>12</v>
      </c>
      <c r="D690" s="7">
        <v>1900.8</v>
      </c>
      <c r="E690" s="5">
        <v>4</v>
      </c>
      <c r="F690" s="5">
        <v>50</v>
      </c>
      <c r="G690" s="5">
        <v>28</v>
      </c>
      <c r="H690" s="5">
        <v>9</v>
      </c>
      <c r="I690" s="4">
        <f t="shared" si="11"/>
        <v>1</v>
      </c>
    </row>
    <row r="691" spans="1:9" ht="18">
      <c r="A691" s="2">
        <v>1036</v>
      </c>
      <c r="B691" s="5" t="s">
        <v>15</v>
      </c>
      <c r="C691" s="5" t="s">
        <v>12</v>
      </c>
      <c r="D691" s="7">
        <v>1900.8</v>
      </c>
      <c r="E691" s="5">
        <v>3</v>
      </c>
      <c r="F691" s="5">
        <v>60</v>
      </c>
      <c r="G691" s="5">
        <v>40</v>
      </c>
      <c r="H691" s="5">
        <v>6</v>
      </c>
      <c r="I691" s="4">
        <f t="shared" si="11"/>
        <v>1</v>
      </c>
    </row>
    <row r="692" spans="1:9" ht="18">
      <c r="A692" s="2">
        <v>1037</v>
      </c>
      <c r="B692" s="5" t="s">
        <v>15</v>
      </c>
      <c r="C692" s="5" t="s">
        <v>12</v>
      </c>
      <c r="D692" s="7">
        <v>1900.8</v>
      </c>
      <c r="E692" s="5">
        <v>3</v>
      </c>
      <c r="F692" s="5">
        <v>60</v>
      </c>
      <c r="G692" s="5">
        <v>40</v>
      </c>
      <c r="H692" s="5">
        <v>6</v>
      </c>
      <c r="I692" s="4">
        <f t="shared" si="11"/>
        <v>1</v>
      </c>
    </row>
    <row r="693" spans="1:9" ht="18">
      <c r="A693" s="2">
        <v>1112</v>
      </c>
      <c r="B693" s="5" t="s">
        <v>23</v>
      </c>
      <c r="C693" s="5" t="s">
        <v>12</v>
      </c>
      <c r="D693" s="7">
        <v>1900.8</v>
      </c>
      <c r="E693" s="5">
        <v>1</v>
      </c>
      <c r="F693" s="5">
        <v>65</v>
      </c>
      <c r="G693" s="5">
        <v>45</v>
      </c>
      <c r="H693" s="5">
        <v>6</v>
      </c>
      <c r="I693" s="4">
        <f t="shared" si="11"/>
        <v>1</v>
      </c>
    </row>
    <row r="694" spans="1:9" ht="18">
      <c r="A694" s="2">
        <v>1117</v>
      </c>
      <c r="B694" s="5" t="s">
        <v>11</v>
      </c>
      <c r="C694" s="5" t="s">
        <v>12</v>
      </c>
      <c r="D694" s="7">
        <v>1900.8</v>
      </c>
      <c r="E694" s="5">
        <v>2</v>
      </c>
      <c r="F694" s="5">
        <v>65</v>
      </c>
      <c r="G694" s="5">
        <v>31</v>
      </c>
      <c r="H694" s="5">
        <v>15</v>
      </c>
      <c r="I694" s="4">
        <f t="shared" si="11"/>
        <v>1</v>
      </c>
    </row>
    <row r="695" spans="1:9" ht="18">
      <c r="A695" s="2">
        <v>1209</v>
      </c>
      <c r="B695" s="5" t="s">
        <v>14</v>
      </c>
      <c r="C695" s="5" t="s">
        <v>12</v>
      </c>
      <c r="D695" s="7">
        <v>1900.8</v>
      </c>
      <c r="E695" s="5">
        <v>3</v>
      </c>
      <c r="F695" s="5">
        <v>70</v>
      </c>
      <c r="G695" s="5">
        <v>36</v>
      </c>
      <c r="H695" s="5">
        <v>12</v>
      </c>
      <c r="I695" s="4">
        <f t="shared" si="11"/>
        <v>1</v>
      </c>
    </row>
    <row r="696" spans="1:9" ht="18">
      <c r="A696" s="2">
        <v>236</v>
      </c>
      <c r="B696" s="5" t="s">
        <v>16</v>
      </c>
      <c r="C696" s="4" t="s">
        <v>10</v>
      </c>
      <c r="D696" s="5">
        <v>1900</v>
      </c>
      <c r="E696" s="5">
        <v>2</v>
      </c>
      <c r="F696" s="5">
        <v>61</v>
      </c>
      <c r="G696" s="5">
        <v>31</v>
      </c>
      <c r="H696" s="5">
        <v>11</v>
      </c>
      <c r="I696" s="4">
        <f t="shared" si="11"/>
        <v>0</v>
      </c>
    </row>
    <row r="697" spans="1:9" ht="18">
      <c r="A697" s="2">
        <v>242</v>
      </c>
      <c r="B697" s="5" t="s">
        <v>16</v>
      </c>
      <c r="C697" s="4" t="s">
        <v>10</v>
      </c>
      <c r="D697" s="5">
        <v>1900</v>
      </c>
      <c r="E697" s="5">
        <v>2</v>
      </c>
      <c r="F697" s="5">
        <v>70</v>
      </c>
      <c r="G697" s="5">
        <v>33</v>
      </c>
      <c r="H697" s="5">
        <v>16</v>
      </c>
      <c r="I697" s="4">
        <f t="shared" si="11"/>
        <v>0</v>
      </c>
    </row>
    <row r="698" spans="1:9" ht="18">
      <c r="A698" s="2">
        <v>252</v>
      </c>
      <c r="B698" s="5" t="s">
        <v>16</v>
      </c>
      <c r="C698" s="4" t="s">
        <v>10</v>
      </c>
      <c r="D698" s="5">
        <v>1900</v>
      </c>
      <c r="E698" s="5">
        <v>2</v>
      </c>
      <c r="F698" s="5">
        <v>64</v>
      </c>
      <c r="G698" s="5">
        <v>34</v>
      </c>
      <c r="H698" s="5">
        <v>11</v>
      </c>
      <c r="I698" s="4">
        <f t="shared" si="11"/>
        <v>0</v>
      </c>
    </row>
    <row r="699" spans="1:9" ht="18">
      <c r="A699" s="2">
        <v>255</v>
      </c>
      <c r="B699" s="5" t="s">
        <v>30</v>
      </c>
      <c r="C699" s="4" t="s">
        <v>10</v>
      </c>
      <c r="D699" s="5">
        <v>1900</v>
      </c>
      <c r="E699" s="5">
        <v>2</v>
      </c>
      <c r="F699" s="5">
        <v>54</v>
      </c>
      <c r="G699" s="5">
        <v>32</v>
      </c>
      <c r="H699" s="5">
        <v>9</v>
      </c>
      <c r="I699" s="4">
        <f t="shared" si="11"/>
        <v>0</v>
      </c>
    </row>
    <row r="700" spans="1:9" ht="18">
      <c r="A700" s="2">
        <v>157</v>
      </c>
      <c r="B700" s="5" t="s">
        <v>23</v>
      </c>
      <c r="C700" s="4" t="s">
        <v>10</v>
      </c>
      <c r="D700" s="5">
        <v>1900</v>
      </c>
      <c r="E700" s="5">
        <v>3</v>
      </c>
      <c r="F700" s="5">
        <v>72</v>
      </c>
      <c r="G700" s="5">
        <v>42</v>
      </c>
      <c r="H700" s="5">
        <v>9</v>
      </c>
      <c r="I700" s="4">
        <f t="shared" si="11"/>
        <v>0</v>
      </c>
    </row>
    <row r="701" spans="1:9" ht="18">
      <c r="A701" s="2">
        <v>773</v>
      </c>
      <c r="B701" s="5" t="s">
        <v>15</v>
      </c>
      <c r="C701" s="4" t="s">
        <v>10</v>
      </c>
      <c r="D701" s="7">
        <v>1899.99</v>
      </c>
      <c r="E701" s="5">
        <v>3</v>
      </c>
      <c r="F701" s="5">
        <v>44</v>
      </c>
      <c r="G701" s="5">
        <v>31</v>
      </c>
      <c r="H701" s="5">
        <v>6</v>
      </c>
      <c r="I701" s="4">
        <f t="shared" si="11"/>
        <v>0</v>
      </c>
    </row>
    <row r="702" spans="1:9" ht="18">
      <c r="A702" s="2">
        <v>924</v>
      </c>
      <c r="B702" s="5" t="s">
        <v>35</v>
      </c>
      <c r="C702" s="5" t="s">
        <v>32</v>
      </c>
      <c r="D702" s="7">
        <v>1899.99</v>
      </c>
      <c r="E702" s="5">
        <v>1</v>
      </c>
      <c r="F702" s="5">
        <v>54</v>
      </c>
      <c r="G702" s="5">
        <v>32</v>
      </c>
      <c r="H702" s="5">
        <v>10</v>
      </c>
      <c r="I702" s="4">
        <f t="shared" si="11"/>
        <v>0</v>
      </c>
    </row>
    <row r="703" spans="1:9" ht="18">
      <c r="A703" s="2">
        <v>1108</v>
      </c>
      <c r="B703" s="5" t="s">
        <v>9</v>
      </c>
      <c r="C703" s="5" t="s">
        <v>32</v>
      </c>
      <c r="D703" s="7">
        <v>1899.99</v>
      </c>
      <c r="E703" s="5">
        <v>4</v>
      </c>
      <c r="F703" s="5">
        <v>64</v>
      </c>
      <c r="G703" s="5">
        <v>42</v>
      </c>
      <c r="H703" s="5">
        <v>8</v>
      </c>
      <c r="I703" s="4">
        <f t="shared" si="11"/>
        <v>0</v>
      </c>
    </row>
    <row r="704" spans="1:9" ht="18">
      <c r="A704" s="2">
        <v>857</v>
      </c>
      <c r="B704" s="5" t="s">
        <v>24</v>
      </c>
      <c r="C704" s="5" t="s">
        <v>12</v>
      </c>
      <c r="D704" s="7">
        <v>1899.99</v>
      </c>
      <c r="E704" s="5">
        <v>2</v>
      </c>
      <c r="F704" s="5">
        <v>49</v>
      </c>
      <c r="G704" s="5">
        <v>32</v>
      </c>
      <c r="H704" s="5">
        <v>8</v>
      </c>
      <c r="I704" s="4">
        <f t="shared" si="11"/>
        <v>1</v>
      </c>
    </row>
    <row r="705" spans="1:9" ht="18">
      <c r="A705" s="2">
        <v>886</v>
      </c>
      <c r="B705" s="5" t="s">
        <v>9</v>
      </c>
      <c r="C705" s="5" t="s">
        <v>12</v>
      </c>
      <c r="D705" s="7">
        <v>1899.99</v>
      </c>
      <c r="E705" s="5">
        <v>5</v>
      </c>
      <c r="F705" s="5">
        <v>50</v>
      </c>
      <c r="G705" s="5">
        <v>30</v>
      </c>
      <c r="H705" s="5">
        <v>7</v>
      </c>
      <c r="I705" s="4">
        <f t="shared" si="11"/>
        <v>1</v>
      </c>
    </row>
    <row r="706" spans="1:9" ht="18">
      <c r="A706" s="2">
        <v>903</v>
      </c>
      <c r="B706" s="5" t="s">
        <v>24</v>
      </c>
      <c r="C706" s="5" t="s">
        <v>12</v>
      </c>
      <c r="D706" s="7">
        <v>1899.99</v>
      </c>
      <c r="E706" s="5">
        <v>2</v>
      </c>
      <c r="F706" s="5">
        <v>52</v>
      </c>
      <c r="G706" s="5">
        <v>29</v>
      </c>
      <c r="H706" s="5">
        <v>7</v>
      </c>
      <c r="I706" s="4">
        <f t="shared" ref="I706:I769" si="12">IF(C706="кирпичный",1,0)</f>
        <v>1</v>
      </c>
    </row>
    <row r="707" spans="1:9" ht="18">
      <c r="A707" s="2">
        <v>943</v>
      </c>
      <c r="B707" s="5" t="s">
        <v>21</v>
      </c>
      <c r="C707" s="5" t="s">
        <v>12</v>
      </c>
      <c r="D707" s="7">
        <v>1899.99</v>
      </c>
      <c r="E707" s="5">
        <v>1</v>
      </c>
      <c r="F707" s="5">
        <v>56</v>
      </c>
      <c r="G707" s="5">
        <v>32</v>
      </c>
      <c r="H707" s="5">
        <v>10</v>
      </c>
      <c r="I707" s="4">
        <f t="shared" si="12"/>
        <v>1</v>
      </c>
    </row>
    <row r="708" spans="1:9" ht="18">
      <c r="A708" s="2">
        <v>992</v>
      </c>
      <c r="B708" s="5" t="s">
        <v>24</v>
      </c>
      <c r="C708" s="5" t="s">
        <v>12</v>
      </c>
      <c r="D708" s="7">
        <v>1899.99</v>
      </c>
      <c r="E708" s="5">
        <v>2</v>
      </c>
      <c r="F708" s="5">
        <v>59</v>
      </c>
      <c r="G708" s="5">
        <v>42</v>
      </c>
      <c r="H708" s="5">
        <v>8</v>
      </c>
      <c r="I708" s="4">
        <f t="shared" si="12"/>
        <v>1</v>
      </c>
    </row>
    <row r="709" spans="1:9" ht="18">
      <c r="A709" s="2">
        <v>1118</v>
      </c>
      <c r="B709" s="5" t="s">
        <v>11</v>
      </c>
      <c r="C709" s="5" t="s">
        <v>12</v>
      </c>
      <c r="D709" s="7">
        <v>1899.99</v>
      </c>
      <c r="E709" s="5">
        <v>2</v>
      </c>
      <c r="F709" s="5">
        <v>65</v>
      </c>
      <c r="G709" s="5">
        <v>32</v>
      </c>
      <c r="H709" s="5">
        <v>12</v>
      </c>
      <c r="I709" s="4">
        <f t="shared" si="12"/>
        <v>1</v>
      </c>
    </row>
    <row r="710" spans="1:9" ht="18">
      <c r="A710" s="2">
        <v>317</v>
      </c>
      <c r="B710" s="6" t="s">
        <v>24</v>
      </c>
      <c r="C710" s="4" t="s">
        <v>10</v>
      </c>
      <c r="D710" s="7">
        <v>1899.99</v>
      </c>
      <c r="E710" s="6">
        <v>2</v>
      </c>
      <c r="F710" s="6">
        <v>61</v>
      </c>
      <c r="G710" s="6">
        <v>32</v>
      </c>
      <c r="H710" s="6">
        <v>10</v>
      </c>
      <c r="I710" s="4">
        <f t="shared" si="12"/>
        <v>0</v>
      </c>
    </row>
    <row r="711" spans="1:9" ht="18">
      <c r="A711" s="2">
        <v>190</v>
      </c>
      <c r="B711" s="5" t="s">
        <v>11</v>
      </c>
      <c r="C711" s="4" t="s">
        <v>10</v>
      </c>
      <c r="D711" s="5">
        <v>1890</v>
      </c>
      <c r="E711" s="5">
        <v>2</v>
      </c>
      <c r="F711" s="5">
        <v>64</v>
      </c>
      <c r="G711" s="5">
        <v>44</v>
      </c>
      <c r="H711" s="5">
        <v>10</v>
      </c>
      <c r="I711" s="4">
        <f t="shared" si="12"/>
        <v>0</v>
      </c>
    </row>
    <row r="712" spans="1:9" ht="18">
      <c r="A712" s="2">
        <v>715</v>
      </c>
      <c r="B712" s="5" t="s">
        <v>14</v>
      </c>
      <c r="C712" s="4" t="s">
        <v>10</v>
      </c>
      <c r="D712" s="7">
        <v>1890</v>
      </c>
      <c r="E712" s="5">
        <v>3</v>
      </c>
      <c r="F712" s="5">
        <v>41</v>
      </c>
      <c r="G712" s="5">
        <v>27</v>
      </c>
      <c r="H712" s="5">
        <v>6</v>
      </c>
      <c r="I712" s="4">
        <f t="shared" si="12"/>
        <v>0</v>
      </c>
    </row>
    <row r="713" spans="1:9" ht="18">
      <c r="A713" s="2">
        <v>767</v>
      </c>
      <c r="B713" s="5" t="s">
        <v>14</v>
      </c>
      <c r="C713" s="4" t="s">
        <v>10</v>
      </c>
      <c r="D713" s="7">
        <v>1890</v>
      </c>
      <c r="E713" s="5">
        <v>3</v>
      </c>
      <c r="F713" s="5">
        <v>44</v>
      </c>
      <c r="G713" s="5">
        <v>25</v>
      </c>
      <c r="H713" s="5">
        <v>8</v>
      </c>
      <c r="I713" s="4">
        <f t="shared" si="12"/>
        <v>0</v>
      </c>
    </row>
    <row r="714" spans="1:9" ht="18">
      <c r="A714" s="2">
        <v>823</v>
      </c>
      <c r="B714" s="5" t="s">
        <v>15</v>
      </c>
      <c r="C714" s="4" t="s">
        <v>10</v>
      </c>
      <c r="D714" s="7">
        <v>1890</v>
      </c>
      <c r="E714" s="5">
        <v>3</v>
      </c>
      <c r="F714" s="5">
        <v>46</v>
      </c>
      <c r="G714" s="5">
        <v>31</v>
      </c>
      <c r="H714" s="5">
        <v>7</v>
      </c>
      <c r="I714" s="4">
        <f t="shared" si="12"/>
        <v>0</v>
      </c>
    </row>
    <row r="715" spans="1:9" ht="18">
      <c r="A715" s="2">
        <v>826</v>
      </c>
      <c r="B715" s="5" t="s">
        <v>23</v>
      </c>
      <c r="C715" s="4" t="s">
        <v>10</v>
      </c>
      <c r="D715" s="7">
        <v>1890</v>
      </c>
      <c r="E715" s="5">
        <v>1</v>
      </c>
      <c r="F715" s="5">
        <v>47</v>
      </c>
      <c r="G715" s="5">
        <v>30</v>
      </c>
      <c r="H715" s="5">
        <v>8</v>
      </c>
      <c r="I715" s="4">
        <f t="shared" si="12"/>
        <v>0</v>
      </c>
    </row>
    <row r="716" spans="1:9" ht="18">
      <c r="A716" s="2">
        <v>842</v>
      </c>
      <c r="B716" s="5" t="s">
        <v>24</v>
      </c>
      <c r="C716" s="4" t="s">
        <v>10</v>
      </c>
      <c r="D716" s="7">
        <v>1890</v>
      </c>
      <c r="E716" s="5">
        <v>2</v>
      </c>
      <c r="F716" s="5">
        <v>48</v>
      </c>
      <c r="G716" s="5">
        <v>20</v>
      </c>
      <c r="H716" s="5">
        <v>11</v>
      </c>
      <c r="I716" s="4">
        <f t="shared" si="12"/>
        <v>0</v>
      </c>
    </row>
    <row r="717" spans="1:9" ht="18">
      <c r="A717" s="2">
        <v>928</v>
      </c>
      <c r="B717" s="5" t="s">
        <v>14</v>
      </c>
      <c r="C717" s="4" t="s">
        <v>10</v>
      </c>
      <c r="D717" s="7">
        <v>1890</v>
      </c>
      <c r="E717" s="5">
        <v>2</v>
      </c>
      <c r="F717" s="5">
        <v>54</v>
      </c>
      <c r="G717" s="5">
        <v>35</v>
      </c>
      <c r="H717" s="5">
        <v>7</v>
      </c>
      <c r="I717" s="4">
        <f t="shared" si="12"/>
        <v>0</v>
      </c>
    </row>
    <row r="718" spans="1:9" ht="18">
      <c r="A718" s="2">
        <v>985</v>
      </c>
      <c r="B718" s="5" t="s">
        <v>14</v>
      </c>
      <c r="C718" s="4" t="s">
        <v>10</v>
      </c>
      <c r="D718" s="7">
        <v>1890</v>
      </c>
      <c r="E718" s="5">
        <v>3</v>
      </c>
      <c r="F718" s="5">
        <v>58.5</v>
      </c>
      <c r="G718" s="5">
        <v>27</v>
      </c>
      <c r="H718" s="5">
        <v>13</v>
      </c>
      <c r="I718" s="4">
        <f t="shared" si="12"/>
        <v>0</v>
      </c>
    </row>
    <row r="719" spans="1:9" ht="18">
      <c r="A719" s="2">
        <v>1040</v>
      </c>
      <c r="B719" s="5" t="s">
        <v>15</v>
      </c>
      <c r="C719" s="4" t="s">
        <v>10</v>
      </c>
      <c r="D719" s="7">
        <v>1890</v>
      </c>
      <c r="E719" s="5">
        <v>3</v>
      </c>
      <c r="F719" s="5">
        <v>60</v>
      </c>
      <c r="G719" s="5">
        <v>44</v>
      </c>
      <c r="H719" s="5">
        <v>6</v>
      </c>
      <c r="I719" s="4">
        <f t="shared" si="12"/>
        <v>0</v>
      </c>
    </row>
    <row r="720" spans="1:9" ht="18">
      <c r="A720" s="2">
        <v>1045</v>
      </c>
      <c r="B720" s="5" t="s">
        <v>15</v>
      </c>
      <c r="C720" s="4" t="s">
        <v>10</v>
      </c>
      <c r="D720" s="7">
        <v>1890</v>
      </c>
      <c r="E720" s="5">
        <v>3</v>
      </c>
      <c r="F720" s="5">
        <v>60</v>
      </c>
      <c r="G720" s="5">
        <v>31.9</v>
      </c>
      <c r="H720" s="5">
        <v>11</v>
      </c>
      <c r="I720" s="4">
        <f t="shared" si="12"/>
        <v>0</v>
      </c>
    </row>
    <row r="721" spans="1:9" ht="18">
      <c r="A721" s="2">
        <v>743</v>
      </c>
      <c r="B721" s="5" t="s">
        <v>24</v>
      </c>
      <c r="C721" s="5" t="s">
        <v>32</v>
      </c>
      <c r="D721" s="7">
        <v>1890</v>
      </c>
      <c r="E721" s="5">
        <v>2</v>
      </c>
      <c r="F721" s="5">
        <v>43</v>
      </c>
      <c r="G721" s="5">
        <v>21.6</v>
      </c>
      <c r="H721" s="5">
        <v>6.6</v>
      </c>
      <c r="I721" s="4">
        <f t="shared" si="12"/>
        <v>0</v>
      </c>
    </row>
    <row r="722" spans="1:9" ht="18">
      <c r="A722" s="2">
        <v>796</v>
      </c>
      <c r="B722" s="5" t="s">
        <v>14</v>
      </c>
      <c r="C722" s="5" t="s">
        <v>32</v>
      </c>
      <c r="D722" s="7">
        <v>1890</v>
      </c>
      <c r="E722" s="5">
        <v>3</v>
      </c>
      <c r="F722" s="5">
        <v>45</v>
      </c>
      <c r="G722" s="5">
        <v>29</v>
      </c>
      <c r="H722" s="5">
        <v>6</v>
      </c>
      <c r="I722" s="4">
        <f t="shared" si="12"/>
        <v>0</v>
      </c>
    </row>
    <row r="723" spans="1:9" ht="18">
      <c r="A723" s="2">
        <v>797</v>
      </c>
      <c r="B723" s="5" t="s">
        <v>14</v>
      </c>
      <c r="C723" s="5" t="s">
        <v>32</v>
      </c>
      <c r="D723" s="7">
        <v>1890</v>
      </c>
      <c r="E723" s="5">
        <v>3</v>
      </c>
      <c r="F723" s="5">
        <v>45</v>
      </c>
      <c r="G723" s="5">
        <v>39</v>
      </c>
      <c r="H723" s="5">
        <v>6</v>
      </c>
      <c r="I723" s="4">
        <f t="shared" si="12"/>
        <v>0</v>
      </c>
    </row>
    <row r="724" spans="1:9" ht="18">
      <c r="A724" s="2">
        <v>1005</v>
      </c>
      <c r="B724" s="5" t="s">
        <v>21</v>
      </c>
      <c r="C724" s="5" t="s">
        <v>32</v>
      </c>
      <c r="D724" s="7">
        <v>1890</v>
      </c>
      <c r="E724" s="5">
        <v>1</v>
      </c>
      <c r="F724" s="5">
        <v>60</v>
      </c>
      <c r="G724" s="5">
        <v>43</v>
      </c>
      <c r="H724" s="5">
        <v>6.5</v>
      </c>
      <c r="I724" s="4">
        <f t="shared" si="12"/>
        <v>0</v>
      </c>
    </row>
    <row r="725" spans="1:9" ht="18">
      <c r="A725" s="2">
        <v>1031</v>
      </c>
      <c r="B725" s="5" t="s">
        <v>14</v>
      </c>
      <c r="C725" s="5" t="s">
        <v>32</v>
      </c>
      <c r="D725" s="7">
        <v>1890</v>
      </c>
      <c r="E725" s="5">
        <v>3</v>
      </c>
      <c r="F725" s="5">
        <v>60</v>
      </c>
      <c r="G725" s="5">
        <v>42</v>
      </c>
      <c r="H725" s="5">
        <v>5.8</v>
      </c>
      <c r="I725" s="4">
        <f t="shared" si="12"/>
        <v>0</v>
      </c>
    </row>
    <row r="726" spans="1:9" ht="18">
      <c r="A726" s="2">
        <v>1239</v>
      </c>
      <c r="B726" s="5" t="s">
        <v>13</v>
      </c>
      <c r="C726" s="5" t="s">
        <v>32</v>
      </c>
      <c r="D726" s="7">
        <v>1890</v>
      </c>
      <c r="E726" s="5">
        <v>1</v>
      </c>
      <c r="F726" s="5">
        <v>72</v>
      </c>
      <c r="G726" s="5">
        <v>52</v>
      </c>
      <c r="H726" s="5">
        <v>9</v>
      </c>
      <c r="I726" s="4">
        <f t="shared" si="12"/>
        <v>0</v>
      </c>
    </row>
    <row r="727" spans="1:9" ht="18">
      <c r="A727" s="2">
        <v>1274</v>
      </c>
      <c r="B727" s="5" t="s">
        <v>23</v>
      </c>
      <c r="C727" s="5" t="s">
        <v>32</v>
      </c>
      <c r="D727" s="7">
        <v>1890</v>
      </c>
      <c r="E727" s="5">
        <v>1</v>
      </c>
      <c r="F727" s="5">
        <v>73</v>
      </c>
      <c r="G727" s="5">
        <v>42</v>
      </c>
      <c r="H727" s="5">
        <v>8</v>
      </c>
      <c r="I727" s="4">
        <f t="shared" si="12"/>
        <v>0</v>
      </c>
    </row>
    <row r="728" spans="1:9" ht="18">
      <c r="A728" s="2">
        <v>1288</v>
      </c>
      <c r="B728" s="5" t="s">
        <v>37</v>
      </c>
      <c r="C728" s="5" t="s">
        <v>32</v>
      </c>
      <c r="D728" s="7">
        <v>1890</v>
      </c>
      <c r="E728" s="5">
        <v>3</v>
      </c>
      <c r="F728" s="5">
        <v>74</v>
      </c>
      <c r="G728" s="5">
        <v>46</v>
      </c>
      <c r="H728" s="5">
        <v>12</v>
      </c>
      <c r="I728" s="4">
        <f t="shared" si="12"/>
        <v>0</v>
      </c>
    </row>
    <row r="729" spans="1:9" ht="18">
      <c r="A729" s="2">
        <v>619</v>
      </c>
      <c r="B729" s="5" t="s">
        <v>14</v>
      </c>
      <c r="C729" s="5" t="s">
        <v>12</v>
      </c>
      <c r="D729" s="7">
        <v>1890</v>
      </c>
      <c r="E729" s="5">
        <v>2</v>
      </c>
      <c r="F729" s="5">
        <v>36</v>
      </c>
      <c r="G729" s="5">
        <v>24</v>
      </c>
      <c r="H729" s="5">
        <v>4</v>
      </c>
      <c r="I729" s="4">
        <f t="shared" si="12"/>
        <v>1</v>
      </c>
    </row>
    <row r="730" spans="1:9" ht="18">
      <c r="A730" s="2">
        <v>932</v>
      </c>
      <c r="B730" s="5" t="s">
        <v>15</v>
      </c>
      <c r="C730" s="5" t="s">
        <v>12</v>
      </c>
      <c r="D730" s="7">
        <v>1890</v>
      </c>
      <c r="E730" s="5">
        <v>3</v>
      </c>
      <c r="F730" s="5">
        <v>54</v>
      </c>
      <c r="G730" s="5">
        <v>36</v>
      </c>
      <c r="H730" s="5">
        <v>6</v>
      </c>
      <c r="I730" s="4">
        <f t="shared" si="12"/>
        <v>1</v>
      </c>
    </row>
    <row r="731" spans="1:9" ht="18">
      <c r="A731" s="2">
        <v>1042</v>
      </c>
      <c r="B731" s="5" t="s">
        <v>15</v>
      </c>
      <c r="C731" s="5" t="s">
        <v>12</v>
      </c>
      <c r="D731" s="7">
        <v>1890</v>
      </c>
      <c r="E731" s="5">
        <v>3</v>
      </c>
      <c r="F731" s="5">
        <v>60</v>
      </c>
      <c r="G731" s="5">
        <v>40</v>
      </c>
      <c r="H731" s="5">
        <v>8</v>
      </c>
      <c r="I731" s="4">
        <f t="shared" si="12"/>
        <v>1</v>
      </c>
    </row>
    <row r="732" spans="1:9" ht="18">
      <c r="A732" s="2">
        <v>1081</v>
      </c>
      <c r="B732" s="5" t="s">
        <v>14</v>
      </c>
      <c r="C732" s="5" t="s">
        <v>12</v>
      </c>
      <c r="D732" s="7">
        <v>1890</v>
      </c>
      <c r="E732" s="5">
        <v>3</v>
      </c>
      <c r="F732" s="5">
        <v>62.1</v>
      </c>
      <c r="G732" s="5">
        <v>45.5</v>
      </c>
      <c r="H732" s="5">
        <v>6</v>
      </c>
      <c r="I732" s="4">
        <f t="shared" si="12"/>
        <v>1</v>
      </c>
    </row>
    <row r="733" spans="1:9" ht="18">
      <c r="A733" s="2">
        <v>1113</v>
      </c>
      <c r="B733" s="5" t="s">
        <v>23</v>
      </c>
      <c r="C733" s="5" t="s">
        <v>12</v>
      </c>
      <c r="D733" s="7">
        <v>1890</v>
      </c>
      <c r="E733" s="5">
        <v>1</v>
      </c>
      <c r="F733" s="5">
        <v>65</v>
      </c>
      <c r="G733" s="5">
        <v>39</v>
      </c>
      <c r="H733" s="5">
        <v>9</v>
      </c>
      <c r="I733" s="4">
        <f t="shared" si="12"/>
        <v>1</v>
      </c>
    </row>
    <row r="734" spans="1:9" ht="18">
      <c r="A734" s="2">
        <v>1204</v>
      </c>
      <c r="B734" s="5" t="s">
        <v>14</v>
      </c>
      <c r="C734" s="5" t="s">
        <v>12</v>
      </c>
      <c r="D734" s="7">
        <v>1890</v>
      </c>
      <c r="E734" s="5">
        <v>2</v>
      </c>
      <c r="F734" s="5">
        <v>70</v>
      </c>
      <c r="G734" s="5">
        <v>47</v>
      </c>
      <c r="H734" s="5">
        <v>9</v>
      </c>
      <c r="I734" s="4">
        <f t="shared" si="12"/>
        <v>1</v>
      </c>
    </row>
    <row r="735" spans="1:9" ht="18">
      <c r="A735" s="2">
        <v>1207</v>
      </c>
      <c r="B735" s="5" t="s">
        <v>14</v>
      </c>
      <c r="C735" s="5" t="s">
        <v>12</v>
      </c>
      <c r="D735" s="7">
        <v>1890</v>
      </c>
      <c r="E735" s="5">
        <v>2</v>
      </c>
      <c r="F735" s="5">
        <v>70</v>
      </c>
      <c r="G735" s="5">
        <v>49</v>
      </c>
      <c r="H735" s="5">
        <v>8</v>
      </c>
      <c r="I735" s="4">
        <f t="shared" si="12"/>
        <v>1</v>
      </c>
    </row>
    <row r="736" spans="1:9" ht="18">
      <c r="A736" s="2">
        <v>1220</v>
      </c>
      <c r="B736" s="5" t="s">
        <v>37</v>
      </c>
      <c r="C736" s="5" t="s">
        <v>12</v>
      </c>
      <c r="D736" s="7">
        <v>1890</v>
      </c>
      <c r="E736" s="5">
        <v>3</v>
      </c>
      <c r="F736" s="5">
        <v>70</v>
      </c>
      <c r="G736" s="5">
        <v>40</v>
      </c>
      <c r="H736" s="5">
        <v>10</v>
      </c>
      <c r="I736" s="4">
        <f t="shared" si="12"/>
        <v>1</v>
      </c>
    </row>
    <row r="737" spans="1:9" ht="18">
      <c r="A737" s="2">
        <v>163</v>
      </c>
      <c r="B737" s="5" t="s">
        <v>14</v>
      </c>
      <c r="C737" s="5" t="s">
        <v>26</v>
      </c>
      <c r="D737" s="5">
        <v>1890</v>
      </c>
      <c r="E737" s="5">
        <v>3</v>
      </c>
      <c r="F737" s="5">
        <v>59</v>
      </c>
      <c r="G737" s="5">
        <v>43</v>
      </c>
      <c r="H737" s="5">
        <v>6.5</v>
      </c>
      <c r="I737" s="4">
        <f t="shared" si="12"/>
        <v>0</v>
      </c>
    </row>
    <row r="738" spans="1:9" ht="18">
      <c r="A738" s="2">
        <v>410</v>
      </c>
      <c r="B738" s="6" t="s">
        <v>24</v>
      </c>
      <c r="C738" s="4" t="s">
        <v>10</v>
      </c>
      <c r="D738" s="7">
        <v>1890</v>
      </c>
      <c r="E738" s="6">
        <v>3</v>
      </c>
      <c r="F738" s="6">
        <v>60</v>
      </c>
      <c r="G738" s="6">
        <v>40</v>
      </c>
      <c r="H738" s="6">
        <v>7</v>
      </c>
      <c r="I738" s="4">
        <f t="shared" si="12"/>
        <v>0</v>
      </c>
    </row>
    <row r="739" spans="1:9" ht="18">
      <c r="A739" s="2">
        <v>420</v>
      </c>
      <c r="B739" s="6" t="s">
        <v>24</v>
      </c>
      <c r="C739" s="4" t="s">
        <v>10</v>
      </c>
      <c r="D739" s="7">
        <v>1890</v>
      </c>
      <c r="E739" s="6">
        <v>3</v>
      </c>
      <c r="F739" s="6">
        <v>63</v>
      </c>
      <c r="G739" s="6">
        <v>48</v>
      </c>
      <c r="H739" s="6">
        <v>6</v>
      </c>
      <c r="I739" s="4">
        <f t="shared" si="12"/>
        <v>0</v>
      </c>
    </row>
    <row r="740" spans="1:9" ht="18">
      <c r="A740" s="2">
        <v>421</v>
      </c>
      <c r="B740" s="6" t="s">
        <v>24</v>
      </c>
      <c r="C740" s="4" t="s">
        <v>10</v>
      </c>
      <c r="D740" s="7">
        <v>1890</v>
      </c>
      <c r="E740" s="6">
        <v>3</v>
      </c>
      <c r="F740" s="6">
        <v>68</v>
      </c>
      <c r="G740" s="6">
        <v>41</v>
      </c>
      <c r="H740" s="6">
        <v>8</v>
      </c>
      <c r="I740" s="4">
        <f t="shared" si="12"/>
        <v>0</v>
      </c>
    </row>
    <row r="741" spans="1:9" ht="18">
      <c r="A741" s="2">
        <v>968</v>
      </c>
      <c r="B741" s="5" t="s">
        <v>24</v>
      </c>
      <c r="C741" s="5" t="s">
        <v>12</v>
      </c>
      <c r="D741" s="7">
        <v>1880.01</v>
      </c>
      <c r="E741" s="5">
        <v>2</v>
      </c>
      <c r="F741" s="5">
        <v>57</v>
      </c>
      <c r="G741" s="5">
        <v>29</v>
      </c>
      <c r="H741" s="5">
        <v>14</v>
      </c>
      <c r="I741" s="4">
        <f t="shared" si="12"/>
        <v>1</v>
      </c>
    </row>
    <row r="742" spans="1:9" ht="18">
      <c r="A742" s="2">
        <v>1066</v>
      </c>
      <c r="B742" s="5" t="s">
        <v>11</v>
      </c>
      <c r="C742" s="5" t="s">
        <v>12</v>
      </c>
      <c r="D742" s="7">
        <v>1879.2</v>
      </c>
      <c r="E742" s="5">
        <v>2</v>
      </c>
      <c r="F742" s="5">
        <v>62</v>
      </c>
      <c r="G742" s="5">
        <v>32</v>
      </c>
      <c r="H742" s="5">
        <v>10</v>
      </c>
      <c r="I742" s="4">
        <f t="shared" si="12"/>
        <v>1</v>
      </c>
    </row>
    <row r="743" spans="1:9" ht="18">
      <c r="A743" s="2">
        <v>2</v>
      </c>
      <c r="B743" s="3" t="s">
        <v>9</v>
      </c>
      <c r="C743" s="4" t="s">
        <v>10</v>
      </c>
      <c r="D743" s="5">
        <v>1876</v>
      </c>
      <c r="E743" s="3">
        <v>2</v>
      </c>
      <c r="F743" s="3">
        <v>60</v>
      </c>
      <c r="G743" s="3">
        <v>32</v>
      </c>
      <c r="H743" s="3">
        <v>10</v>
      </c>
      <c r="I743" s="4">
        <f t="shared" si="12"/>
        <v>0</v>
      </c>
    </row>
    <row r="744" spans="1:9" ht="18">
      <c r="A744" s="2">
        <v>198</v>
      </c>
      <c r="B744" s="5" t="s">
        <v>21</v>
      </c>
      <c r="C744" s="5" t="s">
        <v>12</v>
      </c>
      <c r="D744" s="5">
        <v>1871.34</v>
      </c>
      <c r="E744" s="5">
        <v>2</v>
      </c>
      <c r="F744" s="5">
        <v>50</v>
      </c>
      <c r="G744" s="5">
        <v>28</v>
      </c>
      <c r="H744" s="5">
        <v>12</v>
      </c>
      <c r="I744" s="4">
        <f t="shared" si="12"/>
        <v>1</v>
      </c>
    </row>
    <row r="745" spans="1:9" ht="18">
      <c r="A745" s="2">
        <v>721</v>
      </c>
      <c r="B745" s="5" t="s">
        <v>14</v>
      </c>
      <c r="C745" s="4" t="s">
        <v>10</v>
      </c>
      <c r="D745" s="7">
        <v>1863</v>
      </c>
      <c r="E745" s="5">
        <v>3</v>
      </c>
      <c r="F745" s="5">
        <v>41.6</v>
      </c>
      <c r="G745" s="5">
        <v>18.3</v>
      </c>
      <c r="H745" s="5">
        <v>12.4</v>
      </c>
      <c r="I745" s="4">
        <f t="shared" si="12"/>
        <v>0</v>
      </c>
    </row>
    <row r="746" spans="1:9" ht="18">
      <c r="A746" s="2">
        <v>936</v>
      </c>
      <c r="B746" s="5" t="s">
        <v>13</v>
      </c>
      <c r="C746" s="4" t="s">
        <v>10</v>
      </c>
      <c r="D746" s="7">
        <v>1863</v>
      </c>
      <c r="E746" s="5">
        <v>1</v>
      </c>
      <c r="F746" s="5">
        <v>55</v>
      </c>
      <c r="G746" s="5">
        <v>32</v>
      </c>
      <c r="H746" s="5">
        <v>9</v>
      </c>
      <c r="I746" s="4">
        <f t="shared" si="12"/>
        <v>0</v>
      </c>
    </row>
    <row r="747" spans="1:9" ht="18">
      <c r="A747" s="2">
        <v>993</v>
      </c>
      <c r="B747" s="5" t="s">
        <v>24</v>
      </c>
      <c r="C747" s="5" t="s">
        <v>32</v>
      </c>
      <c r="D747" s="7">
        <v>1863</v>
      </c>
      <c r="E747" s="5">
        <v>2</v>
      </c>
      <c r="F747" s="5">
        <v>59</v>
      </c>
      <c r="G747" s="5">
        <v>42</v>
      </c>
      <c r="H747" s="5">
        <v>6</v>
      </c>
      <c r="I747" s="4">
        <f t="shared" si="12"/>
        <v>0</v>
      </c>
    </row>
    <row r="748" spans="1:9" ht="18">
      <c r="A748" s="2">
        <v>1120</v>
      </c>
      <c r="B748" s="5" t="s">
        <v>14</v>
      </c>
      <c r="C748" s="5" t="s">
        <v>12</v>
      </c>
      <c r="D748" s="7">
        <v>1863</v>
      </c>
      <c r="E748" s="5">
        <v>3</v>
      </c>
      <c r="F748" s="5">
        <v>65</v>
      </c>
      <c r="G748" s="5">
        <v>42</v>
      </c>
      <c r="H748" s="5">
        <v>7</v>
      </c>
      <c r="I748" s="4">
        <f t="shared" si="12"/>
        <v>1</v>
      </c>
    </row>
    <row r="749" spans="1:9" ht="18">
      <c r="A749" s="2">
        <v>341</v>
      </c>
      <c r="B749" s="6" t="s">
        <v>24</v>
      </c>
      <c r="C749" s="4" t="s">
        <v>10</v>
      </c>
      <c r="D749" s="7">
        <v>1863</v>
      </c>
      <c r="E749" s="6">
        <v>3</v>
      </c>
      <c r="F749" s="6">
        <v>63</v>
      </c>
      <c r="G749" s="6">
        <v>45</v>
      </c>
      <c r="H749" s="6">
        <v>7</v>
      </c>
      <c r="I749" s="4">
        <f t="shared" si="12"/>
        <v>0</v>
      </c>
    </row>
    <row r="750" spans="1:9" ht="18">
      <c r="A750" s="2">
        <v>377</v>
      </c>
      <c r="B750" s="6" t="s">
        <v>24</v>
      </c>
      <c r="C750" s="4" t="s">
        <v>10</v>
      </c>
      <c r="D750" s="7">
        <v>1857.6</v>
      </c>
      <c r="E750" s="6">
        <v>3</v>
      </c>
      <c r="F750" s="6">
        <v>57</v>
      </c>
      <c r="G750" s="6">
        <v>38</v>
      </c>
      <c r="H750" s="6">
        <v>7</v>
      </c>
      <c r="I750" s="4">
        <f t="shared" si="12"/>
        <v>0</v>
      </c>
    </row>
    <row r="751" spans="1:9" ht="18">
      <c r="A751" s="2">
        <v>203</v>
      </c>
      <c r="B751" s="5" t="s">
        <v>21</v>
      </c>
      <c r="C751" s="5" t="s">
        <v>12</v>
      </c>
      <c r="D751" s="5">
        <v>1854</v>
      </c>
      <c r="E751" s="5">
        <v>2</v>
      </c>
      <c r="F751" s="5">
        <v>76</v>
      </c>
      <c r="G751" s="5">
        <v>40</v>
      </c>
      <c r="H751" s="5">
        <v>12</v>
      </c>
      <c r="I751" s="4">
        <f t="shared" si="12"/>
        <v>1</v>
      </c>
    </row>
    <row r="752" spans="1:9" ht="18">
      <c r="A752" s="2">
        <v>1293</v>
      </c>
      <c r="B752" s="5" t="s">
        <v>9</v>
      </c>
      <c r="C752" s="5" t="s">
        <v>12</v>
      </c>
      <c r="D752" s="7">
        <v>1852.47</v>
      </c>
      <c r="E752" s="5">
        <v>4</v>
      </c>
      <c r="F752" s="5">
        <v>74</v>
      </c>
      <c r="G752" s="5">
        <v>34</v>
      </c>
      <c r="H752" s="5">
        <v>14</v>
      </c>
      <c r="I752" s="4">
        <f t="shared" si="12"/>
        <v>1</v>
      </c>
    </row>
    <row r="753" spans="1:9" ht="18">
      <c r="A753" s="2">
        <v>1191</v>
      </c>
      <c r="B753" s="5" t="s">
        <v>11</v>
      </c>
      <c r="C753" s="5" t="s">
        <v>12</v>
      </c>
      <c r="D753" s="7">
        <v>1852.2</v>
      </c>
      <c r="E753" s="5">
        <v>2</v>
      </c>
      <c r="F753" s="5">
        <v>70</v>
      </c>
      <c r="G753" s="5">
        <v>34</v>
      </c>
      <c r="H753" s="5">
        <v>16</v>
      </c>
      <c r="I753" s="4">
        <f t="shared" si="12"/>
        <v>1</v>
      </c>
    </row>
    <row r="754" spans="1:9" ht="18">
      <c r="A754" s="2">
        <v>388</v>
      </c>
      <c r="B754" s="6" t="s">
        <v>24</v>
      </c>
      <c r="C754" s="4" t="s">
        <v>10</v>
      </c>
      <c r="D754" s="7">
        <v>1852.2</v>
      </c>
      <c r="E754" s="6">
        <v>4</v>
      </c>
      <c r="F754" s="6">
        <v>59</v>
      </c>
      <c r="G754" s="6">
        <v>42</v>
      </c>
      <c r="H754" s="6">
        <v>15</v>
      </c>
      <c r="I754" s="4">
        <f t="shared" si="12"/>
        <v>0</v>
      </c>
    </row>
    <row r="755" spans="1:9" ht="18">
      <c r="A755" s="2">
        <v>237</v>
      </c>
      <c r="B755" s="5" t="s">
        <v>16</v>
      </c>
      <c r="C755" s="4" t="s">
        <v>10</v>
      </c>
      <c r="D755" s="5">
        <v>1850</v>
      </c>
      <c r="E755" s="5">
        <v>2</v>
      </c>
      <c r="F755" s="5">
        <v>63</v>
      </c>
      <c r="G755" s="5">
        <v>34</v>
      </c>
      <c r="H755" s="5">
        <v>12</v>
      </c>
      <c r="I755" s="4">
        <f t="shared" si="12"/>
        <v>0</v>
      </c>
    </row>
    <row r="756" spans="1:9" ht="18">
      <c r="A756" s="2">
        <v>154</v>
      </c>
      <c r="B756" s="5" t="s">
        <v>21</v>
      </c>
      <c r="C756" s="5" t="s">
        <v>12</v>
      </c>
      <c r="D756" s="5">
        <v>1850</v>
      </c>
      <c r="E756" s="5">
        <v>3</v>
      </c>
      <c r="F756" s="5">
        <v>63</v>
      </c>
      <c r="G756" s="5">
        <v>48</v>
      </c>
      <c r="H756" s="5">
        <v>6.5</v>
      </c>
      <c r="I756" s="4">
        <f t="shared" si="12"/>
        <v>1</v>
      </c>
    </row>
    <row r="757" spans="1:9" ht="18">
      <c r="A757" s="2">
        <v>158</v>
      </c>
      <c r="B757" s="5" t="s">
        <v>23</v>
      </c>
      <c r="C757" s="5" t="s">
        <v>12</v>
      </c>
      <c r="D757" s="5">
        <v>1850</v>
      </c>
      <c r="E757" s="5">
        <v>3</v>
      </c>
      <c r="F757" s="5">
        <v>63</v>
      </c>
      <c r="G757" s="5">
        <v>40</v>
      </c>
      <c r="H757" s="5">
        <v>8</v>
      </c>
      <c r="I757" s="4">
        <f t="shared" si="12"/>
        <v>1</v>
      </c>
    </row>
    <row r="758" spans="1:9" ht="18">
      <c r="A758" s="2">
        <v>209</v>
      </c>
      <c r="B758" s="5" t="s">
        <v>21</v>
      </c>
      <c r="C758" s="5" t="s">
        <v>12</v>
      </c>
      <c r="D758" s="5">
        <v>1850</v>
      </c>
      <c r="E758" s="5">
        <v>2</v>
      </c>
      <c r="F758" s="5">
        <v>63</v>
      </c>
      <c r="G758" s="5">
        <v>34</v>
      </c>
      <c r="H758" s="5">
        <v>12</v>
      </c>
      <c r="I758" s="4">
        <f t="shared" si="12"/>
        <v>1</v>
      </c>
    </row>
    <row r="759" spans="1:9" ht="18">
      <c r="A759" s="2">
        <v>908</v>
      </c>
      <c r="B759" s="5" t="s">
        <v>14</v>
      </c>
      <c r="C759" s="4" t="s">
        <v>10</v>
      </c>
      <c r="D759" s="7">
        <v>1849.5</v>
      </c>
      <c r="E759" s="5">
        <v>3</v>
      </c>
      <c r="F759" s="5">
        <v>52</v>
      </c>
      <c r="G759" s="5">
        <v>31</v>
      </c>
      <c r="H759" s="5">
        <v>9</v>
      </c>
      <c r="I759" s="4">
        <f t="shared" si="12"/>
        <v>0</v>
      </c>
    </row>
    <row r="760" spans="1:9" ht="18">
      <c r="A760" s="2">
        <v>957</v>
      </c>
      <c r="B760" s="5" t="s">
        <v>15</v>
      </c>
      <c r="C760" s="4" t="s">
        <v>10</v>
      </c>
      <c r="D760" s="7">
        <v>1849.5</v>
      </c>
      <c r="E760" s="5">
        <v>3</v>
      </c>
      <c r="F760" s="5">
        <v>56</v>
      </c>
      <c r="G760" s="5">
        <v>42</v>
      </c>
      <c r="H760" s="5">
        <v>6</v>
      </c>
      <c r="I760" s="4">
        <f t="shared" si="12"/>
        <v>0</v>
      </c>
    </row>
    <row r="761" spans="1:9" ht="18">
      <c r="A761" s="2">
        <v>1020</v>
      </c>
      <c r="B761" s="5" t="s">
        <v>24</v>
      </c>
      <c r="C761" s="4" t="s">
        <v>10</v>
      </c>
      <c r="D761" s="7">
        <v>1849.5</v>
      </c>
      <c r="E761" s="5">
        <v>2</v>
      </c>
      <c r="F761" s="5">
        <v>60</v>
      </c>
      <c r="G761" s="5">
        <v>43</v>
      </c>
      <c r="H761" s="5">
        <v>7</v>
      </c>
      <c r="I761" s="4">
        <f t="shared" si="12"/>
        <v>0</v>
      </c>
    </row>
    <row r="762" spans="1:9" ht="18">
      <c r="A762" s="2">
        <v>1038</v>
      </c>
      <c r="B762" s="5" t="s">
        <v>15</v>
      </c>
      <c r="C762" s="4" t="s">
        <v>10</v>
      </c>
      <c r="D762" s="7">
        <v>1849.5</v>
      </c>
      <c r="E762" s="5">
        <v>3</v>
      </c>
      <c r="F762" s="5">
        <v>60</v>
      </c>
      <c r="G762" s="5">
        <v>39</v>
      </c>
      <c r="H762" s="5">
        <v>6</v>
      </c>
      <c r="I762" s="4">
        <f t="shared" si="12"/>
        <v>0</v>
      </c>
    </row>
    <row r="763" spans="1:9" ht="18">
      <c r="A763" s="2">
        <v>1068</v>
      </c>
      <c r="B763" s="5" t="s">
        <v>36</v>
      </c>
      <c r="C763" s="4" t="s">
        <v>10</v>
      </c>
      <c r="D763" s="7">
        <v>1849.5</v>
      </c>
      <c r="E763" s="5">
        <v>2</v>
      </c>
      <c r="F763" s="5">
        <v>62</v>
      </c>
      <c r="G763" s="5">
        <v>39</v>
      </c>
      <c r="H763" s="5">
        <v>8</v>
      </c>
      <c r="I763" s="4">
        <f t="shared" si="12"/>
        <v>0</v>
      </c>
    </row>
    <row r="764" spans="1:9" ht="18">
      <c r="A764" s="2">
        <v>1079</v>
      </c>
      <c r="B764" s="5" t="s">
        <v>9</v>
      </c>
      <c r="C764" s="4" t="s">
        <v>10</v>
      </c>
      <c r="D764" s="7">
        <v>1849.5</v>
      </c>
      <c r="E764" s="5">
        <v>4</v>
      </c>
      <c r="F764" s="5">
        <v>62</v>
      </c>
      <c r="G764" s="5">
        <v>32</v>
      </c>
      <c r="H764" s="5">
        <v>13</v>
      </c>
      <c r="I764" s="4">
        <f t="shared" si="12"/>
        <v>0</v>
      </c>
    </row>
    <row r="765" spans="1:9" ht="18">
      <c r="A765" s="2">
        <v>1102</v>
      </c>
      <c r="B765" s="5" t="s">
        <v>14</v>
      </c>
      <c r="C765" s="4" t="s">
        <v>10</v>
      </c>
      <c r="D765" s="7">
        <v>1849.5</v>
      </c>
      <c r="E765" s="5">
        <v>2</v>
      </c>
      <c r="F765" s="5">
        <v>64</v>
      </c>
      <c r="G765" s="5">
        <v>38</v>
      </c>
      <c r="H765" s="5">
        <v>9</v>
      </c>
      <c r="I765" s="4">
        <f t="shared" si="12"/>
        <v>0</v>
      </c>
    </row>
    <row r="766" spans="1:9" ht="18">
      <c r="A766" s="2">
        <v>1011</v>
      </c>
      <c r="B766" s="5" t="s">
        <v>35</v>
      </c>
      <c r="C766" s="5" t="s">
        <v>32</v>
      </c>
      <c r="D766" s="7">
        <v>1849.5</v>
      </c>
      <c r="E766" s="5">
        <v>1</v>
      </c>
      <c r="F766" s="5">
        <v>60</v>
      </c>
      <c r="G766" s="5">
        <v>38</v>
      </c>
      <c r="H766" s="5">
        <v>9</v>
      </c>
      <c r="I766" s="4">
        <f t="shared" si="12"/>
        <v>0</v>
      </c>
    </row>
    <row r="767" spans="1:9" ht="18">
      <c r="A767" s="2">
        <v>1083</v>
      </c>
      <c r="B767" s="5" t="s">
        <v>13</v>
      </c>
      <c r="C767" s="5" t="s">
        <v>32</v>
      </c>
      <c r="D767" s="7">
        <v>1849.5</v>
      </c>
      <c r="E767" s="5">
        <v>1</v>
      </c>
      <c r="F767" s="5">
        <v>63</v>
      </c>
      <c r="G767" s="5">
        <v>38</v>
      </c>
      <c r="H767" s="5">
        <v>8</v>
      </c>
      <c r="I767" s="4">
        <f t="shared" si="12"/>
        <v>0</v>
      </c>
    </row>
    <row r="768" spans="1:9" ht="18">
      <c r="A768" s="2">
        <v>1252</v>
      </c>
      <c r="B768" s="5" t="s">
        <v>23</v>
      </c>
      <c r="C768" s="5" t="s">
        <v>32</v>
      </c>
      <c r="D768" s="7">
        <v>1849.5</v>
      </c>
      <c r="E768" s="5">
        <v>1</v>
      </c>
      <c r="F768" s="5">
        <v>72</v>
      </c>
      <c r="G768" s="5">
        <v>42</v>
      </c>
      <c r="H768" s="5">
        <v>8</v>
      </c>
      <c r="I768" s="4">
        <f t="shared" si="12"/>
        <v>0</v>
      </c>
    </row>
    <row r="769" spans="1:9" ht="18">
      <c r="A769" s="2">
        <v>356</v>
      </c>
      <c r="B769" s="6" t="s">
        <v>24</v>
      </c>
      <c r="C769" s="4" t="s">
        <v>10</v>
      </c>
      <c r="D769" s="7">
        <v>1849.5</v>
      </c>
      <c r="E769" s="6">
        <v>1</v>
      </c>
      <c r="F769" s="6">
        <v>56</v>
      </c>
      <c r="G769" s="6">
        <v>28</v>
      </c>
      <c r="H769" s="6">
        <v>13</v>
      </c>
      <c r="I769" s="4">
        <f t="shared" si="12"/>
        <v>0</v>
      </c>
    </row>
    <row r="770" spans="1:9" ht="18">
      <c r="A770" s="2">
        <v>852</v>
      </c>
      <c r="B770" s="5" t="s">
        <v>9</v>
      </c>
      <c r="C770" s="4" t="s">
        <v>10</v>
      </c>
      <c r="D770" s="7">
        <v>1836</v>
      </c>
      <c r="E770" s="5">
        <v>4</v>
      </c>
      <c r="F770" s="5">
        <v>48</v>
      </c>
      <c r="G770" s="5">
        <v>24</v>
      </c>
      <c r="H770" s="5">
        <v>12</v>
      </c>
      <c r="I770" s="4">
        <f t="shared" ref="I770:I833" si="13">IF(C770="кирпичный",1,0)</f>
        <v>0</v>
      </c>
    </row>
    <row r="771" spans="1:9" ht="18">
      <c r="A771" s="2">
        <v>1266</v>
      </c>
      <c r="B771" s="5" t="s">
        <v>9</v>
      </c>
      <c r="C771" s="4" t="s">
        <v>10</v>
      </c>
      <c r="D771" s="7">
        <v>1836</v>
      </c>
      <c r="E771" s="5">
        <v>4</v>
      </c>
      <c r="F771" s="5">
        <v>72</v>
      </c>
      <c r="G771" s="5">
        <v>33</v>
      </c>
      <c r="H771" s="5">
        <v>1</v>
      </c>
      <c r="I771" s="4">
        <f t="shared" si="13"/>
        <v>0</v>
      </c>
    </row>
    <row r="772" spans="1:9" ht="18">
      <c r="A772" s="2">
        <v>1336</v>
      </c>
      <c r="B772" s="5" t="s">
        <v>23</v>
      </c>
      <c r="C772" s="4" t="s">
        <v>10</v>
      </c>
      <c r="D772" s="7">
        <v>1836</v>
      </c>
      <c r="E772" s="5">
        <v>1</v>
      </c>
      <c r="F772" s="5">
        <v>78</v>
      </c>
      <c r="G772" s="5">
        <v>52</v>
      </c>
      <c r="H772" s="5">
        <v>8</v>
      </c>
      <c r="I772" s="4">
        <f t="shared" si="13"/>
        <v>0</v>
      </c>
    </row>
    <row r="773" spans="1:9" ht="18">
      <c r="A773" s="2">
        <v>939</v>
      </c>
      <c r="B773" s="5" t="s">
        <v>24</v>
      </c>
      <c r="C773" s="5" t="s">
        <v>32</v>
      </c>
      <c r="D773" s="7">
        <v>1836</v>
      </c>
      <c r="E773" s="5">
        <v>2</v>
      </c>
      <c r="F773" s="5">
        <v>55</v>
      </c>
      <c r="G773" s="5">
        <v>34</v>
      </c>
      <c r="H773" s="5">
        <v>6</v>
      </c>
      <c r="I773" s="4">
        <f t="shared" si="13"/>
        <v>0</v>
      </c>
    </row>
    <row r="774" spans="1:9" ht="18">
      <c r="A774" s="2">
        <v>1084</v>
      </c>
      <c r="B774" s="5" t="s">
        <v>13</v>
      </c>
      <c r="C774" s="5" t="s">
        <v>32</v>
      </c>
      <c r="D774" s="7">
        <v>1836</v>
      </c>
      <c r="E774" s="5">
        <v>1</v>
      </c>
      <c r="F774" s="5">
        <v>63</v>
      </c>
      <c r="G774" s="5">
        <v>38</v>
      </c>
      <c r="H774" s="5">
        <v>8</v>
      </c>
      <c r="I774" s="4">
        <f t="shared" si="13"/>
        <v>0</v>
      </c>
    </row>
    <row r="775" spans="1:9" ht="18">
      <c r="A775" s="2">
        <v>960</v>
      </c>
      <c r="B775" s="5" t="s">
        <v>37</v>
      </c>
      <c r="C775" s="5" t="s">
        <v>12</v>
      </c>
      <c r="D775" s="7">
        <v>1836</v>
      </c>
      <c r="E775" s="5">
        <v>3</v>
      </c>
      <c r="F775" s="5">
        <v>56</v>
      </c>
      <c r="G775" s="5">
        <v>30</v>
      </c>
      <c r="H775" s="5">
        <v>9</v>
      </c>
      <c r="I775" s="4">
        <f t="shared" si="13"/>
        <v>1</v>
      </c>
    </row>
    <row r="776" spans="1:9" ht="18">
      <c r="A776" s="2">
        <v>380</v>
      </c>
      <c r="B776" s="6" t="s">
        <v>24</v>
      </c>
      <c r="C776" s="4" t="s">
        <v>10</v>
      </c>
      <c r="D776" s="7">
        <v>1836</v>
      </c>
      <c r="E776" s="6">
        <v>3</v>
      </c>
      <c r="F776" s="6">
        <v>60</v>
      </c>
      <c r="G776" s="6">
        <v>40</v>
      </c>
      <c r="H776" s="6">
        <v>7</v>
      </c>
      <c r="I776" s="4">
        <f t="shared" si="13"/>
        <v>0</v>
      </c>
    </row>
    <row r="777" spans="1:9" ht="18">
      <c r="A777" s="2">
        <v>1030</v>
      </c>
      <c r="B777" s="5" t="s">
        <v>14</v>
      </c>
      <c r="C777" s="5" t="s">
        <v>32</v>
      </c>
      <c r="D777" s="7">
        <v>1822.5</v>
      </c>
      <c r="E777" s="5">
        <v>3</v>
      </c>
      <c r="F777" s="5">
        <v>60</v>
      </c>
      <c r="G777" s="5">
        <v>40</v>
      </c>
      <c r="H777" s="5">
        <v>9</v>
      </c>
      <c r="I777" s="4">
        <f t="shared" si="13"/>
        <v>0</v>
      </c>
    </row>
    <row r="778" spans="1:9" ht="18">
      <c r="A778" s="2">
        <v>55</v>
      </c>
      <c r="B778" s="3" t="s">
        <v>13</v>
      </c>
      <c r="C778" s="4" t="s">
        <v>12</v>
      </c>
      <c r="D778" s="5">
        <v>1820</v>
      </c>
      <c r="E778" s="3">
        <v>3</v>
      </c>
      <c r="F778" s="3">
        <v>53</v>
      </c>
      <c r="G778" s="3">
        <v>38</v>
      </c>
      <c r="H778" s="3">
        <v>6</v>
      </c>
      <c r="I778" s="4">
        <f t="shared" si="13"/>
        <v>1</v>
      </c>
    </row>
    <row r="779" spans="1:9" ht="18">
      <c r="A779" s="2">
        <v>1268</v>
      </c>
      <c r="B779" s="5" t="s">
        <v>9</v>
      </c>
      <c r="C779" s="5" t="s">
        <v>12</v>
      </c>
      <c r="D779" s="7">
        <v>1819.8</v>
      </c>
      <c r="E779" s="5">
        <v>4</v>
      </c>
      <c r="F779" s="5">
        <v>72</v>
      </c>
      <c r="G779" s="5">
        <v>39</v>
      </c>
      <c r="H779" s="5">
        <v>12</v>
      </c>
      <c r="I779" s="4">
        <f t="shared" si="13"/>
        <v>1</v>
      </c>
    </row>
    <row r="780" spans="1:9" ht="18">
      <c r="A780" s="2">
        <v>1150</v>
      </c>
      <c r="B780" s="5" t="s">
        <v>21</v>
      </c>
      <c r="C780" s="5" t="s">
        <v>32</v>
      </c>
      <c r="D780" s="7">
        <v>1817.1</v>
      </c>
      <c r="E780" s="5">
        <v>1</v>
      </c>
      <c r="F780" s="5">
        <v>67.8</v>
      </c>
      <c r="G780" s="5">
        <v>33</v>
      </c>
      <c r="H780" s="5">
        <v>15.7</v>
      </c>
      <c r="I780" s="4">
        <f t="shared" si="13"/>
        <v>0</v>
      </c>
    </row>
    <row r="781" spans="1:9" ht="18">
      <c r="A781" s="2">
        <v>963</v>
      </c>
      <c r="B781" s="5" t="s">
        <v>15</v>
      </c>
      <c r="C781" s="4" t="s">
        <v>10</v>
      </c>
      <c r="D781" s="7">
        <v>1811.7</v>
      </c>
      <c r="E781" s="5">
        <v>3</v>
      </c>
      <c r="F781" s="5">
        <v>56.1</v>
      </c>
      <c r="G781" s="5">
        <v>37.9</v>
      </c>
      <c r="H781" s="5">
        <v>6.4</v>
      </c>
      <c r="I781" s="4">
        <f t="shared" si="13"/>
        <v>0</v>
      </c>
    </row>
    <row r="782" spans="1:9" ht="18">
      <c r="A782" s="2">
        <v>251</v>
      </c>
      <c r="B782" s="5" t="s">
        <v>16</v>
      </c>
      <c r="C782" s="5" t="s">
        <v>12</v>
      </c>
      <c r="D782" s="5">
        <v>1810</v>
      </c>
      <c r="E782" s="5">
        <v>2</v>
      </c>
      <c r="F782" s="5">
        <v>56</v>
      </c>
      <c r="G782" s="5">
        <v>32</v>
      </c>
      <c r="H782" s="5">
        <v>8</v>
      </c>
      <c r="I782" s="4">
        <f t="shared" si="13"/>
        <v>1</v>
      </c>
    </row>
    <row r="783" spans="1:9" ht="18">
      <c r="A783" s="2">
        <v>990</v>
      </c>
      <c r="B783" s="5" t="s">
        <v>24</v>
      </c>
      <c r="C783" s="4" t="s">
        <v>10</v>
      </c>
      <c r="D783" s="7">
        <v>1809</v>
      </c>
      <c r="E783" s="5">
        <v>2</v>
      </c>
      <c r="F783" s="5">
        <v>59</v>
      </c>
      <c r="G783" s="5">
        <v>42</v>
      </c>
      <c r="H783" s="5">
        <v>6</v>
      </c>
      <c r="I783" s="4">
        <f t="shared" si="13"/>
        <v>0</v>
      </c>
    </row>
    <row r="784" spans="1:9" ht="18">
      <c r="A784" s="2">
        <v>1153</v>
      </c>
      <c r="B784" s="5" t="s">
        <v>23</v>
      </c>
      <c r="C784" s="4" t="s">
        <v>10</v>
      </c>
      <c r="D784" s="7">
        <v>1809</v>
      </c>
      <c r="E784" s="5">
        <v>1</v>
      </c>
      <c r="F784" s="5">
        <v>68</v>
      </c>
      <c r="G784" s="5">
        <v>45</v>
      </c>
      <c r="H784" s="5">
        <v>7</v>
      </c>
      <c r="I784" s="4">
        <f t="shared" si="13"/>
        <v>0</v>
      </c>
    </row>
    <row r="785" spans="1:9" ht="18">
      <c r="A785" s="2">
        <v>819</v>
      </c>
      <c r="B785" s="5" t="s">
        <v>14</v>
      </c>
      <c r="C785" s="5" t="s">
        <v>32</v>
      </c>
      <c r="D785" s="7">
        <v>1809</v>
      </c>
      <c r="E785" s="5">
        <v>3</v>
      </c>
      <c r="F785" s="5">
        <v>46</v>
      </c>
      <c r="G785" s="5">
        <v>28</v>
      </c>
      <c r="H785" s="5">
        <v>6</v>
      </c>
      <c r="I785" s="4">
        <f t="shared" si="13"/>
        <v>0</v>
      </c>
    </row>
    <row r="786" spans="1:9" ht="18">
      <c r="A786" s="2">
        <v>930</v>
      </c>
      <c r="B786" s="5" t="s">
        <v>14</v>
      </c>
      <c r="C786" s="5" t="s">
        <v>32</v>
      </c>
      <c r="D786" s="7">
        <v>1809</v>
      </c>
      <c r="E786" s="5">
        <v>3</v>
      </c>
      <c r="F786" s="5">
        <v>54</v>
      </c>
      <c r="G786" s="5">
        <v>32</v>
      </c>
      <c r="H786" s="5">
        <v>8</v>
      </c>
      <c r="I786" s="4">
        <f t="shared" si="13"/>
        <v>0</v>
      </c>
    </row>
    <row r="787" spans="1:9" ht="18">
      <c r="A787" s="2">
        <v>1000</v>
      </c>
      <c r="B787" s="5" t="s">
        <v>13</v>
      </c>
      <c r="C787" s="5" t="s">
        <v>32</v>
      </c>
      <c r="D787" s="7">
        <v>1809</v>
      </c>
      <c r="E787" s="5">
        <v>1</v>
      </c>
      <c r="F787" s="5">
        <v>60</v>
      </c>
      <c r="G787" s="5">
        <v>46</v>
      </c>
      <c r="H787" s="5">
        <v>7</v>
      </c>
      <c r="I787" s="4">
        <f t="shared" si="13"/>
        <v>0</v>
      </c>
    </row>
    <row r="788" spans="1:9" ht="18">
      <c r="A788" s="2">
        <v>1065</v>
      </c>
      <c r="B788" s="5" t="s">
        <v>11</v>
      </c>
      <c r="C788" s="5" t="s">
        <v>32</v>
      </c>
      <c r="D788" s="7">
        <v>1809</v>
      </c>
      <c r="E788" s="5">
        <v>1</v>
      </c>
      <c r="F788" s="5">
        <v>62</v>
      </c>
      <c r="G788" s="5">
        <v>46</v>
      </c>
      <c r="H788" s="5">
        <v>6</v>
      </c>
      <c r="I788" s="4">
        <f t="shared" si="13"/>
        <v>0</v>
      </c>
    </row>
    <row r="789" spans="1:9" ht="18">
      <c r="A789" s="2">
        <v>1249</v>
      </c>
      <c r="B789" s="5" t="s">
        <v>23</v>
      </c>
      <c r="C789" s="5" t="s">
        <v>32</v>
      </c>
      <c r="D789" s="7">
        <v>1809</v>
      </c>
      <c r="E789" s="5">
        <v>1</v>
      </c>
      <c r="F789" s="5">
        <v>72</v>
      </c>
      <c r="G789" s="5">
        <v>42</v>
      </c>
      <c r="H789" s="5">
        <v>9</v>
      </c>
      <c r="I789" s="4">
        <f t="shared" si="13"/>
        <v>0</v>
      </c>
    </row>
    <row r="790" spans="1:9" ht="18">
      <c r="A790" s="2">
        <v>1251</v>
      </c>
      <c r="B790" s="5" t="s">
        <v>23</v>
      </c>
      <c r="C790" s="5" t="s">
        <v>32</v>
      </c>
      <c r="D790" s="7">
        <v>1809</v>
      </c>
      <c r="E790" s="5">
        <v>1</v>
      </c>
      <c r="F790" s="5">
        <v>72</v>
      </c>
      <c r="G790" s="5">
        <v>42</v>
      </c>
      <c r="H790" s="5">
        <v>8</v>
      </c>
      <c r="I790" s="4">
        <f t="shared" si="13"/>
        <v>0</v>
      </c>
    </row>
    <row r="791" spans="1:9" ht="18">
      <c r="A791" s="2">
        <v>741</v>
      </c>
      <c r="B791" s="5" t="s">
        <v>24</v>
      </c>
      <c r="C791" s="5" t="s">
        <v>12</v>
      </c>
      <c r="D791" s="7">
        <v>1809</v>
      </c>
      <c r="E791" s="5">
        <v>2</v>
      </c>
      <c r="F791" s="5">
        <v>43</v>
      </c>
      <c r="G791" s="5">
        <v>27</v>
      </c>
      <c r="H791" s="5">
        <v>6</v>
      </c>
      <c r="I791" s="4">
        <f t="shared" si="13"/>
        <v>1</v>
      </c>
    </row>
    <row r="792" spans="1:9" ht="18">
      <c r="A792" s="2">
        <v>921</v>
      </c>
      <c r="B792" s="5" t="s">
        <v>37</v>
      </c>
      <c r="C792" s="5" t="s">
        <v>12</v>
      </c>
      <c r="D792" s="7">
        <v>1809</v>
      </c>
      <c r="E792" s="5">
        <v>3</v>
      </c>
      <c r="F792" s="5">
        <v>53</v>
      </c>
      <c r="G792" s="5">
        <v>30</v>
      </c>
      <c r="H792" s="5">
        <v>14</v>
      </c>
      <c r="I792" s="4">
        <f t="shared" si="13"/>
        <v>1</v>
      </c>
    </row>
    <row r="793" spans="1:9" ht="18">
      <c r="A793" s="2">
        <v>972</v>
      </c>
      <c r="B793" s="5" t="s">
        <v>15</v>
      </c>
      <c r="C793" s="5" t="s">
        <v>12</v>
      </c>
      <c r="D793" s="7">
        <v>1809</v>
      </c>
      <c r="E793" s="5">
        <v>3</v>
      </c>
      <c r="F793" s="5">
        <v>57</v>
      </c>
      <c r="G793" s="5">
        <v>40</v>
      </c>
      <c r="H793" s="5">
        <v>6</v>
      </c>
      <c r="I793" s="4">
        <f t="shared" si="13"/>
        <v>1</v>
      </c>
    </row>
    <row r="794" spans="1:9" ht="18">
      <c r="A794" s="2">
        <v>423</v>
      </c>
      <c r="B794" s="6" t="s">
        <v>24</v>
      </c>
      <c r="C794" s="4" t="s">
        <v>10</v>
      </c>
      <c r="D794" s="7">
        <v>1809</v>
      </c>
      <c r="E794" s="6">
        <v>3</v>
      </c>
      <c r="F794" s="6">
        <v>62</v>
      </c>
      <c r="G794" s="6">
        <v>45</v>
      </c>
      <c r="H794" s="6">
        <v>6</v>
      </c>
      <c r="I794" s="4">
        <f t="shared" si="13"/>
        <v>0</v>
      </c>
    </row>
    <row r="795" spans="1:9" ht="18">
      <c r="A795" s="2">
        <v>1014</v>
      </c>
      <c r="B795" s="5" t="s">
        <v>24</v>
      </c>
      <c r="C795" s="4" t="s">
        <v>10</v>
      </c>
      <c r="D795" s="7">
        <v>1800.9</v>
      </c>
      <c r="E795" s="5">
        <v>2</v>
      </c>
      <c r="F795" s="5">
        <v>60</v>
      </c>
      <c r="G795" s="5">
        <v>41</v>
      </c>
      <c r="H795" s="5">
        <v>6</v>
      </c>
      <c r="I795" s="4">
        <f t="shared" si="13"/>
        <v>0</v>
      </c>
    </row>
    <row r="796" spans="1:9" ht="18">
      <c r="A796" s="2">
        <v>1165</v>
      </c>
      <c r="B796" s="5" t="s">
        <v>9</v>
      </c>
      <c r="C796" s="4" t="s">
        <v>10</v>
      </c>
      <c r="D796" s="7">
        <v>1800.9</v>
      </c>
      <c r="E796" s="5">
        <v>4</v>
      </c>
      <c r="F796" s="5">
        <v>68</v>
      </c>
      <c r="G796" s="5">
        <v>33</v>
      </c>
      <c r="H796" s="5">
        <v>16</v>
      </c>
      <c r="I796" s="4">
        <f t="shared" si="13"/>
        <v>0</v>
      </c>
    </row>
    <row r="797" spans="1:9" ht="18">
      <c r="A797" s="2">
        <v>570</v>
      </c>
      <c r="B797" s="5" t="s">
        <v>14</v>
      </c>
      <c r="C797" s="5" t="s">
        <v>32</v>
      </c>
      <c r="D797" s="7">
        <v>1800.9</v>
      </c>
      <c r="E797" s="5">
        <v>3</v>
      </c>
      <c r="F797" s="5">
        <v>33</v>
      </c>
      <c r="G797" s="5">
        <v>19</v>
      </c>
      <c r="H797" s="5">
        <v>6</v>
      </c>
      <c r="I797" s="4">
        <f t="shared" si="13"/>
        <v>0</v>
      </c>
    </row>
    <row r="798" spans="1:9" ht="18">
      <c r="A798" s="2">
        <v>1060</v>
      </c>
      <c r="B798" s="5" t="s">
        <v>13</v>
      </c>
      <c r="C798" s="5" t="s">
        <v>32</v>
      </c>
      <c r="D798" s="7">
        <v>1800.9</v>
      </c>
      <c r="E798" s="5">
        <v>1</v>
      </c>
      <c r="F798" s="5">
        <v>62</v>
      </c>
      <c r="G798" s="5">
        <v>38</v>
      </c>
      <c r="H798" s="5">
        <v>8</v>
      </c>
      <c r="I798" s="4">
        <f t="shared" si="13"/>
        <v>0</v>
      </c>
    </row>
    <row r="799" spans="1:9" ht="18">
      <c r="A799" s="2">
        <v>1069</v>
      </c>
      <c r="B799" s="5" t="s">
        <v>24</v>
      </c>
      <c r="C799" s="5" t="s">
        <v>32</v>
      </c>
      <c r="D799" s="7">
        <v>1800.9</v>
      </c>
      <c r="E799" s="5">
        <v>2</v>
      </c>
      <c r="F799" s="5">
        <v>62</v>
      </c>
      <c r="G799" s="5">
        <v>45</v>
      </c>
      <c r="H799" s="5">
        <v>6</v>
      </c>
      <c r="I799" s="4">
        <f t="shared" si="13"/>
        <v>0</v>
      </c>
    </row>
    <row r="800" spans="1:9" ht="18">
      <c r="A800" s="2">
        <v>1115</v>
      </c>
      <c r="B800" s="5" t="s">
        <v>34</v>
      </c>
      <c r="C800" s="5" t="s">
        <v>32</v>
      </c>
      <c r="D800" s="7">
        <v>1800.9</v>
      </c>
      <c r="E800" s="5">
        <v>1</v>
      </c>
      <c r="F800" s="5">
        <v>65</v>
      </c>
      <c r="G800" s="5">
        <v>40</v>
      </c>
      <c r="H800" s="5">
        <v>8</v>
      </c>
      <c r="I800" s="4">
        <f t="shared" si="13"/>
        <v>0</v>
      </c>
    </row>
    <row r="801" spans="1:9" ht="18">
      <c r="A801" s="2">
        <v>1140</v>
      </c>
      <c r="B801" s="5" t="s">
        <v>35</v>
      </c>
      <c r="C801" s="5" t="s">
        <v>32</v>
      </c>
      <c r="D801" s="7">
        <v>1800.9</v>
      </c>
      <c r="E801" s="5">
        <v>1</v>
      </c>
      <c r="F801" s="5">
        <v>67</v>
      </c>
      <c r="G801" s="5">
        <v>49</v>
      </c>
      <c r="H801" s="5">
        <v>7</v>
      </c>
      <c r="I801" s="4">
        <f t="shared" si="13"/>
        <v>0</v>
      </c>
    </row>
    <row r="802" spans="1:9" ht="18">
      <c r="A802" s="2">
        <v>1247</v>
      </c>
      <c r="B802" s="5" t="s">
        <v>23</v>
      </c>
      <c r="C802" s="5" t="s">
        <v>32</v>
      </c>
      <c r="D802" s="7">
        <v>1800.9</v>
      </c>
      <c r="E802" s="5">
        <v>1</v>
      </c>
      <c r="F802" s="5">
        <v>72</v>
      </c>
      <c r="G802" s="5">
        <v>43</v>
      </c>
      <c r="H802" s="5">
        <v>10</v>
      </c>
      <c r="I802" s="4">
        <f t="shared" si="13"/>
        <v>0</v>
      </c>
    </row>
    <row r="803" spans="1:9" ht="18">
      <c r="A803" s="2">
        <v>846</v>
      </c>
      <c r="B803" s="5" t="s">
        <v>14</v>
      </c>
      <c r="C803" s="5" t="s">
        <v>12</v>
      </c>
      <c r="D803" s="7">
        <v>1800.9</v>
      </c>
      <c r="E803" s="5">
        <v>3</v>
      </c>
      <c r="F803" s="5">
        <v>48</v>
      </c>
      <c r="G803" s="5">
        <v>32</v>
      </c>
      <c r="H803" s="5">
        <v>6</v>
      </c>
      <c r="I803" s="4">
        <f t="shared" si="13"/>
        <v>1</v>
      </c>
    </row>
    <row r="804" spans="1:9" ht="18">
      <c r="A804" s="2">
        <v>1246</v>
      </c>
      <c r="B804" s="5" t="s">
        <v>23</v>
      </c>
      <c r="C804" s="5" t="s">
        <v>12</v>
      </c>
      <c r="D804" s="7">
        <v>1800.9</v>
      </c>
      <c r="E804" s="5">
        <v>1</v>
      </c>
      <c r="F804" s="5">
        <v>72</v>
      </c>
      <c r="G804" s="5">
        <v>44</v>
      </c>
      <c r="H804" s="5">
        <v>10</v>
      </c>
      <c r="I804" s="4">
        <f t="shared" si="13"/>
        <v>1</v>
      </c>
    </row>
    <row r="805" spans="1:9" ht="18">
      <c r="A805" s="2">
        <v>411</v>
      </c>
      <c r="B805" s="6" t="s">
        <v>24</v>
      </c>
      <c r="C805" s="4" t="s">
        <v>10</v>
      </c>
      <c r="D805" s="7">
        <v>1800.9</v>
      </c>
      <c r="E805" s="6">
        <v>3</v>
      </c>
      <c r="F805" s="6">
        <v>63</v>
      </c>
      <c r="G805" s="6">
        <v>46</v>
      </c>
      <c r="H805" s="6">
        <v>6</v>
      </c>
      <c r="I805" s="4">
        <f t="shared" si="13"/>
        <v>0</v>
      </c>
    </row>
    <row r="806" spans="1:9" ht="18">
      <c r="A806" s="2">
        <v>186</v>
      </c>
      <c r="B806" s="5" t="s">
        <v>11</v>
      </c>
      <c r="C806" s="4" t="s">
        <v>10</v>
      </c>
      <c r="D806" s="5">
        <v>1800</v>
      </c>
      <c r="E806" s="5">
        <v>2</v>
      </c>
      <c r="F806" s="5">
        <v>72</v>
      </c>
      <c r="G806" s="5">
        <v>36</v>
      </c>
      <c r="H806" s="5">
        <v>16</v>
      </c>
      <c r="I806" s="4">
        <f t="shared" si="13"/>
        <v>0</v>
      </c>
    </row>
    <row r="807" spans="1:9" ht="18">
      <c r="A807" s="2">
        <v>191</v>
      </c>
      <c r="B807" s="5" t="s">
        <v>11</v>
      </c>
      <c r="C807" s="4" t="s">
        <v>10</v>
      </c>
      <c r="D807" s="5">
        <v>1800</v>
      </c>
      <c r="E807" s="5">
        <v>2</v>
      </c>
      <c r="F807" s="5">
        <v>70</v>
      </c>
      <c r="G807" s="5">
        <v>34</v>
      </c>
      <c r="H807" s="5">
        <v>16</v>
      </c>
      <c r="I807" s="4">
        <f t="shared" si="13"/>
        <v>0</v>
      </c>
    </row>
    <row r="808" spans="1:9" ht="18">
      <c r="A808" s="2">
        <v>229</v>
      </c>
      <c r="B808" s="5" t="s">
        <v>16</v>
      </c>
      <c r="C808" s="4" t="s">
        <v>10</v>
      </c>
      <c r="D808" s="5">
        <v>1800</v>
      </c>
      <c r="E808" s="5">
        <v>2</v>
      </c>
      <c r="F808" s="5">
        <v>52.3</v>
      </c>
      <c r="G808" s="5">
        <v>32</v>
      </c>
      <c r="H808" s="5">
        <v>9</v>
      </c>
      <c r="I808" s="4">
        <f t="shared" si="13"/>
        <v>0</v>
      </c>
    </row>
    <row r="809" spans="1:9" ht="18">
      <c r="A809" s="2">
        <v>230</v>
      </c>
      <c r="B809" s="5" t="s">
        <v>16</v>
      </c>
      <c r="C809" s="4" t="s">
        <v>10</v>
      </c>
      <c r="D809" s="5">
        <v>1800</v>
      </c>
      <c r="E809" s="5">
        <v>2</v>
      </c>
      <c r="F809" s="5">
        <v>60</v>
      </c>
      <c r="G809" s="5">
        <v>35</v>
      </c>
      <c r="H809" s="5">
        <v>13</v>
      </c>
      <c r="I809" s="4">
        <f t="shared" si="13"/>
        <v>0</v>
      </c>
    </row>
    <row r="810" spans="1:9" ht="18">
      <c r="A810" s="2">
        <v>238</v>
      </c>
      <c r="B810" s="5" t="s">
        <v>16</v>
      </c>
      <c r="C810" s="4" t="s">
        <v>10</v>
      </c>
      <c r="D810" s="5">
        <v>1800</v>
      </c>
      <c r="E810" s="5">
        <v>2</v>
      </c>
      <c r="F810" s="5">
        <v>42</v>
      </c>
      <c r="G810" s="5">
        <v>25</v>
      </c>
      <c r="H810" s="5">
        <v>7.3</v>
      </c>
      <c r="I810" s="4">
        <f t="shared" si="13"/>
        <v>0</v>
      </c>
    </row>
    <row r="811" spans="1:9" ht="18">
      <c r="A811" s="2">
        <v>243</v>
      </c>
      <c r="B811" s="5" t="s">
        <v>16</v>
      </c>
      <c r="C811" s="4" t="s">
        <v>10</v>
      </c>
      <c r="D811" s="5">
        <v>1800</v>
      </c>
      <c r="E811" s="5">
        <v>2</v>
      </c>
      <c r="F811" s="5">
        <v>71</v>
      </c>
      <c r="G811" s="5">
        <v>35</v>
      </c>
      <c r="H811" s="5">
        <v>16.5</v>
      </c>
      <c r="I811" s="4">
        <f t="shared" si="13"/>
        <v>0</v>
      </c>
    </row>
    <row r="812" spans="1:9" ht="18">
      <c r="A812" s="2">
        <v>146</v>
      </c>
      <c r="B812" s="5" t="s">
        <v>14</v>
      </c>
      <c r="C812" s="5" t="s">
        <v>12</v>
      </c>
      <c r="D812" s="5">
        <v>1800</v>
      </c>
      <c r="E812" s="5">
        <v>2</v>
      </c>
      <c r="F812" s="5">
        <v>50</v>
      </c>
      <c r="G812" s="5">
        <v>30</v>
      </c>
      <c r="H812" s="5">
        <v>7</v>
      </c>
      <c r="I812" s="4">
        <f t="shared" si="13"/>
        <v>1</v>
      </c>
    </row>
    <row r="813" spans="1:9" ht="18">
      <c r="A813" s="2">
        <v>161</v>
      </c>
      <c r="B813" s="5" t="s">
        <v>24</v>
      </c>
      <c r="C813" s="5" t="s">
        <v>12</v>
      </c>
      <c r="D813" s="5">
        <v>1800</v>
      </c>
      <c r="E813" s="5">
        <v>3</v>
      </c>
      <c r="F813" s="5">
        <v>60</v>
      </c>
      <c r="G813" s="5">
        <v>41</v>
      </c>
      <c r="H813" s="5">
        <v>6.5</v>
      </c>
      <c r="I813" s="4">
        <f t="shared" si="13"/>
        <v>1</v>
      </c>
    </row>
    <row r="814" spans="1:9" ht="18">
      <c r="A814" s="2">
        <v>199</v>
      </c>
      <c r="B814" s="5" t="s">
        <v>21</v>
      </c>
      <c r="C814" s="5" t="s">
        <v>12</v>
      </c>
      <c r="D814" s="5">
        <v>1800</v>
      </c>
      <c r="E814" s="5">
        <v>2</v>
      </c>
      <c r="F814" s="5">
        <v>68</v>
      </c>
      <c r="G814" s="5">
        <v>34</v>
      </c>
      <c r="H814" s="5">
        <v>16</v>
      </c>
      <c r="I814" s="4">
        <f t="shared" si="13"/>
        <v>1</v>
      </c>
    </row>
    <row r="815" spans="1:9" ht="18">
      <c r="A815" s="2">
        <v>1021</v>
      </c>
      <c r="B815" s="5" t="s">
        <v>24</v>
      </c>
      <c r="C815" s="4" t="s">
        <v>10</v>
      </c>
      <c r="D815" s="7">
        <v>1799.82</v>
      </c>
      <c r="E815" s="5">
        <v>2</v>
      </c>
      <c r="F815" s="5">
        <v>60</v>
      </c>
      <c r="G815" s="5">
        <v>40</v>
      </c>
      <c r="H815" s="5">
        <v>5</v>
      </c>
      <c r="I815" s="4">
        <f t="shared" si="13"/>
        <v>0</v>
      </c>
    </row>
    <row r="816" spans="1:9" ht="18">
      <c r="A816" s="2">
        <v>991</v>
      </c>
      <c r="B816" s="5" t="s">
        <v>24</v>
      </c>
      <c r="C816" s="4" t="s">
        <v>10</v>
      </c>
      <c r="D816" s="7">
        <v>1798.2</v>
      </c>
      <c r="E816" s="5">
        <v>2</v>
      </c>
      <c r="F816" s="5">
        <v>59</v>
      </c>
      <c r="G816" s="5">
        <v>42</v>
      </c>
      <c r="H816" s="5">
        <v>6</v>
      </c>
      <c r="I816" s="4">
        <f t="shared" si="13"/>
        <v>0</v>
      </c>
    </row>
    <row r="817" spans="1:9" ht="18">
      <c r="A817" s="2">
        <v>1105</v>
      </c>
      <c r="B817" s="5" t="s">
        <v>14</v>
      </c>
      <c r="C817" s="4" t="s">
        <v>10</v>
      </c>
      <c r="D817" s="7">
        <v>1798.2</v>
      </c>
      <c r="E817" s="5">
        <v>3</v>
      </c>
      <c r="F817" s="5">
        <v>64</v>
      </c>
      <c r="G817" s="5">
        <v>31</v>
      </c>
      <c r="H817" s="5">
        <v>11</v>
      </c>
      <c r="I817" s="4">
        <f t="shared" si="13"/>
        <v>0</v>
      </c>
    </row>
    <row r="818" spans="1:9" ht="18">
      <c r="A818" s="2">
        <v>926</v>
      </c>
      <c r="B818" s="5" t="s">
        <v>24</v>
      </c>
      <c r="C818" s="5" t="s">
        <v>12</v>
      </c>
      <c r="D818" s="7">
        <v>1798.2</v>
      </c>
      <c r="E818" s="5">
        <v>2</v>
      </c>
      <c r="F818" s="5">
        <v>54</v>
      </c>
      <c r="G818" s="5">
        <v>31</v>
      </c>
      <c r="H818" s="5">
        <v>8</v>
      </c>
      <c r="I818" s="4">
        <f t="shared" si="13"/>
        <v>1</v>
      </c>
    </row>
    <row r="819" spans="1:9" ht="18">
      <c r="A819" s="2">
        <v>1215</v>
      </c>
      <c r="B819" s="5" t="s">
        <v>15</v>
      </c>
      <c r="C819" s="5" t="s">
        <v>12</v>
      </c>
      <c r="D819" s="7">
        <v>1798.2</v>
      </c>
      <c r="E819" s="5">
        <v>3</v>
      </c>
      <c r="F819" s="5">
        <v>70</v>
      </c>
      <c r="G819" s="5">
        <v>38</v>
      </c>
      <c r="H819" s="5">
        <v>6</v>
      </c>
      <c r="I819" s="4">
        <f t="shared" si="13"/>
        <v>1</v>
      </c>
    </row>
    <row r="820" spans="1:9" ht="18">
      <c r="A820" s="2">
        <v>339</v>
      </c>
      <c r="B820" s="6" t="s">
        <v>24</v>
      </c>
      <c r="C820" s="4" t="s">
        <v>10</v>
      </c>
      <c r="D820" s="7">
        <v>1798.2</v>
      </c>
      <c r="E820" s="6">
        <v>3</v>
      </c>
      <c r="F820" s="6">
        <v>60</v>
      </c>
      <c r="G820" s="6">
        <v>42</v>
      </c>
      <c r="H820" s="6">
        <v>7</v>
      </c>
      <c r="I820" s="4">
        <f t="shared" si="13"/>
        <v>0</v>
      </c>
    </row>
    <row r="821" spans="1:9" ht="18">
      <c r="A821" s="2">
        <v>997</v>
      </c>
      <c r="B821" s="5" t="s">
        <v>15</v>
      </c>
      <c r="C821" s="4" t="s">
        <v>10</v>
      </c>
      <c r="D821" s="7">
        <v>1795.5</v>
      </c>
      <c r="E821" s="5">
        <v>3</v>
      </c>
      <c r="F821" s="5">
        <v>59.4</v>
      </c>
      <c r="G821" s="5">
        <v>44.4</v>
      </c>
      <c r="H821" s="5">
        <v>6.7</v>
      </c>
      <c r="I821" s="4">
        <f t="shared" si="13"/>
        <v>0</v>
      </c>
    </row>
    <row r="822" spans="1:9" ht="18">
      <c r="A822" s="2">
        <v>1166</v>
      </c>
      <c r="B822" s="5" t="s">
        <v>21</v>
      </c>
      <c r="C822" s="5" t="s">
        <v>32</v>
      </c>
      <c r="D822" s="7">
        <v>1795.5</v>
      </c>
      <c r="E822" s="5">
        <v>1</v>
      </c>
      <c r="F822" s="5">
        <v>68.2</v>
      </c>
      <c r="G822" s="5">
        <v>33</v>
      </c>
      <c r="H822" s="5">
        <v>15.7</v>
      </c>
      <c r="I822" s="4">
        <f t="shared" si="13"/>
        <v>0</v>
      </c>
    </row>
    <row r="823" spans="1:9" ht="18">
      <c r="A823" s="2">
        <v>1078</v>
      </c>
      <c r="B823" s="5" t="s">
        <v>9</v>
      </c>
      <c r="C823" s="5" t="s">
        <v>12</v>
      </c>
      <c r="D823" s="7">
        <v>1795.5</v>
      </c>
      <c r="E823" s="5">
        <v>4</v>
      </c>
      <c r="F823" s="5">
        <v>62</v>
      </c>
      <c r="G823" s="5">
        <v>33</v>
      </c>
      <c r="H823" s="5">
        <v>13</v>
      </c>
      <c r="I823" s="4">
        <f t="shared" si="13"/>
        <v>1</v>
      </c>
    </row>
    <row r="824" spans="1:9" ht="18">
      <c r="A824" s="2">
        <v>855</v>
      </c>
      <c r="B824" s="5" t="s">
        <v>23</v>
      </c>
      <c r="C824" s="4" t="s">
        <v>10</v>
      </c>
      <c r="D824" s="7">
        <v>1782</v>
      </c>
      <c r="E824" s="5">
        <v>1</v>
      </c>
      <c r="F824" s="5">
        <v>48.5</v>
      </c>
      <c r="G824" s="5">
        <v>28.5</v>
      </c>
      <c r="H824" s="5">
        <v>8</v>
      </c>
      <c r="I824" s="4">
        <f t="shared" si="13"/>
        <v>0</v>
      </c>
    </row>
    <row r="825" spans="1:9" ht="18">
      <c r="A825" s="2">
        <v>1154</v>
      </c>
      <c r="B825" s="5" t="s">
        <v>23</v>
      </c>
      <c r="C825" s="5" t="s">
        <v>12</v>
      </c>
      <c r="D825" s="7">
        <v>1782</v>
      </c>
      <c r="E825" s="5">
        <v>1</v>
      </c>
      <c r="F825" s="5">
        <v>68</v>
      </c>
      <c r="G825" s="5">
        <v>42</v>
      </c>
      <c r="H825" s="5">
        <v>9</v>
      </c>
      <c r="I825" s="4">
        <f t="shared" si="13"/>
        <v>1</v>
      </c>
    </row>
    <row r="826" spans="1:9" ht="18">
      <c r="A826" s="2">
        <v>1182</v>
      </c>
      <c r="B826" s="5" t="s">
        <v>23</v>
      </c>
      <c r="C826" s="5" t="s">
        <v>12</v>
      </c>
      <c r="D826" s="7">
        <v>1782</v>
      </c>
      <c r="E826" s="5">
        <v>1</v>
      </c>
      <c r="F826" s="5">
        <v>70</v>
      </c>
      <c r="G826" s="5">
        <v>42</v>
      </c>
      <c r="H826" s="5">
        <v>9</v>
      </c>
      <c r="I826" s="4">
        <f t="shared" si="13"/>
        <v>1</v>
      </c>
    </row>
    <row r="827" spans="1:9" ht="18">
      <c r="A827" s="2">
        <v>1189</v>
      </c>
      <c r="B827" s="5" t="s">
        <v>11</v>
      </c>
      <c r="C827" s="5" t="s">
        <v>12</v>
      </c>
      <c r="D827" s="7">
        <v>1782</v>
      </c>
      <c r="E827" s="5">
        <v>2</v>
      </c>
      <c r="F827" s="5">
        <v>70</v>
      </c>
      <c r="G827" s="5">
        <v>33</v>
      </c>
      <c r="H827" s="5">
        <v>16</v>
      </c>
      <c r="I827" s="4">
        <f t="shared" si="13"/>
        <v>1</v>
      </c>
    </row>
    <row r="828" spans="1:9" ht="18">
      <c r="A828" s="2">
        <v>135</v>
      </c>
      <c r="B828" s="5" t="s">
        <v>21</v>
      </c>
      <c r="C828" s="4" t="s">
        <v>10</v>
      </c>
      <c r="D828" s="5">
        <v>1780</v>
      </c>
      <c r="E828" s="5">
        <v>2</v>
      </c>
      <c r="F828" s="5">
        <v>69.3</v>
      </c>
      <c r="G828" s="5">
        <v>33</v>
      </c>
      <c r="H828" s="5">
        <v>16</v>
      </c>
      <c r="I828" s="4">
        <f t="shared" si="13"/>
        <v>0</v>
      </c>
    </row>
    <row r="829" spans="1:9" ht="18">
      <c r="A829" s="2">
        <v>149</v>
      </c>
      <c r="B829" s="5" t="s">
        <v>9</v>
      </c>
      <c r="C829" s="5" t="s">
        <v>26</v>
      </c>
      <c r="D829" s="5">
        <v>1770</v>
      </c>
      <c r="E829" s="5">
        <v>2</v>
      </c>
      <c r="F829" s="5">
        <v>52</v>
      </c>
      <c r="G829" s="5">
        <v>32</v>
      </c>
      <c r="H829" s="5">
        <v>9</v>
      </c>
      <c r="I829" s="4">
        <f t="shared" si="13"/>
        <v>0</v>
      </c>
    </row>
    <row r="830" spans="1:9" ht="18">
      <c r="A830" s="2">
        <v>1039</v>
      </c>
      <c r="B830" s="5" t="s">
        <v>15</v>
      </c>
      <c r="C830" s="4" t="s">
        <v>10</v>
      </c>
      <c r="D830" s="7">
        <v>1769.85</v>
      </c>
      <c r="E830" s="5">
        <v>3</v>
      </c>
      <c r="F830" s="5">
        <v>60</v>
      </c>
      <c r="G830" s="5">
        <v>46</v>
      </c>
      <c r="H830" s="5">
        <v>6</v>
      </c>
      <c r="I830" s="4">
        <f t="shared" si="13"/>
        <v>0</v>
      </c>
    </row>
    <row r="831" spans="1:9" ht="18">
      <c r="A831" s="2">
        <v>1017</v>
      </c>
      <c r="B831" s="5" t="s">
        <v>24</v>
      </c>
      <c r="C831" s="4" t="s">
        <v>10</v>
      </c>
      <c r="D831" s="7">
        <v>1768.5</v>
      </c>
      <c r="E831" s="5">
        <v>2</v>
      </c>
      <c r="F831" s="5">
        <v>60</v>
      </c>
      <c r="G831" s="5">
        <v>40</v>
      </c>
      <c r="H831" s="5">
        <v>6</v>
      </c>
      <c r="I831" s="4">
        <f t="shared" si="13"/>
        <v>0</v>
      </c>
    </row>
    <row r="832" spans="1:9" ht="18">
      <c r="A832" s="2">
        <v>46</v>
      </c>
      <c r="B832" s="3" t="s">
        <v>11</v>
      </c>
      <c r="C832" s="4" t="s">
        <v>10</v>
      </c>
      <c r="D832" s="5">
        <v>1764</v>
      </c>
      <c r="E832" s="3">
        <v>2</v>
      </c>
      <c r="F832" s="3">
        <v>80</v>
      </c>
      <c r="G832" s="3">
        <v>41</v>
      </c>
      <c r="H832" s="3">
        <v>15</v>
      </c>
      <c r="I832" s="4">
        <f t="shared" si="13"/>
        <v>0</v>
      </c>
    </row>
    <row r="833" spans="1:9" ht="18">
      <c r="A833" s="2">
        <v>60</v>
      </c>
      <c r="B833" s="3" t="s">
        <v>14</v>
      </c>
      <c r="C833" s="4" t="s">
        <v>10</v>
      </c>
      <c r="D833" s="5">
        <v>1764</v>
      </c>
      <c r="E833" s="3">
        <v>3</v>
      </c>
      <c r="F833" s="3">
        <v>45</v>
      </c>
      <c r="G833" s="3">
        <v>29</v>
      </c>
      <c r="H833" s="3">
        <v>6</v>
      </c>
      <c r="I833" s="4">
        <f t="shared" si="13"/>
        <v>0</v>
      </c>
    </row>
    <row r="834" spans="1:9" ht="18">
      <c r="A834" s="2">
        <v>80</v>
      </c>
      <c r="B834" s="3" t="s">
        <v>11</v>
      </c>
      <c r="C834" s="4" t="s">
        <v>10</v>
      </c>
      <c r="D834" s="5">
        <v>1762.88</v>
      </c>
      <c r="E834" s="3">
        <v>2</v>
      </c>
      <c r="F834" s="3">
        <v>47</v>
      </c>
      <c r="G834" s="3">
        <v>33</v>
      </c>
      <c r="H834" s="3">
        <v>6</v>
      </c>
      <c r="I834" s="4">
        <f t="shared" ref="I834:I897" si="14">IF(C834="кирпичный",1,0)</f>
        <v>0</v>
      </c>
    </row>
    <row r="835" spans="1:9" ht="18">
      <c r="A835" s="2">
        <v>509</v>
      </c>
      <c r="B835" s="5" t="s">
        <v>14</v>
      </c>
      <c r="C835" s="4" t="s">
        <v>10</v>
      </c>
      <c r="D835" s="7">
        <v>1755</v>
      </c>
      <c r="E835" s="5">
        <v>3</v>
      </c>
      <c r="F835" s="5">
        <v>30.8</v>
      </c>
      <c r="G835" s="5">
        <v>17.3</v>
      </c>
      <c r="H835" s="5">
        <v>6</v>
      </c>
      <c r="I835" s="4">
        <f t="shared" si="14"/>
        <v>0</v>
      </c>
    </row>
    <row r="836" spans="1:9" ht="18">
      <c r="A836" s="2">
        <v>573</v>
      </c>
      <c r="B836" s="5" t="s">
        <v>14</v>
      </c>
      <c r="C836" s="4" t="s">
        <v>10</v>
      </c>
      <c r="D836" s="7">
        <v>1755</v>
      </c>
      <c r="E836" s="5">
        <v>3</v>
      </c>
      <c r="F836" s="5">
        <v>33</v>
      </c>
      <c r="G836" s="5">
        <v>24</v>
      </c>
      <c r="H836" s="5">
        <v>6</v>
      </c>
      <c r="I836" s="4">
        <f t="shared" si="14"/>
        <v>0</v>
      </c>
    </row>
    <row r="837" spans="1:9" ht="18">
      <c r="A837" s="2">
        <v>915</v>
      </c>
      <c r="B837" s="5" t="s">
        <v>23</v>
      </c>
      <c r="C837" s="4" t="s">
        <v>10</v>
      </c>
      <c r="D837" s="7">
        <v>1755</v>
      </c>
      <c r="E837" s="5">
        <v>1</v>
      </c>
      <c r="F837" s="5">
        <v>53</v>
      </c>
      <c r="G837" s="5">
        <v>32</v>
      </c>
      <c r="H837" s="5">
        <v>8.4</v>
      </c>
      <c r="I837" s="4">
        <f t="shared" si="14"/>
        <v>0</v>
      </c>
    </row>
    <row r="838" spans="1:9" ht="18">
      <c r="A838" s="2">
        <v>919</v>
      </c>
      <c r="B838" s="5" t="s">
        <v>14</v>
      </c>
      <c r="C838" s="4" t="s">
        <v>10</v>
      </c>
      <c r="D838" s="7">
        <v>1755</v>
      </c>
      <c r="E838" s="5">
        <v>2</v>
      </c>
      <c r="F838" s="5">
        <v>53</v>
      </c>
      <c r="G838" s="5">
        <v>38</v>
      </c>
      <c r="H838" s="5">
        <v>6</v>
      </c>
      <c r="I838" s="4">
        <f t="shared" si="14"/>
        <v>0</v>
      </c>
    </row>
    <row r="839" spans="1:9" ht="18">
      <c r="A839" s="2">
        <v>961</v>
      </c>
      <c r="B839" s="5" t="s">
        <v>9</v>
      </c>
      <c r="C839" s="4" t="s">
        <v>10</v>
      </c>
      <c r="D839" s="7">
        <v>1755</v>
      </c>
      <c r="E839" s="5">
        <v>4</v>
      </c>
      <c r="F839" s="5">
        <v>56</v>
      </c>
      <c r="G839" s="5">
        <v>27</v>
      </c>
      <c r="H839" s="5">
        <v>13</v>
      </c>
      <c r="I839" s="4">
        <f t="shared" si="14"/>
        <v>0</v>
      </c>
    </row>
    <row r="840" spans="1:9" ht="18">
      <c r="A840" s="2">
        <v>1049</v>
      </c>
      <c r="B840" s="5" t="s">
        <v>23</v>
      </c>
      <c r="C840" s="4" t="s">
        <v>10</v>
      </c>
      <c r="D840" s="7">
        <v>1755</v>
      </c>
      <c r="E840" s="5">
        <v>1</v>
      </c>
      <c r="F840" s="5">
        <v>61</v>
      </c>
      <c r="G840" s="5">
        <v>37</v>
      </c>
      <c r="H840" s="5">
        <v>9</v>
      </c>
      <c r="I840" s="4">
        <f t="shared" si="14"/>
        <v>0</v>
      </c>
    </row>
    <row r="841" spans="1:9" ht="18">
      <c r="A841" s="2">
        <v>1067</v>
      </c>
      <c r="B841" s="5" t="s">
        <v>11</v>
      </c>
      <c r="C841" s="4" t="s">
        <v>10</v>
      </c>
      <c r="D841" s="7">
        <v>1755</v>
      </c>
      <c r="E841" s="5">
        <v>2</v>
      </c>
      <c r="F841" s="5">
        <v>62</v>
      </c>
      <c r="G841" s="5">
        <v>45</v>
      </c>
      <c r="H841" s="5">
        <v>6</v>
      </c>
      <c r="I841" s="4">
        <f t="shared" si="14"/>
        <v>0</v>
      </c>
    </row>
    <row r="842" spans="1:9" ht="18">
      <c r="A842" s="2">
        <v>1294</v>
      </c>
      <c r="B842" s="5" t="s">
        <v>23</v>
      </c>
      <c r="C842" s="4" t="s">
        <v>10</v>
      </c>
      <c r="D842" s="7">
        <v>1755</v>
      </c>
      <c r="E842" s="5">
        <v>1</v>
      </c>
      <c r="F842" s="5">
        <v>75</v>
      </c>
      <c r="G842" s="5">
        <v>54</v>
      </c>
      <c r="H842" s="5">
        <v>9</v>
      </c>
      <c r="I842" s="4">
        <f t="shared" si="14"/>
        <v>0</v>
      </c>
    </row>
    <row r="843" spans="1:9" ht="18">
      <c r="A843" s="2">
        <v>1335</v>
      </c>
      <c r="B843" s="5" t="s">
        <v>23</v>
      </c>
      <c r="C843" s="4" t="s">
        <v>10</v>
      </c>
      <c r="D843" s="7">
        <v>1755</v>
      </c>
      <c r="E843" s="5">
        <v>1</v>
      </c>
      <c r="F843" s="5">
        <v>78</v>
      </c>
      <c r="G843" s="5">
        <v>52</v>
      </c>
      <c r="H843" s="5">
        <v>9</v>
      </c>
      <c r="I843" s="4">
        <f t="shared" si="14"/>
        <v>0</v>
      </c>
    </row>
    <row r="844" spans="1:9" ht="18">
      <c r="A844" s="2">
        <v>679</v>
      </c>
      <c r="B844" s="5" t="s">
        <v>14</v>
      </c>
      <c r="C844" s="5" t="s">
        <v>32</v>
      </c>
      <c r="D844" s="7">
        <v>1755</v>
      </c>
      <c r="E844" s="5">
        <v>3</v>
      </c>
      <c r="F844" s="5">
        <v>40</v>
      </c>
      <c r="G844" s="5">
        <v>26</v>
      </c>
      <c r="H844" s="5">
        <v>4</v>
      </c>
      <c r="I844" s="4">
        <f t="shared" si="14"/>
        <v>0</v>
      </c>
    </row>
    <row r="845" spans="1:9" ht="18">
      <c r="A845" s="2">
        <v>680</v>
      </c>
      <c r="B845" s="5" t="s">
        <v>14</v>
      </c>
      <c r="C845" s="5" t="s">
        <v>32</v>
      </c>
      <c r="D845" s="7">
        <v>1755</v>
      </c>
      <c r="E845" s="5">
        <v>3</v>
      </c>
      <c r="F845" s="5">
        <v>40</v>
      </c>
      <c r="G845" s="5">
        <v>26</v>
      </c>
      <c r="H845" s="5">
        <v>4</v>
      </c>
      <c r="I845" s="4">
        <f t="shared" si="14"/>
        <v>0</v>
      </c>
    </row>
    <row r="846" spans="1:9" ht="18">
      <c r="A846" s="2">
        <v>793</v>
      </c>
      <c r="B846" s="5" t="s">
        <v>24</v>
      </c>
      <c r="C846" s="5" t="s">
        <v>32</v>
      </c>
      <c r="D846" s="7">
        <v>1755</v>
      </c>
      <c r="E846" s="5">
        <v>2</v>
      </c>
      <c r="F846" s="5">
        <v>45</v>
      </c>
      <c r="G846" s="5">
        <v>28</v>
      </c>
      <c r="H846" s="5">
        <v>10</v>
      </c>
      <c r="I846" s="4">
        <f t="shared" si="14"/>
        <v>0</v>
      </c>
    </row>
    <row r="847" spans="1:9" ht="18">
      <c r="A847" s="2">
        <v>813</v>
      </c>
      <c r="B847" s="5" t="s">
        <v>24</v>
      </c>
      <c r="C847" s="5" t="s">
        <v>32</v>
      </c>
      <c r="D847" s="7">
        <v>1755</v>
      </c>
      <c r="E847" s="5">
        <v>2</v>
      </c>
      <c r="F847" s="5">
        <v>46</v>
      </c>
      <c r="G847" s="5">
        <v>31.3</v>
      </c>
      <c r="H847" s="5">
        <v>7</v>
      </c>
      <c r="I847" s="4">
        <f t="shared" si="14"/>
        <v>0</v>
      </c>
    </row>
    <row r="848" spans="1:9" ht="18">
      <c r="A848" s="2">
        <v>835</v>
      </c>
      <c r="B848" s="5" t="s">
        <v>13</v>
      </c>
      <c r="C848" s="5" t="s">
        <v>32</v>
      </c>
      <c r="D848" s="7">
        <v>1755</v>
      </c>
      <c r="E848" s="5">
        <v>1</v>
      </c>
      <c r="F848" s="5">
        <v>48</v>
      </c>
      <c r="G848" s="5">
        <v>32.4</v>
      </c>
      <c r="H848" s="5">
        <v>6.5</v>
      </c>
      <c r="I848" s="4">
        <f t="shared" si="14"/>
        <v>0</v>
      </c>
    </row>
    <row r="849" spans="1:9" ht="18">
      <c r="A849" s="2">
        <v>907</v>
      </c>
      <c r="B849" s="5" t="s">
        <v>14</v>
      </c>
      <c r="C849" s="5" t="s">
        <v>32</v>
      </c>
      <c r="D849" s="7">
        <v>1755</v>
      </c>
      <c r="E849" s="5">
        <v>3</v>
      </c>
      <c r="F849" s="5">
        <v>52</v>
      </c>
      <c r="G849" s="5">
        <v>30</v>
      </c>
      <c r="H849" s="5">
        <v>8</v>
      </c>
      <c r="I849" s="4">
        <f t="shared" si="14"/>
        <v>0</v>
      </c>
    </row>
    <row r="850" spans="1:9" ht="18">
      <c r="A850" s="2">
        <v>950</v>
      </c>
      <c r="B850" s="5" t="s">
        <v>14</v>
      </c>
      <c r="C850" s="5" t="s">
        <v>32</v>
      </c>
      <c r="D850" s="7">
        <v>1755</v>
      </c>
      <c r="E850" s="5">
        <v>3</v>
      </c>
      <c r="F850" s="5">
        <v>56</v>
      </c>
      <c r="G850" s="5">
        <v>34</v>
      </c>
      <c r="H850" s="5">
        <v>7</v>
      </c>
      <c r="I850" s="4">
        <f t="shared" si="14"/>
        <v>0</v>
      </c>
    </row>
    <row r="851" spans="1:9" ht="18">
      <c r="A851" s="2">
        <v>986</v>
      </c>
      <c r="B851" s="5" t="s">
        <v>13</v>
      </c>
      <c r="C851" s="5" t="s">
        <v>32</v>
      </c>
      <c r="D851" s="7">
        <v>1755</v>
      </c>
      <c r="E851" s="5">
        <v>1</v>
      </c>
      <c r="F851" s="5">
        <v>59</v>
      </c>
      <c r="G851" s="5">
        <v>39</v>
      </c>
      <c r="H851" s="5">
        <v>7</v>
      </c>
      <c r="I851" s="4">
        <f t="shared" si="14"/>
        <v>0</v>
      </c>
    </row>
    <row r="852" spans="1:9" ht="18">
      <c r="A852" s="2">
        <v>1003</v>
      </c>
      <c r="B852" s="5" t="s">
        <v>21</v>
      </c>
      <c r="C852" s="5" t="s">
        <v>32</v>
      </c>
      <c r="D852" s="7">
        <v>1755</v>
      </c>
      <c r="E852" s="5">
        <v>1</v>
      </c>
      <c r="F852" s="5">
        <v>60</v>
      </c>
      <c r="G852" s="5">
        <v>43</v>
      </c>
      <c r="H852" s="5">
        <v>6</v>
      </c>
      <c r="I852" s="4">
        <f t="shared" si="14"/>
        <v>0</v>
      </c>
    </row>
    <row r="853" spans="1:9" ht="18">
      <c r="A853" s="2">
        <v>1004</v>
      </c>
      <c r="B853" s="5" t="s">
        <v>21</v>
      </c>
      <c r="C853" s="5" t="s">
        <v>32</v>
      </c>
      <c r="D853" s="7">
        <v>1755</v>
      </c>
      <c r="E853" s="5">
        <v>1</v>
      </c>
      <c r="F853" s="5">
        <v>60</v>
      </c>
      <c r="G853" s="5">
        <v>43</v>
      </c>
      <c r="H853" s="5">
        <v>6</v>
      </c>
      <c r="I853" s="4">
        <f t="shared" si="14"/>
        <v>0</v>
      </c>
    </row>
    <row r="854" spans="1:9" ht="18">
      <c r="A854" s="2">
        <v>890</v>
      </c>
      <c r="B854" s="5" t="s">
        <v>24</v>
      </c>
      <c r="C854" s="5" t="s">
        <v>12</v>
      </c>
      <c r="D854" s="7">
        <v>1755</v>
      </c>
      <c r="E854" s="5">
        <v>2</v>
      </c>
      <c r="F854" s="5">
        <v>51</v>
      </c>
      <c r="G854" s="5">
        <v>20</v>
      </c>
      <c r="H854" s="5">
        <v>13</v>
      </c>
      <c r="I854" s="4">
        <f t="shared" si="14"/>
        <v>1</v>
      </c>
    </row>
    <row r="855" spans="1:9" ht="18">
      <c r="A855" s="2">
        <v>988</v>
      </c>
      <c r="B855" s="5" t="s">
        <v>33</v>
      </c>
      <c r="C855" s="5" t="s">
        <v>12</v>
      </c>
      <c r="D855" s="7">
        <v>1755</v>
      </c>
      <c r="E855" s="5">
        <v>1</v>
      </c>
      <c r="F855" s="5">
        <v>59</v>
      </c>
      <c r="G855" s="5">
        <v>46</v>
      </c>
      <c r="H855" s="5">
        <v>6</v>
      </c>
      <c r="I855" s="4">
        <f t="shared" si="14"/>
        <v>1</v>
      </c>
    </row>
    <row r="856" spans="1:9" ht="18">
      <c r="A856" s="2">
        <v>1034</v>
      </c>
      <c r="B856" s="5" t="s">
        <v>15</v>
      </c>
      <c r="C856" s="5" t="s">
        <v>12</v>
      </c>
      <c r="D856" s="7">
        <v>1755</v>
      </c>
      <c r="E856" s="5">
        <v>3</v>
      </c>
      <c r="F856" s="5">
        <v>60</v>
      </c>
      <c r="G856" s="5">
        <v>40</v>
      </c>
      <c r="H856" s="5">
        <v>9</v>
      </c>
      <c r="I856" s="4">
        <f t="shared" si="14"/>
        <v>1</v>
      </c>
    </row>
    <row r="857" spans="1:9" ht="18">
      <c r="A857" s="2">
        <v>1059</v>
      </c>
      <c r="B857" s="5" t="s">
        <v>13</v>
      </c>
      <c r="C857" s="5" t="s">
        <v>12</v>
      </c>
      <c r="D857" s="7">
        <v>1755</v>
      </c>
      <c r="E857" s="5">
        <v>1</v>
      </c>
      <c r="F857" s="5">
        <v>61.6</v>
      </c>
      <c r="G857" s="5">
        <v>47.4</v>
      </c>
      <c r="H857" s="5">
        <v>6</v>
      </c>
      <c r="I857" s="4">
        <f t="shared" si="14"/>
        <v>1</v>
      </c>
    </row>
    <row r="858" spans="1:9" ht="18">
      <c r="A858" s="2">
        <v>1243</v>
      </c>
      <c r="B858" s="5" t="s">
        <v>23</v>
      </c>
      <c r="C858" s="5" t="s">
        <v>12</v>
      </c>
      <c r="D858" s="7">
        <v>1755</v>
      </c>
      <c r="E858" s="5">
        <v>1</v>
      </c>
      <c r="F858" s="5">
        <v>72</v>
      </c>
      <c r="G858" s="5">
        <v>42</v>
      </c>
      <c r="H858" s="5">
        <v>8</v>
      </c>
      <c r="I858" s="4">
        <f t="shared" si="14"/>
        <v>1</v>
      </c>
    </row>
    <row r="859" spans="1:9" ht="18">
      <c r="A859" s="2">
        <v>1409</v>
      </c>
      <c r="B859" s="5" t="s">
        <v>14</v>
      </c>
      <c r="C859" s="5" t="s">
        <v>12</v>
      </c>
      <c r="D859" s="7">
        <v>1755</v>
      </c>
      <c r="E859" s="5">
        <v>3</v>
      </c>
      <c r="F859" s="5">
        <v>83</v>
      </c>
      <c r="G859" s="5">
        <v>60.7</v>
      </c>
      <c r="H859" s="5">
        <v>8</v>
      </c>
      <c r="I859" s="4">
        <f t="shared" si="14"/>
        <v>1</v>
      </c>
    </row>
    <row r="860" spans="1:9" ht="18">
      <c r="A860" s="2">
        <v>239</v>
      </c>
      <c r="B860" s="5" t="s">
        <v>16</v>
      </c>
      <c r="C860" s="5" t="s">
        <v>26</v>
      </c>
      <c r="D860" s="5">
        <v>1755</v>
      </c>
      <c r="E860" s="5">
        <v>2</v>
      </c>
      <c r="F860" s="5">
        <v>61</v>
      </c>
      <c r="G860" s="5">
        <v>34</v>
      </c>
      <c r="H860" s="5">
        <v>11</v>
      </c>
      <c r="I860" s="4">
        <f t="shared" si="14"/>
        <v>0</v>
      </c>
    </row>
    <row r="861" spans="1:9" ht="18">
      <c r="A861" s="2">
        <v>314</v>
      </c>
      <c r="B861" s="6" t="s">
        <v>24</v>
      </c>
      <c r="C861" s="4" t="s">
        <v>10</v>
      </c>
      <c r="D861" s="7">
        <v>1755</v>
      </c>
      <c r="E861" s="6">
        <v>2</v>
      </c>
      <c r="F861" s="6">
        <v>70</v>
      </c>
      <c r="G861" s="6">
        <v>40</v>
      </c>
      <c r="H861" s="6">
        <v>12</v>
      </c>
      <c r="I861" s="4">
        <f t="shared" si="14"/>
        <v>0</v>
      </c>
    </row>
    <row r="862" spans="1:9" ht="18">
      <c r="A862" s="2">
        <v>330</v>
      </c>
      <c r="B862" s="6" t="s">
        <v>24</v>
      </c>
      <c r="C862" s="4" t="s">
        <v>10</v>
      </c>
      <c r="D862" s="7">
        <v>1755</v>
      </c>
      <c r="E862" s="6">
        <v>3</v>
      </c>
      <c r="F862" s="6">
        <v>63</v>
      </c>
      <c r="G862" s="6">
        <v>46</v>
      </c>
      <c r="H862" s="6">
        <v>7</v>
      </c>
      <c r="I862" s="4">
        <f t="shared" si="14"/>
        <v>0</v>
      </c>
    </row>
    <row r="863" spans="1:9" ht="18">
      <c r="A863" s="2">
        <v>335</v>
      </c>
      <c r="B863" s="6" t="s">
        <v>24</v>
      </c>
      <c r="C863" s="4" t="s">
        <v>10</v>
      </c>
      <c r="D863" s="7">
        <v>1755</v>
      </c>
      <c r="E863" s="6">
        <v>3</v>
      </c>
      <c r="F863" s="6">
        <v>60</v>
      </c>
      <c r="G863" s="6">
        <v>40</v>
      </c>
      <c r="H863" s="6">
        <v>8</v>
      </c>
      <c r="I863" s="4">
        <f t="shared" si="14"/>
        <v>0</v>
      </c>
    </row>
    <row r="864" spans="1:9" ht="18">
      <c r="A864" s="2">
        <v>336</v>
      </c>
      <c r="B864" s="6" t="s">
        <v>24</v>
      </c>
      <c r="C864" s="4" t="s">
        <v>10</v>
      </c>
      <c r="D864" s="7">
        <v>1755</v>
      </c>
      <c r="E864" s="6">
        <v>3</v>
      </c>
      <c r="F864" s="6">
        <v>60</v>
      </c>
      <c r="G864" s="6">
        <v>40</v>
      </c>
      <c r="H864" s="6">
        <v>8</v>
      </c>
      <c r="I864" s="4">
        <f t="shared" si="14"/>
        <v>0</v>
      </c>
    </row>
    <row r="865" spans="1:9" ht="18">
      <c r="A865" s="2">
        <v>340</v>
      </c>
      <c r="B865" s="6" t="s">
        <v>24</v>
      </c>
      <c r="C865" s="4" t="s">
        <v>10</v>
      </c>
      <c r="D865" s="7">
        <v>1755</v>
      </c>
      <c r="E865" s="6">
        <v>3</v>
      </c>
      <c r="F865" s="6">
        <v>60</v>
      </c>
      <c r="G865" s="6">
        <v>42</v>
      </c>
      <c r="H865" s="6">
        <v>8</v>
      </c>
      <c r="I865" s="4">
        <f t="shared" si="14"/>
        <v>0</v>
      </c>
    </row>
    <row r="866" spans="1:9" ht="18">
      <c r="A866" s="2">
        <v>348</v>
      </c>
      <c r="B866" s="6" t="s">
        <v>24</v>
      </c>
      <c r="C866" s="4" t="s">
        <v>10</v>
      </c>
      <c r="D866" s="7">
        <v>1755</v>
      </c>
      <c r="E866" s="6">
        <v>4</v>
      </c>
      <c r="F866" s="6">
        <v>76</v>
      </c>
      <c r="G866" s="6">
        <v>55</v>
      </c>
      <c r="H866" s="6">
        <v>14</v>
      </c>
      <c r="I866" s="4">
        <f t="shared" si="14"/>
        <v>0</v>
      </c>
    </row>
    <row r="867" spans="1:9" ht="18">
      <c r="A867" s="2">
        <v>413</v>
      </c>
      <c r="B867" s="6" t="s">
        <v>24</v>
      </c>
      <c r="C867" s="4" t="s">
        <v>10</v>
      </c>
      <c r="D867" s="7">
        <v>1755</v>
      </c>
      <c r="E867" s="6">
        <v>3</v>
      </c>
      <c r="F867" s="6">
        <v>60</v>
      </c>
      <c r="G867" s="6">
        <v>40</v>
      </c>
      <c r="H867" s="6">
        <v>8</v>
      </c>
      <c r="I867" s="4">
        <f t="shared" si="14"/>
        <v>0</v>
      </c>
    </row>
    <row r="868" spans="1:9" ht="18">
      <c r="A868" s="2">
        <v>131</v>
      </c>
      <c r="B868" s="5" t="s">
        <v>16</v>
      </c>
      <c r="C868" s="4" t="s">
        <v>10</v>
      </c>
      <c r="D868" s="5">
        <v>1753</v>
      </c>
      <c r="E868" s="5">
        <v>2</v>
      </c>
      <c r="F868" s="5">
        <v>71.599999999999994</v>
      </c>
      <c r="G868" s="5">
        <v>33</v>
      </c>
      <c r="H868" s="5">
        <v>15</v>
      </c>
      <c r="I868" s="4">
        <f t="shared" si="14"/>
        <v>0</v>
      </c>
    </row>
    <row r="869" spans="1:9" ht="18">
      <c r="A869" s="2">
        <v>989</v>
      </c>
      <c r="B869" s="5" t="s">
        <v>24</v>
      </c>
      <c r="C869" s="4" t="s">
        <v>10</v>
      </c>
      <c r="D869" s="7">
        <v>1752.3</v>
      </c>
      <c r="E869" s="5">
        <v>2</v>
      </c>
      <c r="F869" s="5">
        <v>59</v>
      </c>
      <c r="G869" s="5">
        <v>42</v>
      </c>
      <c r="H869" s="5">
        <v>15</v>
      </c>
      <c r="I869" s="4">
        <f t="shared" si="14"/>
        <v>0</v>
      </c>
    </row>
    <row r="870" spans="1:9" ht="18">
      <c r="A870" s="2">
        <v>902</v>
      </c>
      <c r="B870" s="5" t="s">
        <v>24</v>
      </c>
      <c r="C870" s="5" t="s">
        <v>12</v>
      </c>
      <c r="D870" s="7">
        <v>1752.3</v>
      </c>
      <c r="E870" s="5">
        <v>2</v>
      </c>
      <c r="F870" s="5">
        <v>52</v>
      </c>
      <c r="G870" s="5">
        <v>30</v>
      </c>
      <c r="H870" s="5">
        <v>8</v>
      </c>
      <c r="I870" s="4">
        <f t="shared" si="14"/>
        <v>1</v>
      </c>
    </row>
    <row r="871" spans="1:9" ht="18">
      <c r="A871" s="2">
        <v>1018</v>
      </c>
      <c r="B871" s="5" t="s">
        <v>24</v>
      </c>
      <c r="C871" s="4" t="s">
        <v>10</v>
      </c>
      <c r="D871" s="7">
        <v>1750.14</v>
      </c>
      <c r="E871" s="5">
        <v>2</v>
      </c>
      <c r="F871" s="5">
        <v>60</v>
      </c>
      <c r="G871" s="5">
        <v>42</v>
      </c>
      <c r="H871" s="5">
        <v>6</v>
      </c>
      <c r="I871" s="4">
        <f t="shared" si="14"/>
        <v>0</v>
      </c>
    </row>
    <row r="872" spans="1:9" ht="18">
      <c r="A872" s="2">
        <v>853</v>
      </c>
      <c r="B872" s="5" t="s">
        <v>9</v>
      </c>
      <c r="C872" s="5" t="s">
        <v>12</v>
      </c>
      <c r="D872" s="7">
        <v>1750.0050000000001</v>
      </c>
      <c r="E872" s="5">
        <v>4</v>
      </c>
      <c r="F872" s="5">
        <v>48</v>
      </c>
      <c r="G872" s="5">
        <v>28</v>
      </c>
      <c r="H872" s="5">
        <v>8</v>
      </c>
      <c r="I872" s="4">
        <f t="shared" si="14"/>
        <v>1</v>
      </c>
    </row>
    <row r="873" spans="1:9" ht="18">
      <c r="A873" s="2">
        <v>240</v>
      </c>
      <c r="B873" s="5" t="s">
        <v>16</v>
      </c>
      <c r="C873" s="4" t="s">
        <v>10</v>
      </c>
      <c r="D873" s="5">
        <v>1750</v>
      </c>
      <c r="E873" s="5">
        <v>2</v>
      </c>
      <c r="F873" s="5">
        <v>58</v>
      </c>
      <c r="G873" s="5">
        <v>32</v>
      </c>
      <c r="H873" s="5">
        <v>9</v>
      </c>
      <c r="I873" s="4">
        <f t="shared" si="14"/>
        <v>0</v>
      </c>
    </row>
    <row r="874" spans="1:9" ht="18">
      <c r="A874" s="2">
        <v>245</v>
      </c>
      <c r="B874" s="5" t="s">
        <v>16</v>
      </c>
      <c r="C874" s="4" t="s">
        <v>10</v>
      </c>
      <c r="D874" s="5">
        <v>1750</v>
      </c>
      <c r="E874" s="5">
        <v>2</v>
      </c>
      <c r="F874" s="5">
        <v>58</v>
      </c>
      <c r="G874" s="5">
        <v>32</v>
      </c>
      <c r="H874" s="5">
        <v>9</v>
      </c>
      <c r="I874" s="4">
        <f t="shared" si="14"/>
        <v>0</v>
      </c>
    </row>
    <row r="875" spans="1:9" ht="18">
      <c r="A875" s="2">
        <v>171</v>
      </c>
      <c r="B875" s="5" t="s">
        <v>9</v>
      </c>
      <c r="C875" s="4" t="s">
        <v>10</v>
      </c>
      <c r="D875" s="5">
        <v>1750</v>
      </c>
      <c r="E875" s="5">
        <v>3</v>
      </c>
      <c r="F875" s="5">
        <v>68</v>
      </c>
      <c r="G875" s="5">
        <v>42</v>
      </c>
      <c r="H875" s="5">
        <v>9</v>
      </c>
      <c r="I875" s="4">
        <f t="shared" si="14"/>
        <v>0</v>
      </c>
    </row>
    <row r="876" spans="1:9" ht="18">
      <c r="A876" s="2">
        <v>207</v>
      </c>
      <c r="B876" s="5" t="s">
        <v>21</v>
      </c>
      <c r="C876" s="5" t="s">
        <v>12</v>
      </c>
      <c r="D876" s="5">
        <v>1750</v>
      </c>
      <c r="E876" s="5">
        <v>2</v>
      </c>
      <c r="F876" s="5">
        <v>58</v>
      </c>
      <c r="G876" s="5">
        <v>32</v>
      </c>
      <c r="H876" s="5">
        <v>9</v>
      </c>
      <c r="I876" s="4">
        <f t="shared" si="14"/>
        <v>1</v>
      </c>
    </row>
    <row r="877" spans="1:9" ht="18">
      <c r="A877" s="2">
        <v>244</v>
      </c>
      <c r="B877" s="5" t="s">
        <v>16</v>
      </c>
      <c r="C877" s="5" t="s">
        <v>12</v>
      </c>
      <c r="D877" s="5">
        <v>1750</v>
      </c>
      <c r="E877" s="5">
        <v>2</v>
      </c>
      <c r="F877" s="5">
        <v>53</v>
      </c>
      <c r="G877" s="5">
        <v>27.5</v>
      </c>
      <c r="H877" s="5">
        <v>8</v>
      </c>
      <c r="I877" s="4">
        <f t="shared" si="14"/>
        <v>1</v>
      </c>
    </row>
    <row r="878" spans="1:9" ht="18">
      <c r="A878" s="2">
        <v>133</v>
      </c>
      <c r="B878" s="5" t="s">
        <v>13</v>
      </c>
      <c r="C878" s="5" t="s">
        <v>26</v>
      </c>
      <c r="D878" s="5">
        <v>1750</v>
      </c>
      <c r="E878" s="5">
        <v>2</v>
      </c>
      <c r="F878" s="5">
        <v>52</v>
      </c>
      <c r="G878" s="5">
        <v>32</v>
      </c>
      <c r="H878" s="5">
        <v>9</v>
      </c>
      <c r="I878" s="4">
        <f t="shared" si="14"/>
        <v>0</v>
      </c>
    </row>
    <row r="879" spans="1:9" ht="18">
      <c r="A879" s="2">
        <v>947</v>
      </c>
      <c r="B879" s="5" t="s">
        <v>24</v>
      </c>
      <c r="C879" s="4" t="s">
        <v>10</v>
      </c>
      <c r="D879" s="7">
        <v>1749.6</v>
      </c>
      <c r="E879" s="5">
        <v>2</v>
      </c>
      <c r="F879" s="5">
        <v>56</v>
      </c>
      <c r="G879" s="5">
        <v>42</v>
      </c>
      <c r="H879" s="5">
        <v>6</v>
      </c>
      <c r="I879" s="4">
        <f t="shared" si="14"/>
        <v>0</v>
      </c>
    </row>
    <row r="880" spans="1:9" ht="18">
      <c r="A880" s="2">
        <v>958</v>
      </c>
      <c r="B880" s="5" t="s">
        <v>15</v>
      </c>
      <c r="C880" s="4" t="s">
        <v>10</v>
      </c>
      <c r="D880" s="7">
        <v>1749.6</v>
      </c>
      <c r="E880" s="5">
        <v>3</v>
      </c>
      <c r="F880" s="5">
        <v>56</v>
      </c>
      <c r="G880" s="5">
        <v>41</v>
      </c>
      <c r="H880" s="5">
        <v>6</v>
      </c>
      <c r="I880" s="4">
        <f t="shared" si="14"/>
        <v>0</v>
      </c>
    </row>
    <row r="881" spans="1:9" ht="18">
      <c r="A881" s="2">
        <v>839</v>
      </c>
      <c r="B881" s="5" t="s">
        <v>24</v>
      </c>
      <c r="C881" s="5" t="s">
        <v>32</v>
      </c>
      <c r="D881" s="7">
        <v>1749.6</v>
      </c>
      <c r="E881" s="5">
        <v>2</v>
      </c>
      <c r="F881" s="5">
        <v>48</v>
      </c>
      <c r="G881" s="5">
        <v>33</v>
      </c>
      <c r="H881" s="5">
        <v>6</v>
      </c>
      <c r="I881" s="4">
        <f t="shared" si="14"/>
        <v>0</v>
      </c>
    </row>
    <row r="882" spans="1:9" ht="18">
      <c r="A882" s="2">
        <v>786</v>
      </c>
      <c r="B882" s="5" t="s">
        <v>24</v>
      </c>
      <c r="C882" s="5" t="s">
        <v>12</v>
      </c>
      <c r="D882" s="7">
        <v>1749.6</v>
      </c>
      <c r="E882" s="5">
        <v>2</v>
      </c>
      <c r="F882" s="5">
        <v>45</v>
      </c>
      <c r="G882" s="5">
        <v>30</v>
      </c>
      <c r="H882" s="5">
        <v>6</v>
      </c>
      <c r="I882" s="4">
        <f t="shared" si="14"/>
        <v>1</v>
      </c>
    </row>
    <row r="883" spans="1:9" ht="18">
      <c r="A883" s="2">
        <v>884</v>
      </c>
      <c r="B883" s="5" t="s">
        <v>15</v>
      </c>
      <c r="C883" s="5" t="s">
        <v>12</v>
      </c>
      <c r="D883" s="7">
        <v>1749.6</v>
      </c>
      <c r="E883" s="5">
        <v>3</v>
      </c>
      <c r="F883" s="5">
        <v>50</v>
      </c>
      <c r="G883" s="5">
        <v>30</v>
      </c>
      <c r="H883" s="5">
        <v>7</v>
      </c>
      <c r="I883" s="4">
        <f t="shared" si="14"/>
        <v>1</v>
      </c>
    </row>
    <row r="884" spans="1:9" ht="18">
      <c r="A884" s="2">
        <v>959</v>
      </c>
      <c r="B884" s="5" t="s">
        <v>15</v>
      </c>
      <c r="C884" s="5" t="s">
        <v>12</v>
      </c>
      <c r="D884" s="7">
        <v>1749.6</v>
      </c>
      <c r="E884" s="5">
        <v>3</v>
      </c>
      <c r="F884" s="5">
        <v>56</v>
      </c>
      <c r="G884" s="5">
        <v>39</v>
      </c>
      <c r="H884" s="5">
        <v>6</v>
      </c>
      <c r="I884" s="4">
        <f t="shared" si="14"/>
        <v>1</v>
      </c>
    </row>
    <row r="885" spans="1:9" ht="18">
      <c r="A885" s="2">
        <v>1043</v>
      </c>
      <c r="B885" s="5" t="s">
        <v>15</v>
      </c>
      <c r="C885" s="5" t="s">
        <v>12</v>
      </c>
      <c r="D885" s="7">
        <v>1749.6</v>
      </c>
      <c r="E885" s="5">
        <v>3</v>
      </c>
      <c r="F885" s="5">
        <v>60</v>
      </c>
      <c r="G885" s="5">
        <v>42</v>
      </c>
      <c r="H885" s="5">
        <v>7</v>
      </c>
      <c r="I885" s="4">
        <f t="shared" si="14"/>
        <v>1</v>
      </c>
    </row>
    <row r="886" spans="1:9" ht="18">
      <c r="A886" s="2">
        <v>374</v>
      </c>
      <c r="B886" s="6" t="s">
        <v>24</v>
      </c>
      <c r="C886" s="4" t="s">
        <v>10</v>
      </c>
      <c r="D886" s="7">
        <v>1749.6</v>
      </c>
      <c r="E886" s="6">
        <v>3</v>
      </c>
      <c r="F886" s="6">
        <v>57</v>
      </c>
      <c r="G886" s="6">
        <v>41</v>
      </c>
      <c r="H886" s="6"/>
      <c r="I886" s="4">
        <f t="shared" si="14"/>
        <v>0</v>
      </c>
    </row>
    <row r="887" spans="1:9" ht="18">
      <c r="A887" s="2">
        <v>946</v>
      </c>
      <c r="B887" s="5" t="s">
        <v>36</v>
      </c>
      <c r="C887" s="4" t="s">
        <v>10</v>
      </c>
      <c r="D887" s="7">
        <v>1741.5</v>
      </c>
      <c r="E887" s="5">
        <v>2</v>
      </c>
      <c r="F887" s="5">
        <v>56</v>
      </c>
      <c r="G887" s="5">
        <v>30</v>
      </c>
      <c r="H887" s="5">
        <v>8</v>
      </c>
      <c r="I887" s="4">
        <f t="shared" si="14"/>
        <v>0</v>
      </c>
    </row>
    <row r="888" spans="1:9" ht="18">
      <c r="A888" s="2">
        <v>108</v>
      </c>
      <c r="B888" s="5" t="s">
        <v>13</v>
      </c>
      <c r="C888" s="5" t="s">
        <v>12</v>
      </c>
      <c r="D888" s="5">
        <v>1740</v>
      </c>
      <c r="E888" s="5">
        <v>1</v>
      </c>
      <c r="F888" s="5">
        <v>49</v>
      </c>
      <c r="G888" s="5">
        <v>22</v>
      </c>
      <c r="H888" s="5">
        <v>14</v>
      </c>
      <c r="I888" s="4">
        <f t="shared" si="14"/>
        <v>1</v>
      </c>
    </row>
    <row r="889" spans="1:9" ht="18">
      <c r="A889" s="2">
        <v>1064</v>
      </c>
      <c r="B889" s="5" t="s">
        <v>33</v>
      </c>
      <c r="C889" s="5" t="s">
        <v>12</v>
      </c>
      <c r="D889" s="7">
        <v>1735.83</v>
      </c>
      <c r="E889" s="5">
        <v>1</v>
      </c>
      <c r="F889" s="5">
        <v>62</v>
      </c>
      <c r="G889" s="5">
        <v>48</v>
      </c>
      <c r="H889" s="5">
        <v>8</v>
      </c>
      <c r="I889" s="4">
        <f t="shared" si="14"/>
        <v>1</v>
      </c>
    </row>
    <row r="890" spans="1:9" ht="18">
      <c r="A890" s="2">
        <v>782</v>
      </c>
      <c r="B890" s="5" t="s">
        <v>24</v>
      </c>
      <c r="C890" s="5" t="s">
        <v>32</v>
      </c>
      <c r="D890" s="7">
        <v>1730.7</v>
      </c>
      <c r="E890" s="5">
        <v>2</v>
      </c>
      <c r="F890" s="5">
        <v>45</v>
      </c>
      <c r="G890" s="5">
        <v>28</v>
      </c>
      <c r="H890" s="5">
        <v>6</v>
      </c>
      <c r="I890" s="4">
        <f t="shared" si="14"/>
        <v>0</v>
      </c>
    </row>
    <row r="891" spans="1:9" ht="18">
      <c r="A891" s="2">
        <v>720</v>
      </c>
      <c r="B891" s="5" t="s">
        <v>15</v>
      </c>
      <c r="C891" s="4" t="s">
        <v>10</v>
      </c>
      <c r="D891" s="7">
        <v>1728</v>
      </c>
      <c r="E891" s="5">
        <v>3</v>
      </c>
      <c r="F891" s="5">
        <v>41.4</v>
      </c>
      <c r="G891" s="5">
        <v>26.4</v>
      </c>
      <c r="H891" s="5">
        <v>6</v>
      </c>
      <c r="I891" s="4">
        <f t="shared" si="14"/>
        <v>0</v>
      </c>
    </row>
    <row r="892" spans="1:9" ht="18">
      <c r="A892" s="2">
        <v>923</v>
      </c>
      <c r="B892" s="5" t="s">
        <v>15</v>
      </c>
      <c r="C892" s="4" t="s">
        <v>10</v>
      </c>
      <c r="D892" s="7">
        <v>1728</v>
      </c>
      <c r="E892" s="5">
        <v>3</v>
      </c>
      <c r="F892" s="5">
        <v>53.9</v>
      </c>
      <c r="G892" s="5">
        <v>32.299999999999997</v>
      </c>
      <c r="H892" s="5">
        <v>8.1</v>
      </c>
      <c r="I892" s="4">
        <f t="shared" si="14"/>
        <v>0</v>
      </c>
    </row>
    <row r="893" spans="1:9" ht="18">
      <c r="A893" s="2">
        <v>861</v>
      </c>
      <c r="B893" s="5" t="s">
        <v>13</v>
      </c>
      <c r="C893" s="5" t="s">
        <v>32</v>
      </c>
      <c r="D893" s="7">
        <v>1728</v>
      </c>
      <c r="E893" s="5">
        <v>1</v>
      </c>
      <c r="F893" s="5">
        <v>49.3</v>
      </c>
      <c r="G893" s="5">
        <v>34.6</v>
      </c>
      <c r="H893" s="5">
        <v>6</v>
      </c>
      <c r="I893" s="4">
        <f t="shared" si="14"/>
        <v>0</v>
      </c>
    </row>
    <row r="894" spans="1:9" ht="18">
      <c r="A894" s="2">
        <v>1093</v>
      </c>
      <c r="B894" s="5" t="s">
        <v>23</v>
      </c>
      <c r="C894" s="5" t="s">
        <v>12</v>
      </c>
      <c r="D894" s="7">
        <v>1728</v>
      </c>
      <c r="E894" s="5">
        <v>1</v>
      </c>
      <c r="F894" s="5">
        <v>64</v>
      </c>
      <c r="G894" s="5">
        <v>42</v>
      </c>
      <c r="H894" s="5">
        <v>8</v>
      </c>
      <c r="I894" s="4">
        <f t="shared" si="14"/>
        <v>1</v>
      </c>
    </row>
    <row r="895" spans="1:9" ht="18">
      <c r="A895" s="2">
        <v>134</v>
      </c>
      <c r="B895" s="5" t="s">
        <v>13</v>
      </c>
      <c r="C895" s="4" t="s">
        <v>10</v>
      </c>
      <c r="D895" s="5">
        <v>1707</v>
      </c>
      <c r="E895" s="5">
        <v>2</v>
      </c>
      <c r="F895" s="5">
        <v>71.3</v>
      </c>
      <c r="G895" s="5">
        <v>33</v>
      </c>
      <c r="H895" s="5">
        <v>15.6</v>
      </c>
      <c r="I895" s="4">
        <f t="shared" si="14"/>
        <v>0</v>
      </c>
    </row>
    <row r="896" spans="1:9" ht="18">
      <c r="A896" s="2">
        <v>814</v>
      </c>
      <c r="B896" s="5" t="s">
        <v>14</v>
      </c>
      <c r="C896" s="4" t="s">
        <v>10</v>
      </c>
      <c r="D896" s="7">
        <v>1701</v>
      </c>
      <c r="E896" s="5">
        <v>3</v>
      </c>
      <c r="F896" s="5">
        <v>46</v>
      </c>
      <c r="G896" s="5">
        <v>30</v>
      </c>
      <c r="H896" s="5">
        <v>6</v>
      </c>
      <c r="I896" s="4">
        <f t="shared" si="14"/>
        <v>0</v>
      </c>
    </row>
    <row r="897" spans="1:9" ht="18">
      <c r="A897" s="2">
        <v>1106</v>
      </c>
      <c r="B897" s="5" t="s">
        <v>14</v>
      </c>
      <c r="C897" s="4" t="s">
        <v>10</v>
      </c>
      <c r="D897" s="7">
        <v>1701</v>
      </c>
      <c r="E897" s="5">
        <v>3</v>
      </c>
      <c r="F897" s="5">
        <v>64</v>
      </c>
      <c r="G897" s="5">
        <v>37</v>
      </c>
      <c r="H897" s="5">
        <v>15</v>
      </c>
      <c r="I897" s="4">
        <f t="shared" si="14"/>
        <v>0</v>
      </c>
    </row>
    <row r="898" spans="1:9" ht="18">
      <c r="A898" s="2">
        <v>709</v>
      </c>
      <c r="B898" s="5" t="s">
        <v>9</v>
      </c>
      <c r="C898" s="5" t="s">
        <v>32</v>
      </c>
      <c r="D898" s="7">
        <v>1701</v>
      </c>
      <c r="E898" s="5">
        <v>5</v>
      </c>
      <c r="F898" s="5">
        <v>40</v>
      </c>
      <c r="G898" s="5">
        <v>20</v>
      </c>
      <c r="H898" s="5">
        <v>10</v>
      </c>
      <c r="I898" s="4">
        <f t="shared" ref="I898:I961" si="15">IF(C898="кирпичный",1,0)</f>
        <v>0</v>
      </c>
    </row>
    <row r="899" spans="1:9" ht="18">
      <c r="A899" s="2">
        <v>810</v>
      </c>
      <c r="B899" s="5" t="s">
        <v>24</v>
      </c>
      <c r="C899" s="5" t="s">
        <v>32</v>
      </c>
      <c r="D899" s="7">
        <v>1701</v>
      </c>
      <c r="E899" s="5">
        <v>2</v>
      </c>
      <c r="F899" s="5">
        <v>46</v>
      </c>
      <c r="G899" s="5">
        <v>29</v>
      </c>
      <c r="H899" s="5">
        <v>7</v>
      </c>
      <c r="I899" s="4">
        <f t="shared" si="15"/>
        <v>0</v>
      </c>
    </row>
    <row r="900" spans="1:9" ht="18">
      <c r="A900" s="2">
        <v>848</v>
      </c>
      <c r="B900" s="5" t="s">
        <v>14</v>
      </c>
      <c r="C900" s="5" t="s">
        <v>32</v>
      </c>
      <c r="D900" s="7">
        <v>1701</v>
      </c>
      <c r="E900" s="5">
        <v>3</v>
      </c>
      <c r="F900" s="5">
        <v>48</v>
      </c>
      <c r="G900" s="5">
        <v>34</v>
      </c>
      <c r="H900" s="5">
        <v>6</v>
      </c>
      <c r="I900" s="4">
        <f t="shared" si="15"/>
        <v>0</v>
      </c>
    </row>
    <row r="901" spans="1:9" ht="18">
      <c r="A901" s="2">
        <v>864</v>
      </c>
      <c r="B901" s="5" t="s">
        <v>21</v>
      </c>
      <c r="C901" s="5" t="s">
        <v>32</v>
      </c>
      <c r="D901" s="7">
        <v>1701</v>
      </c>
      <c r="E901" s="5">
        <v>1</v>
      </c>
      <c r="F901" s="5">
        <v>50</v>
      </c>
      <c r="G901" s="5">
        <v>36</v>
      </c>
      <c r="H901" s="5">
        <v>7</v>
      </c>
      <c r="I901" s="4">
        <f t="shared" si="15"/>
        <v>0</v>
      </c>
    </row>
    <row r="902" spans="1:9" ht="18">
      <c r="A902" s="2">
        <v>1087</v>
      </c>
      <c r="B902" s="5" t="s">
        <v>35</v>
      </c>
      <c r="C902" s="5" t="s">
        <v>32</v>
      </c>
      <c r="D902" s="7">
        <v>1701</v>
      </c>
      <c r="E902" s="5">
        <v>1</v>
      </c>
      <c r="F902" s="5">
        <v>63</v>
      </c>
      <c r="G902" s="5">
        <v>50</v>
      </c>
      <c r="H902" s="5">
        <v>7</v>
      </c>
      <c r="I902" s="4">
        <f t="shared" si="15"/>
        <v>0</v>
      </c>
    </row>
    <row r="903" spans="1:9" ht="18">
      <c r="A903" s="2">
        <v>705</v>
      </c>
      <c r="B903" s="5" t="s">
        <v>9</v>
      </c>
      <c r="C903" s="5" t="s">
        <v>12</v>
      </c>
      <c r="D903" s="7">
        <v>1701</v>
      </c>
      <c r="E903" s="5">
        <v>5</v>
      </c>
      <c r="F903" s="5">
        <v>40</v>
      </c>
      <c r="G903" s="5">
        <v>20</v>
      </c>
      <c r="H903" s="5">
        <v>10</v>
      </c>
      <c r="I903" s="4">
        <f t="shared" si="15"/>
        <v>1</v>
      </c>
    </row>
    <row r="904" spans="1:9" ht="18">
      <c r="A904" s="2">
        <v>742</v>
      </c>
      <c r="B904" s="5" t="s">
        <v>24</v>
      </c>
      <c r="C904" s="5" t="s">
        <v>12</v>
      </c>
      <c r="D904" s="7">
        <v>1701</v>
      </c>
      <c r="E904" s="5">
        <v>2</v>
      </c>
      <c r="F904" s="5">
        <v>43</v>
      </c>
      <c r="G904" s="5">
        <v>20</v>
      </c>
      <c r="H904" s="5">
        <v>13</v>
      </c>
      <c r="I904" s="4">
        <f t="shared" si="15"/>
        <v>1</v>
      </c>
    </row>
    <row r="905" spans="1:9" ht="18">
      <c r="A905" s="2">
        <v>795</v>
      </c>
      <c r="B905" s="5" t="s">
        <v>14</v>
      </c>
      <c r="C905" s="5" t="s">
        <v>12</v>
      </c>
      <c r="D905" s="7">
        <v>1701</v>
      </c>
      <c r="E905" s="5">
        <v>2</v>
      </c>
      <c r="F905" s="5">
        <v>45</v>
      </c>
      <c r="G905" s="5">
        <v>29</v>
      </c>
      <c r="H905" s="5">
        <v>6</v>
      </c>
      <c r="I905" s="4">
        <f t="shared" si="15"/>
        <v>1</v>
      </c>
    </row>
    <row r="906" spans="1:9" ht="18">
      <c r="A906" s="2">
        <v>812</v>
      </c>
      <c r="B906" s="5" t="s">
        <v>24</v>
      </c>
      <c r="C906" s="5" t="s">
        <v>12</v>
      </c>
      <c r="D906" s="7">
        <v>1701</v>
      </c>
      <c r="E906" s="5">
        <v>2</v>
      </c>
      <c r="F906" s="5">
        <v>46</v>
      </c>
      <c r="G906" s="5">
        <v>29</v>
      </c>
      <c r="H906" s="5">
        <v>7</v>
      </c>
      <c r="I906" s="4">
        <f t="shared" si="15"/>
        <v>1</v>
      </c>
    </row>
    <row r="907" spans="1:9" ht="18">
      <c r="A907" s="2">
        <v>829</v>
      </c>
      <c r="B907" s="5" t="s">
        <v>15</v>
      </c>
      <c r="C907" s="5" t="s">
        <v>12</v>
      </c>
      <c r="D907" s="7">
        <v>1701</v>
      </c>
      <c r="E907" s="5">
        <v>3</v>
      </c>
      <c r="F907" s="5">
        <v>47</v>
      </c>
      <c r="G907" s="5">
        <v>28</v>
      </c>
      <c r="H907" s="5">
        <v>6</v>
      </c>
      <c r="I907" s="4">
        <f t="shared" si="15"/>
        <v>1</v>
      </c>
    </row>
    <row r="908" spans="1:9" ht="18">
      <c r="A908" s="2">
        <v>877</v>
      </c>
      <c r="B908" s="5" t="s">
        <v>14</v>
      </c>
      <c r="C908" s="5" t="s">
        <v>12</v>
      </c>
      <c r="D908" s="7">
        <v>1701</v>
      </c>
      <c r="E908" s="5">
        <v>2</v>
      </c>
      <c r="F908" s="5">
        <v>50</v>
      </c>
      <c r="G908" s="5">
        <v>36</v>
      </c>
      <c r="H908" s="5">
        <v>6</v>
      </c>
      <c r="I908" s="4">
        <f t="shared" si="15"/>
        <v>1</v>
      </c>
    </row>
    <row r="909" spans="1:9" ht="18">
      <c r="A909" s="2">
        <v>1316</v>
      </c>
      <c r="B909" s="5" t="s">
        <v>15</v>
      </c>
      <c r="C909" s="5" t="s">
        <v>12</v>
      </c>
      <c r="D909" s="7">
        <v>1701</v>
      </c>
      <c r="E909" s="5">
        <v>3</v>
      </c>
      <c r="F909" s="5">
        <v>76</v>
      </c>
      <c r="G909" s="5">
        <v>49</v>
      </c>
      <c r="H909" s="5">
        <v>10</v>
      </c>
      <c r="I909" s="4">
        <f t="shared" si="15"/>
        <v>1</v>
      </c>
    </row>
    <row r="910" spans="1:9" ht="18">
      <c r="A910" s="2">
        <v>241</v>
      </c>
      <c r="B910" s="5" t="s">
        <v>16</v>
      </c>
      <c r="C910" s="4" t="s">
        <v>10</v>
      </c>
      <c r="D910" s="5">
        <v>1700</v>
      </c>
      <c r="E910" s="5">
        <v>2</v>
      </c>
      <c r="F910" s="5">
        <v>42</v>
      </c>
      <c r="G910" s="5">
        <v>25</v>
      </c>
      <c r="H910" s="5">
        <v>7.3</v>
      </c>
      <c r="I910" s="4">
        <f t="shared" si="15"/>
        <v>0</v>
      </c>
    </row>
    <row r="911" spans="1:9" ht="18">
      <c r="A911" s="2">
        <v>250</v>
      </c>
      <c r="B911" s="5" t="s">
        <v>16</v>
      </c>
      <c r="C911" s="4" t="s">
        <v>10</v>
      </c>
      <c r="D911" s="5">
        <v>1700</v>
      </c>
      <c r="E911" s="5">
        <v>2</v>
      </c>
      <c r="F911" s="5">
        <v>54</v>
      </c>
      <c r="G911" s="5">
        <v>31</v>
      </c>
      <c r="H911" s="5">
        <v>9</v>
      </c>
      <c r="I911" s="4">
        <f t="shared" si="15"/>
        <v>0</v>
      </c>
    </row>
    <row r="912" spans="1:9" ht="18">
      <c r="A912" s="2">
        <v>258</v>
      </c>
      <c r="B912" s="5" t="s">
        <v>30</v>
      </c>
      <c r="C912" s="4" t="s">
        <v>10</v>
      </c>
      <c r="D912" s="5">
        <v>1700</v>
      </c>
      <c r="E912" s="5">
        <v>2</v>
      </c>
      <c r="F912" s="5">
        <v>70</v>
      </c>
      <c r="G912" s="5">
        <v>33</v>
      </c>
      <c r="H912" s="5">
        <v>16</v>
      </c>
      <c r="I912" s="4">
        <f t="shared" si="15"/>
        <v>0</v>
      </c>
    </row>
    <row r="913" spans="1:9" ht="18">
      <c r="A913" s="2">
        <v>259</v>
      </c>
      <c r="B913" s="5" t="s">
        <v>30</v>
      </c>
      <c r="C913" s="4" t="s">
        <v>10</v>
      </c>
      <c r="D913" s="5">
        <v>1700</v>
      </c>
      <c r="E913" s="5">
        <v>2</v>
      </c>
      <c r="F913" s="5">
        <v>58</v>
      </c>
      <c r="G913" s="5">
        <v>32</v>
      </c>
      <c r="H913" s="5">
        <v>8</v>
      </c>
      <c r="I913" s="4">
        <f t="shared" si="15"/>
        <v>0</v>
      </c>
    </row>
    <row r="914" spans="1:9" ht="18">
      <c r="A914" s="2">
        <v>136</v>
      </c>
      <c r="B914" s="5" t="s">
        <v>22</v>
      </c>
      <c r="C914" s="4" t="s">
        <v>10</v>
      </c>
      <c r="D914" s="5">
        <v>1700</v>
      </c>
      <c r="E914" s="5">
        <v>2</v>
      </c>
      <c r="F914" s="5">
        <v>50</v>
      </c>
      <c r="G914" s="5">
        <v>27</v>
      </c>
      <c r="H914" s="5">
        <v>9</v>
      </c>
      <c r="I914" s="4">
        <f t="shared" si="15"/>
        <v>0</v>
      </c>
    </row>
    <row r="915" spans="1:9" ht="18">
      <c r="A915" s="2">
        <v>109</v>
      </c>
      <c r="B915" s="5" t="s">
        <v>13</v>
      </c>
      <c r="C915" s="5" t="s">
        <v>12</v>
      </c>
      <c r="D915" s="5">
        <v>1700</v>
      </c>
      <c r="E915" s="5">
        <v>1</v>
      </c>
      <c r="F915" s="5">
        <v>49</v>
      </c>
      <c r="G915" s="5">
        <v>22</v>
      </c>
      <c r="H915" s="5">
        <v>14</v>
      </c>
      <c r="I915" s="4">
        <f t="shared" si="15"/>
        <v>1</v>
      </c>
    </row>
    <row r="916" spans="1:9" ht="18">
      <c r="A916" s="2">
        <v>193</v>
      </c>
      <c r="B916" s="5" t="s">
        <v>11</v>
      </c>
      <c r="C916" s="5" t="s">
        <v>12</v>
      </c>
      <c r="D916" s="5">
        <v>1700</v>
      </c>
      <c r="E916" s="5">
        <v>2</v>
      </c>
      <c r="F916" s="5">
        <v>59</v>
      </c>
      <c r="G916" s="5">
        <v>29</v>
      </c>
      <c r="H916" s="5">
        <v>9</v>
      </c>
      <c r="I916" s="4">
        <f t="shared" si="15"/>
        <v>1</v>
      </c>
    </row>
    <row r="917" spans="1:9" ht="18">
      <c r="A917" s="2">
        <v>205</v>
      </c>
      <c r="B917" s="5" t="s">
        <v>21</v>
      </c>
      <c r="C917" s="5" t="s">
        <v>12</v>
      </c>
      <c r="D917" s="5">
        <v>1700</v>
      </c>
      <c r="E917" s="5">
        <v>2</v>
      </c>
      <c r="F917" s="5">
        <v>42</v>
      </c>
      <c r="G917" s="5">
        <v>25</v>
      </c>
      <c r="H917" s="5">
        <v>7.3</v>
      </c>
      <c r="I917" s="4">
        <f t="shared" si="15"/>
        <v>1</v>
      </c>
    </row>
    <row r="918" spans="1:9" ht="18">
      <c r="A918" s="2">
        <v>249</v>
      </c>
      <c r="B918" s="5" t="s">
        <v>16</v>
      </c>
      <c r="C918" s="5" t="s">
        <v>12</v>
      </c>
      <c r="D918" s="5">
        <v>1700</v>
      </c>
      <c r="E918" s="5">
        <v>2</v>
      </c>
      <c r="F918" s="5">
        <v>65</v>
      </c>
      <c r="G918" s="5">
        <v>41</v>
      </c>
      <c r="H918" s="5">
        <v>10</v>
      </c>
      <c r="I918" s="4">
        <f t="shared" si="15"/>
        <v>1</v>
      </c>
    </row>
    <row r="919" spans="1:9" ht="18">
      <c r="A919" s="2">
        <v>914</v>
      </c>
      <c r="B919" s="5" t="s">
        <v>23</v>
      </c>
      <c r="C919" s="4" t="s">
        <v>10</v>
      </c>
      <c r="D919" s="7">
        <v>1699.92</v>
      </c>
      <c r="E919" s="5">
        <v>1</v>
      </c>
      <c r="F919" s="5">
        <v>53</v>
      </c>
      <c r="G919" s="5">
        <v>32</v>
      </c>
      <c r="H919" s="5">
        <v>9</v>
      </c>
      <c r="I919" s="4">
        <f t="shared" si="15"/>
        <v>0</v>
      </c>
    </row>
    <row r="920" spans="1:9" ht="18">
      <c r="A920" s="2">
        <v>909</v>
      </c>
      <c r="B920" s="5" t="s">
        <v>14</v>
      </c>
      <c r="C920" s="5" t="s">
        <v>32</v>
      </c>
      <c r="D920" s="7">
        <v>1699.92</v>
      </c>
      <c r="E920" s="5">
        <v>3</v>
      </c>
      <c r="F920" s="5">
        <v>52</v>
      </c>
      <c r="G920" s="5">
        <v>20</v>
      </c>
      <c r="H920" s="5">
        <v>13</v>
      </c>
      <c r="I920" s="4">
        <f t="shared" si="15"/>
        <v>0</v>
      </c>
    </row>
    <row r="921" spans="1:9" ht="18">
      <c r="A921" s="2">
        <v>1002</v>
      </c>
      <c r="B921" s="5" t="s">
        <v>21</v>
      </c>
      <c r="C921" s="5" t="s">
        <v>32</v>
      </c>
      <c r="D921" s="7">
        <v>1699.92</v>
      </c>
      <c r="E921" s="5">
        <v>1</v>
      </c>
      <c r="F921" s="5">
        <v>60</v>
      </c>
      <c r="G921" s="5">
        <v>47</v>
      </c>
      <c r="H921" s="5">
        <v>6</v>
      </c>
      <c r="I921" s="4">
        <f t="shared" si="15"/>
        <v>0</v>
      </c>
    </row>
    <row r="922" spans="1:9" ht="18">
      <c r="A922" s="2">
        <v>918</v>
      </c>
      <c r="B922" s="5" t="s">
        <v>11</v>
      </c>
      <c r="C922" s="5" t="s">
        <v>12</v>
      </c>
      <c r="D922" s="7">
        <v>1699.92</v>
      </c>
      <c r="E922" s="5">
        <v>2</v>
      </c>
      <c r="F922" s="5">
        <v>53</v>
      </c>
      <c r="G922" s="5">
        <v>29</v>
      </c>
      <c r="H922" s="5">
        <v>9</v>
      </c>
      <c r="I922" s="4">
        <f t="shared" si="15"/>
        <v>1</v>
      </c>
    </row>
    <row r="923" spans="1:9" ht="18">
      <c r="A923" s="2">
        <v>467</v>
      </c>
      <c r="B923" s="6" t="s">
        <v>31</v>
      </c>
      <c r="C923" s="4" t="s">
        <v>10</v>
      </c>
      <c r="D923" s="7">
        <v>1699.92</v>
      </c>
      <c r="E923" s="6">
        <v>4</v>
      </c>
      <c r="F923" s="6">
        <v>81</v>
      </c>
      <c r="G923" s="6">
        <v>52</v>
      </c>
      <c r="H923" s="6">
        <v>11</v>
      </c>
      <c r="I923" s="4">
        <f t="shared" si="15"/>
        <v>0</v>
      </c>
    </row>
    <row r="924" spans="1:9" ht="18">
      <c r="A924" s="2">
        <v>221</v>
      </c>
      <c r="B924" s="5" t="s">
        <v>21</v>
      </c>
      <c r="C924" s="4" t="s">
        <v>10</v>
      </c>
      <c r="D924" s="5">
        <v>1684.21</v>
      </c>
      <c r="E924" s="5">
        <v>2</v>
      </c>
      <c r="F924" s="5">
        <v>54</v>
      </c>
      <c r="G924" s="5">
        <v>31</v>
      </c>
      <c r="H924" s="5">
        <v>9</v>
      </c>
      <c r="I924" s="4">
        <f t="shared" si="15"/>
        <v>0</v>
      </c>
    </row>
    <row r="925" spans="1:9" ht="18">
      <c r="A925" s="2">
        <v>234</v>
      </c>
      <c r="B925" s="5" t="s">
        <v>16</v>
      </c>
      <c r="C925" s="5" t="s">
        <v>12</v>
      </c>
      <c r="D925" s="5">
        <v>1684.21</v>
      </c>
      <c r="E925" s="5">
        <v>2</v>
      </c>
      <c r="F925" s="5">
        <v>60</v>
      </c>
      <c r="G925" s="5">
        <v>40</v>
      </c>
      <c r="H925" s="5">
        <v>7.5</v>
      </c>
      <c r="I925" s="4">
        <f t="shared" si="15"/>
        <v>1</v>
      </c>
    </row>
    <row r="926" spans="1:9" ht="18">
      <c r="A926" s="2">
        <v>196</v>
      </c>
      <c r="B926" s="5" t="s">
        <v>25</v>
      </c>
      <c r="C926" s="5" t="s">
        <v>26</v>
      </c>
      <c r="D926" s="5">
        <v>1684.21</v>
      </c>
      <c r="E926" s="5">
        <v>2</v>
      </c>
      <c r="F926" s="5">
        <v>51</v>
      </c>
      <c r="G926" s="5">
        <v>31</v>
      </c>
      <c r="H926" s="5">
        <v>9</v>
      </c>
      <c r="I926" s="4">
        <f t="shared" si="15"/>
        <v>0</v>
      </c>
    </row>
    <row r="927" spans="1:9" ht="18">
      <c r="A927" s="2">
        <v>58</v>
      </c>
      <c r="B927" s="3" t="s">
        <v>13</v>
      </c>
      <c r="C927" s="4" t="s">
        <v>10</v>
      </c>
      <c r="D927" s="5">
        <v>1680</v>
      </c>
      <c r="E927" s="3">
        <v>3</v>
      </c>
      <c r="F927" s="3">
        <v>60</v>
      </c>
      <c r="G927" s="3">
        <v>40</v>
      </c>
      <c r="H927" s="3">
        <v>12</v>
      </c>
      <c r="I927" s="4">
        <f t="shared" si="15"/>
        <v>0</v>
      </c>
    </row>
    <row r="928" spans="1:9" ht="18">
      <c r="A928" s="2">
        <v>61</v>
      </c>
      <c r="B928" s="3" t="s">
        <v>14</v>
      </c>
      <c r="C928" s="4" t="s">
        <v>10</v>
      </c>
      <c r="D928" s="5">
        <v>1680</v>
      </c>
      <c r="E928" s="3">
        <v>3</v>
      </c>
      <c r="F928" s="3">
        <v>50</v>
      </c>
      <c r="G928" s="3">
        <v>35</v>
      </c>
      <c r="H928" s="3">
        <v>6</v>
      </c>
      <c r="I928" s="4">
        <f t="shared" si="15"/>
        <v>0</v>
      </c>
    </row>
    <row r="929" spans="1:9" ht="18">
      <c r="A929" s="2">
        <v>132</v>
      </c>
      <c r="B929" s="5" t="s">
        <v>16</v>
      </c>
      <c r="C929" s="4" t="s">
        <v>10</v>
      </c>
      <c r="D929" s="5">
        <v>1680</v>
      </c>
      <c r="E929" s="5">
        <v>2</v>
      </c>
      <c r="F929" s="5">
        <v>49</v>
      </c>
      <c r="G929" s="5">
        <v>27</v>
      </c>
      <c r="H929" s="5">
        <v>9</v>
      </c>
      <c r="I929" s="4">
        <f t="shared" si="15"/>
        <v>0</v>
      </c>
    </row>
    <row r="930" spans="1:9" ht="18">
      <c r="A930" s="2">
        <v>148</v>
      </c>
      <c r="B930" s="5" t="s">
        <v>15</v>
      </c>
      <c r="C930" s="5" t="s">
        <v>12</v>
      </c>
      <c r="D930" s="5">
        <v>1680</v>
      </c>
      <c r="E930" s="5">
        <v>2</v>
      </c>
      <c r="F930" s="5">
        <v>50</v>
      </c>
      <c r="G930" s="5">
        <v>29</v>
      </c>
      <c r="H930" s="5">
        <v>6.5</v>
      </c>
      <c r="I930" s="4">
        <f t="shared" si="15"/>
        <v>1</v>
      </c>
    </row>
    <row r="931" spans="1:9" ht="18">
      <c r="A931" s="2">
        <v>201</v>
      </c>
      <c r="B931" s="5" t="s">
        <v>21</v>
      </c>
      <c r="C931" s="5" t="s">
        <v>12</v>
      </c>
      <c r="D931" s="5">
        <v>1680</v>
      </c>
      <c r="E931" s="5">
        <v>2</v>
      </c>
      <c r="F931" s="5">
        <v>73</v>
      </c>
      <c r="G931" s="5">
        <v>33</v>
      </c>
      <c r="H931" s="5">
        <v>16</v>
      </c>
      <c r="I931" s="4">
        <f t="shared" si="15"/>
        <v>1</v>
      </c>
    </row>
    <row r="932" spans="1:9" ht="18">
      <c r="A932" s="2">
        <v>477</v>
      </c>
      <c r="B932" s="5" t="s">
        <v>14</v>
      </c>
      <c r="C932" s="4" t="s">
        <v>10</v>
      </c>
      <c r="D932" s="7">
        <v>1674</v>
      </c>
      <c r="E932" s="5">
        <v>3</v>
      </c>
      <c r="F932" s="5">
        <v>27</v>
      </c>
      <c r="G932" s="5">
        <v>13</v>
      </c>
      <c r="H932" s="5">
        <v>6</v>
      </c>
      <c r="I932" s="4">
        <f t="shared" si="15"/>
        <v>0</v>
      </c>
    </row>
    <row r="933" spans="1:9" ht="18">
      <c r="A933" s="2">
        <v>712</v>
      </c>
      <c r="B933" s="5" t="s">
        <v>23</v>
      </c>
      <c r="C933" s="4" t="s">
        <v>10</v>
      </c>
      <c r="D933" s="7">
        <v>1674</v>
      </c>
      <c r="E933" s="5">
        <v>1</v>
      </c>
      <c r="F933" s="5">
        <v>41</v>
      </c>
      <c r="G933" s="5">
        <v>20</v>
      </c>
      <c r="H933" s="5">
        <v>11</v>
      </c>
      <c r="I933" s="4">
        <f t="shared" si="15"/>
        <v>0</v>
      </c>
    </row>
    <row r="934" spans="1:9" ht="18">
      <c r="A934" s="2">
        <v>844</v>
      </c>
      <c r="B934" s="5" t="s">
        <v>14</v>
      </c>
      <c r="C934" s="4" t="s">
        <v>10</v>
      </c>
      <c r="D934" s="7">
        <v>1674</v>
      </c>
      <c r="E934" s="5">
        <v>3</v>
      </c>
      <c r="F934" s="5">
        <v>48</v>
      </c>
      <c r="G934" s="5">
        <v>30</v>
      </c>
      <c r="H934" s="5">
        <v>6</v>
      </c>
      <c r="I934" s="4">
        <f t="shared" si="15"/>
        <v>0</v>
      </c>
    </row>
    <row r="935" spans="1:9" ht="18">
      <c r="A935" s="2">
        <v>920</v>
      </c>
      <c r="B935" s="5" t="s">
        <v>15</v>
      </c>
      <c r="C935" s="4" t="s">
        <v>10</v>
      </c>
      <c r="D935" s="7">
        <v>1674</v>
      </c>
      <c r="E935" s="5">
        <v>3</v>
      </c>
      <c r="F935" s="5">
        <v>53</v>
      </c>
      <c r="G935" s="5">
        <v>36.200000000000003</v>
      </c>
      <c r="H935" s="5">
        <v>7.8</v>
      </c>
      <c r="I935" s="4">
        <f t="shared" si="15"/>
        <v>0</v>
      </c>
    </row>
    <row r="936" spans="1:9" ht="18">
      <c r="A936" s="2">
        <v>883</v>
      </c>
      <c r="B936" s="5" t="s">
        <v>14</v>
      </c>
      <c r="C936" s="5" t="s">
        <v>32</v>
      </c>
      <c r="D936" s="7">
        <v>1674</v>
      </c>
      <c r="E936" s="5">
        <v>3</v>
      </c>
      <c r="F936" s="5">
        <v>50</v>
      </c>
      <c r="G936" s="5">
        <v>35</v>
      </c>
      <c r="H936" s="5">
        <v>6</v>
      </c>
      <c r="I936" s="4">
        <f t="shared" si="15"/>
        <v>0</v>
      </c>
    </row>
    <row r="937" spans="1:9" ht="18">
      <c r="A937" s="2">
        <v>905</v>
      </c>
      <c r="B937" s="5" t="s">
        <v>24</v>
      </c>
      <c r="C937" s="5" t="s">
        <v>32</v>
      </c>
      <c r="D937" s="7">
        <v>1674</v>
      </c>
      <c r="E937" s="5">
        <v>2</v>
      </c>
      <c r="F937" s="5">
        <v>52</v>
      </c>
      <c r="G937" s="5">
        <v>21</v>
      </c>
      <c r="H937" s="5">
        <v>15.8</v>
      </c>
      <c r="I937" s="4">
        <f t="shared" si="15"/>
        <v>0</v>
      </c>
    </row>
    <row r="938" spans="1:9" ht="18">
      <c r="A938" s="2">
        <v>787</v>
      </c>
      <c r="B938" s="5" t="s">
        <v>24</v>
      </c>
      <c r="C938" s="5" t="s">
        <v>12</v>
      </c>
      <c r="D938" s="7">
        <v>1674</v>
      </c>
      <c r="E938" s="5">
        <v>2</v>
      </c>
      <c r="F938" s="5">
        <v>45</v>
      </c>
      <c r="G938" s="5">
        <v>28</v>
      </c>
      <c r="H938" s="5">
        <v>10</v>
      </c>
      <c r="I938" s="4">
        <f t="shared" si="15"/>
        <v>1</v>
      </c>
    </row>
    <row r="939" spans="1:9" ht="18">
      <c r="A939" s="2">
        <v>849</v>
      </c>
      <c r="B939" s="5" t="s">
        <v>15</v>
      </c>
      <c r="C939" s="5" t="s">
        <v>12</v>
      </c>
      <c r="D939" s="7">
        <v>1674</v>
      </c>
      <c r="E939" s="5">
        <v>3</v>
      </c>
      <c r="F939" s="5">
        <v>48</v>
      </c>
      <c r="G939" s="5">
        <v>32</v>
      </c>
      <c r="H939" s="5">
        <v>6</v>
      </c>
      <c r="I939" s="4">
        <f t="shared" si="15"/>
        <v>1</v>
      </c>
    </row>
    <row r="940" spans="1:9" ht="18">
      <c r="A940" s="2">
        <v>900</v>
      </c>
      <c r="B940" s="5" t="s">
        <v>33</v>
      </c>
      <c r="C940" s="5" t="s">
        <v>12</v>
      </c>
      <c r="D940" s="7">
        <v>1674</v>
      </c>
      <c r="E940" s="5">
        <v>1</v>
      </c>
      <c r="F940" s="5">
        <v>52</v>
      </c>
      <c r="G940" s="5">
        <v>20</v>
      </c>
      <c r="H940" s="5">
        <v>11</v>
      </c>
      <c r="I940" s="4">
        <f t="shared" si="15"/>
        <v>1</v>
      </c>
    </row>
    <row r="941" spans="1:9" ht="18">
      <c r="A941" s="2">
        <v>328</v>
      </c>
      <c r="B941" s="6" t="s">
        <v>24</v>
      </c>
      <c r="C941" s="4" t="s">
        <v>10</v>
      </c>
      <c r="D941" s="7">
        <v>1674</v>
      </c>
      <c r="E941" s="6">
        <v>3</v>
      </c>
      <c r="F941" s="6">
        <v>60</v>
      </c>
      <c r="G941" s="6">
        <v>40</v>
      </c>
      <c r="H941" s="6">
        <v>6</v>
      </c>
      <c r="I941" s="4">
        <f t="shared" si="15"/>
        <v>0</v>
      </c>
    </row>
    <row r="942" spans="1:9" ht="18">
      <c r="A942" s="2">
        <v>334</v>
      </c>
      <c r="B942" s="6" t="s">
        <v>24</v>
      </c>
      <c r="C942" s="4" t="s">
        <v>10</v>
      </c>
      <c r="D942" s="7">
        <v>1674</v>
      </c>
      <c r="E942" s="6">
        <v>3</v>
      </c>
      <c r="F942" s="6">
        <v>60</v>
      </c>
      <c r="G942" s="6">
        <v>40</v>
      </c>
      <c r="H942" s="6">
        <v>6</v>
      </c>
      <c r="I942" s="4">
        <f t="shared" si="15"/>
        <v>0</v>
      </c>
    </row>
    <row r="943" spans="1:9" ht="18">
      <c r="A943" s="2">
        <v>345</v>
      </c>
      <c r="B943" s="6" t="s">
        <v>24</v>
      </c>
      <c r="C943" s="4" t="s">
        <v>10</v>
      </c>
      <c r="D943" s="7">
        <v>1674</v>
      </c>
      <c r="E943" s="6">
        <v>4</v>
      </c>
      <c r="F943" s="6">
        <v>62</v>
      </c>
      <c r="G943" s="6">
        <v>45</v>
      </c>
      <c r="H943" s="6">
        <v>6</v>
      </c>
      <c r="I943" s="4">
        <f t="shared" si="15"/>
        <v>0</v>
      </c>
    </row>
    <row r="944" spans="1:9" ht="18">
      <c r="A944" s="2">
        <v>956</v>
      </c>
      <c r="B944" s="5" t="s">
        <v>15</v>
      </c>
      <c r="C944" s="4" t="s">
        <v>10</v>
      </c>
      <c r="D944" s="7">
        <v>1671.3</v>
      </c>
      <c r="E944" s="5">
        <v>3</v>
      </c>
      <c r="F944" s="5">
        <v>56</v>
      </c>
      <c r="G944" s="5">
        <v>42</v>
      </c>
      <c r="H944" s="5">
        <v>6</v>
      </c>
      <c r="I944" s="4">
        <f t="shared" si="15"/>
        <v>0</v>
      </c>
    </row>
    <row r="945" spans="1:9" ht="18">
      <c r="A945" s="2">
        <v>210</v>
      </c>
      <c r="B945" s="5" t="s">
        <v>21</v>
      </c>
      <c r="C945" s="5" t="s">
        <v>12</v>
      </c>
      <c r="D945" s="5">
        <v>1670</v>
      </c>
      <c r="E945" s="5">
        <v>2</v>
      </c>
      <c r="F945" s="5">
        <v>54</v>
      </c>
      <c r="G945" s="5">
        <v>31</v>
      </c>
      <c r="H945" s="5">
        <v>9</v>
      </c>
      <c r="I945" s="4">
        <f t="shared" si="15"/>
        <v>1</v>
      </c>
    </row>
    <row r="946" spans="1:9" ht="18">
      <c r="A946" s="2">
        <v>737</v>
      </c>
      <c r="B946" s="5" t="s">
        <v>14</v>
      </c>
      <c r="C946" s="5" t="s">
        <v>32</v>
      </c>
      <c r="D946" s="7">
        <v>1660.5</v>
      </c>
      <c r="E946" s="5">
        <v>3</v>
      </c>
      <c r="F946" s="5">
        <v>42.9</v>
      </c>
      <c r="G946" s="5">
        <v>27</v>
      </c>
      <c r="H946" s="5">
        <v>5.8</v>
      </c>
      <c r="I946" s="4">
        <f t="shared" si="15"/>
        <v>0</v>
      </c>
    </row>
    <row r="947" spans="1:9" ht="18">
      <c r="A947" s="2">
        <v>1168</v>
      </c>
      <c r="B947" s="5" t="s">
        <v>33</v>
      </c>
      <c r="C947" s="5" t="s">
        <v>12</v>
      </c>
      <c r="D947" s="7">
        <v>1660.5</v>
      </c>
      <c r="E947" s="5">
        <v>1</v>
      </c>
      <c r="F947" s="5">
        <v>69</v>
      </c>
      <c r="G947" s="5">
        <v>24</v>
      </c>
      <c r="H947" s="5">
        <v>17</v>
      </c>
      <c r="I947" s="4">
        <f t="shared" si="15"/>
        <v>1</v>
      </c>
    </row>
    <row r="948" spans="1:9" ht="18">
      <c r="A948" s="2">
        <v>92</v>
      </c>
      <c r="B948" s="3" t="s">
        <v>13</v>
      </c>
      <c r="C948" s="4" t="s">
        <v>10</v>
      </c>
      <c r="D948" s="5">
        <v>1660.4</v>
      </c>
      <c r="E948" s="3">
        <v>3</v>
      </c>
      <c r="F948" s="3">
        <v>54</v>
      </c>
      <c r="G948" s="3">
        <v>40</v>
      </c>
      <c r="H948" s="3">
        <v>5</v>
      </c>
      <c r="I948" s="4">
        <f t="shared" si="15"/>
        <v>0</v>
      </c>
    </row>
    <row r="949" spans="1:9" ht="18">
      <c r="A949" s="2">
        <v>818</v>
      </c>
      <c r="B949" s="5" t="s">
        <v>14</v>
      </c>
      <c r="C949" s="4" t="s">
        <v>10</v>
      </c>
      <c r="D949" s="7">
        <v>1655.1</v>
      </c>
      <c r="E949" s="5">
        <v>3</v>
      </c>
      <c r="F949" s="5">
        <v>46</v>
      </c>
      <c r="G949" s="5">
        <v>20</v>
      </c>
      <c r="H949" s="5">
        <v>13</v>
      </c>
      <c r="I949" s="4">
        <f t="shared" si="15"/>
        <v>0</v>
      </c>
    </row>
    <row r="950" spans="1:9" ht="18">
      <c r="A950" s="2">
        <v>691</v>
      </c>
      <c r="B950" s="5" t="s">
        <v>15</v>
      </c>
      <c r="C950" s="5" t="s">
        <v>32</v>
      </c>
      <c r="D950" s="7">
        <v>1652.4</v>
      </c>
      <c r="E950" s="5">
        <v>3</v>
      </c>
      <c r="F950" s="5">
        <v>40</v>
      </c>
      <c r="G950" s="5">
        <v>20</v>
      </c>
      <c r="H950" s="5">
        <v>10</v>
      </c>
      <c r="I950" s="4">
        <f t="shared" si="15"/>
        <v>0</v>
      </c>
    </row>
    <row r="951" spans="1:9" ht="18">
      <c r="A951" s="2">
        <v>837</v>
      </c>
      <c r="B951" s="5" t="s">
        <v>11</v>
      </c>
      <c r="C951" s="5" t="s">
        <v>32</v>
      </c>
      <c r="D951" s="7">
        <v>1652.4</v>
      </c>
      <c r="E951" s="5">
        <v>1</v>
      </c>
      <c r="F951" s="5">
        <v>48</v>
      </c>
      <c r="G951" s="5">
        <v>33</v>
      </c>
      <c r="H951" s="5">
        <v>6</v>
      </c>
      <c r="I951" s="4">
        <f t="shared" si="15"/>
        <v>0</v>
      </c>
    </row>
    <row r="952" spans="1:9" ht="18">
      <c r="A952" s="2">
        <v>896</v>
      </c>
      <c r="B952" s="5" t="s">
        <v>37</v>
      </c>
      <c r="C952" s="5" t="s">
        <v>12</v>
      </c>
      <c r="D952" s="7">
        <v>1652.4</v>
      </c>
      <c r="E952" s="5">
        <v>3</v>
      </c>
      <c r="F952" s="5">
        <v>51</v>
      </c>
      <c r="G952" s="5">
        <v>20</v>
      </c>
      <c r="H952" s="5">
        <v>11</v>
      </c>
      <c r="I952" s="4">
        <f t="shared" si="15"/>
        <v>1</v>
      </c>
    </row>
    <row r="953" spans="1:9" ht="18">
      <c r="A953" s="2">
        <v>1114</v>
      </c>
      <c r="B953" s="5" t="s">
        <v>33</v>
      </c>
      <c r="C953" s="5" t="s">
        <v>12</v>
      </c>
      <c r="D953" s="7">
        <v>1652.4</v>
      </c>
      <c r="E953" s="5">
        <v>1</v>
      </c>
      <c r="F953" s="5">
        <v>65</v>
      </c>
      <c r="G953" s="5">
        <v>24</v>
      </c>
      <c r="H953" s="5">
        <v>17</v>
      </c>
      <c r="I953" s="4">
        <f t="shared" si="15"/>
        <v>1</v>
      </c>
    </row>
    <row r="954" spans="1:9" ht="18">
      <c r="A954" s="2">
        <v>402</v>
      </c>
      <c r="B954" s="6" t="s">
        <v>24</v>
      </c>
      <c r="C954" s="4" t="s">
        <v>10</v>
      </c>
      <c r="D954" s="7">
        <v>1652.4</v>
      </c>
      <c r="E954" s="6">
        <v>2</v>
      </c>
      <c r="F954" s="6">
        <v>54</v>
      </c>
      <c r="G954" s="6">
        <v>31</v>
      </c>
      <c r="H954" s="6">
        <v>8</v>
      </c>
      <c r="I954" s="4">
        <f t="shared" si="15"/>
        <v>0</v>
      </c>
    </row>
    <row r="955" spans="1:9" ht="18">
      <c r="A955" s="2">
        <v>223</v>
      </c>
      <c r="B955" s="5" t="s">
        <v>21</v>
      </c>
      <c r="C955" s="4" t="s">
        <v>10</v>
      </c>
      <c r="D955" s="5">
        <v>1650</v>
      </c>
      <c r="E955" s="5">
        <v>2</v>
      </c>
      <c r="F955" s="5">
        <v>73.150000000000006</v>
      </c>
      <c r="G955" s="5">
        <v>33</v>
      </c>
      <c r="H955" s="5">
        <v>11.5</v>
      </c>
      <c r="I955" s="4">
        <f t="shared" si="15"/>
        <v>0</v>
      </c>
    </row>
    <row r="956" spans="1:9" ht="18">
      <c r="A956" s="2">
        <v>261</v>
      </c>
      <c r="B956" s="5" t="s">
        <v>21</v>
      </c>
      <c r="C956" s="4" t="s">
        <v>10</v>
      </c>
      <c r="D956" s="5">
        <v>1650</v>
      </c>
      <c r="E956" s="5">
        <v>1</v>
      </c>
      <c r="F956" s="5">
        <v>51</v>
      </c>
      <c r="G956" s="5">
        <v>20</v>
      </c>
      <c r="H956" s="5">
        <v>11</v>
      </c>
      <c r="I956" s="4">
        <f t="shared" si="15"/>
        <v>0</v>
      </c>
    </row>
    <row r="957" spans="1:9" ht="18">
      <c r="A957" s="2">
        <v>286</v>
      </c>
      <c r="B957" s="5" t="s">
        <v>16</v>
      </c>
      <c r="C957" s="4" t="s">
        <v>10</v>
      </c>
      <c r="D957" s="5">
        <v>1650</v>
      </c>
      <c r="E957" s="5">
        <v>1</v>
      </c>
      <c r="F957" s="5">
        <v>51.4</v>
      </c>
      <c r="G957" s="5">
        <v>20</v>
      </c>
      <c r="H957" s="5">
        <v>11</v>
      </c>
      <c r="I957" s="4">
        <f t="shared" si="15"/>
        <v>0</v>
      </c>
    </row>
    <row r="958" spans="1:9" ht="18">
      <c r="A958" s="2">
        <v>288</v>
      </c>
      <c r="B958" s="5" t="s">
        <v>16</v>
      </c>
      <c r="C958" s="4" t="s">
        <v>10</v>
      </c>
      <c r="D958" s="5">
        <v>1650</v>
      </c>
      <c r="E958" s="5">
        <v>1</v>
      </c>
      <c r="F958" s="5">
        <v>51</v>
      </c>
      <c r="G958" s="5">
        <v>20</v>
      </c>
      <c r="H958" s="5">
        <v>10</v>
      </c>
      <c r="I958" s="4">
        <f t="shared" si="15"/>
        <v>0</v>
      </c>
    </row>
    <row r="959" spans="1:9" ht="18">
      <c r="A959" s="2">
        <v>139</v>
      </c>
      <c r="B959" s="5" t="s">
        <v>27</v>
      </c>
      <c r="C959" s="4" t="s">
        <v>10</v>
      </c>
      <c r="D959" s="5">
        <v>1650</v>
      </c>
      <c r="E959" s="5">
        <v>2</v>
      </c>
      <c r="F959" s="5">
        <v>60</v>
      </c>
      <c r="G959" s="5">
        <v>31</v>
      </c>
      <c r="H959" s="5">
        <v>10</v>
      </c>
      <c r="I959" s="4">
        <f t="shared" si="15"/>
        <v>0</v>
      </c>
    </row>
    <row r="960" spans="1:9" ht="18">
      <c r="A960" s="2">
        <v>143</v>
      </c>
      <c r="B960" s="5" t="s">
        <v>24</v>
      </c>
      <c r="C960" s="4" t="s">
        <v>10</v>
      </c>
      <c r="D960" s="5">
        <v>1650</v>
      </c>
      <c r="E960" s="5">
        <v>2</v>
      </c>
      <c r="F960" s="5">
        <v>44</v>
      </c>
      <c r="G960" s="5">
        <v>28</v>
      </c>
      <c r="H960" s="5">
        <v>6</v>
      </c>
      <c r="I960" s="4">
        <f t="shared" si="15"/>
        <v>0</v>
      </c>
    </row>
    <row r="961" spans="1:9" ht="18">
      <c r="A961" s="2">
        <v>895</v>
      </c>
      <c r="B961" s="5" t="s">
        <v>37</v>
      </c>
      <c r="C961" s="4" t="s">
        <v>10</v>
      </c>
      <c r="D961" s="7">
        <v>1649.7</v>
      </c>
      <c r="E961" s="5">
        <v>3</v>
      </c>
      <c r="F961" s="5">
        <v>51</v>
      </c>
      <c r="G961" s="5">
        <v>20</v>
      </c>
      <c r="H961" s="5">
        <v>11</v>
      </c>
      <c r="I961" s="4">
        <f t="shared" si="15"/>
        <v>0</v>
      </c>
    </row>
    <row r="962" spans="1:9" ht="18">
      <c r="A962" s="2">
        <v>1172</v>
      </c>
      <c r="B962" s="5" t="s">
        <v>14</v>
      </c>
      <c r="C962" s="4" t="s">
        <v>10</v>
      </c>
      <c r="D962" s="7">
        <v>1649.7</v>
      </c>
      <c r="E962" s="5">
        <v>3</v>
      </c>
      <c r="F962" s="5">
        <v>69</v>
      </c>
      <c r="G962" s="5">
        <v>24</v>
      </c>
      <c r="H962" s="5">
        <v>17</v>
      </c>
      <c r="I962" s="4">
        <f t="shared" ref="I962:I1025" si="16">IF(C962="кирпичный",1,0)</f>
        <v>0</v>
      </c>
    </row>
    <row r="963" spans="1:9" ht="18">
      <c r="A963" s="2">
        <v>642</v>
      </c>
      <c r="B963" s="5" t="s">
        <v>11</v>
      </c>
      <c r="C963" s="5" t="s">
        <v>32</v>
      </c>
      <c r="D963" s="7">
        <v>1649.7</v>
      </c>
      <c r="E963" s="5">
        <v>1</v>
      </c>
      <c r="F963" s="5">
        <v>39</v>
      </c>
      <c r="G963" s="5">
        <v>25</v>
      </c>
      <c r="H963" s="5">
        <v>6</v>
      </c>
      <c r="I963" s="4">
        <f t="shared" si="16"/>
        <v>0</v>
      </c>
    </row>
    <row r="964" spans="1:9" ht="18">
      <c r="A964" s="2">
        <v>811</v>
      </c>
      <c r="B964" s="5" t="s">
        <v>24</v>
      </c>
      <c r="C964" s="5" t="s">
        <v>32</v>
      </c>
      <c r="D964" s="7">
        <v>1649.7</v>
      </c>
      <c r="E964" s="5">
        <v>2</v>
      </c>
      <c r="F964" s="5">
        <v>46</v>
      </c>
      <c r="G964" s="5">
        <v>31</v>
      </c>
      <c r="H964" s="5">
        <v>6</v>
      </c>
      <c r="I964" s="4">
        <f t="shared" si="16"/>
        <v>0</v>
      </c>
    </row>
    <row r="965" spans="1:9" ht="18">
      <c r="A965" s="2">
        <v>1138</v>
      </c>
      <c r="B965" s="5" t="s">
        <v>23</v>
      </c>
      <c r="C965" s="5" t="s">
        <v>32</v>
      </c>
      <c r="D965" s="7">
        <v>1649.7</v>
      </c>
      <c r="E965" s="5">
        <v>1</v>
      </c>
      <c r="F965" s="5">
        <v>67</v>
      </c>
      <c r="G965" s="5">
        <v>45</v>
      </c>
      <c r="H965" s="5">
        <v>6</v>
      </c>
      <c r="I965" s="4">
        <f t="shared" si="16"/>
        <v>0</v>
      </c>
    </row>
    <row r="966" spans="1:9" ht="18">
      <c r="A966" s="2">
        <v>707</v>
      </c>
      <c r="B966" s="5" t="s">
        <v>9</v>
      </c>
      <c r="C966" s="5" t="s">
        <v>12</v>
      </c>
      <c r="D966" s="7">
        <v>1649.7</v>
      </c>
      <c r="E966" s="5">
        <v>5</v>
      </c>
      <c r="F966" s="5">
        <v>40</v>
      </c>
      <c r="G966" s="5">
        <v>20</v>
      </c>
      <c r="H966" s="5">
        <v>10</v>
      </c>
      <c r="I966" s="4">
        <f t="shared" si="16"/>
        <v>1</v>
      </c>
    </row>
    <row r="967" spans="1:9" ht="18">
      <c r="A967" s="2">
        <v>850</v>
      </c>
      <c r="B967" s="5" t="s">
        <v>15</v>
      </c>
      <c r="C967" s="5" t="s">
        <v>12</v>
      </c>
      <c r="D967" s="7">
        <v>1649.7</v>
      </c>
      <c r="E967" s="5">
        <v>3</v>
      </c>
      <c r="F967" s="5">
        <v>48</v>
      </c>
      <c r="G967" s="5">
        <v>32</v>
      </c>
      <c r="H967" s="5">
        <v>6</v>
      </c>
      <c r="I967" s="4">
        <f t="shared" si="16"/>
        <v>1</v>
      </c>
    </row>
    <row r="968" spans="1:9" ht="18">
      <c r="A968" s="2">
        <v>945</v>
      </c>
      <c r="B968" s="5" t="s">
        <v>11</v>
      </c>
      <c r="C968" s="5" t="s">
        <v>12</v>
      </c>
      <c r="D968" s="7">
        <v>1649.7</v>
      </c>
      <c r="E968" s="5">
        <v>2</v>
      </c>
      <c r="F968" s="5">
        <v>56</v>
      </c>
      <c r="G968" s="5">
        <v>32</v>
      </c>
      <c r="H968" s="5">
        <v>9</v>
      </c>
      <c r="I968" s="4">
        <f t="shared" si="16"/>
        <v>1</v>
      </c>
    </row>
    <row r="969" spans="1:9" ht="18">
      <c r="A969" s="2">
        <v>226</v>
      </c>
      <c r="B969" s="5" t="s">
        <v>16</v>
      </c>
      <c r="C969" s="4" t="s">
        <v>10</v>
      </c>
      <c r="D969" s="5">
        <v>1630.74</v>
      </c>
      <c r="E969" s="5">
        <v>2</v>
      </c>
      <c r="F969" s="5">
        <v>54</v>
      </c>
      <c r="G969" s="5">
        <v>32</v>
      </c>
      <c r="H969" s="5">
        <v>8</v>
      </c>
      <c r="I969" s="4">
        <f t="shared" si="16"/>
        <v>0</v>
      </c>
    </row>
    <row r="970" spans="1:9" ht="18">
      <c r="A970" s="2">
        <v>817</v>
      </c>
      <c r="B970" s="5" t="s">
        <v>14</v>
      </c>
      <c r="C970" s="5" t="s">
        <v>32</v>
      </c>
      <c r="D970" s="7">
        <v>1629.99</v>
      </c>
      <c r="E970" s="5">
        <v>3</v>
      </c>
      <c r="F970" s="5">
        <v>46</v>
      </c>
      <c r="G970" s="5">
        <v>19</v>
      </c>
      <c r="H970" s="5">
        <v>14</v>
      </c>
      <c r="I970" s="4">
        <f t="shared" si="16"/>
        <v>0</v>
      </c>
    </row>
    <row r="971" spans="1:9" ht="18">
      <c r="A971" s="2">
        <v>1267</v>
      </c>
      <c r="B971" s="5" t="s">
        <v>9</v>
      </c>
      <c r="C971" s="5" t="s">
        <v>12</v>
      </c>
      <c r="D971" s="7">
        <v>1629.45</v>
      </c>
      <c r="E971" s="5">
        <v>4</v>
      </c>
      <c r="F971" s="5">
        <v>72</v>
      </c>
      <c r="G971" s="5">
        <v>37</v>
      </c>
      <c r="H971" s="5">
        <v>12</v>
      </c>
      <c r="I971" s="4">
        <f t="shared" si="16"/>
        <v>1</v>
      </c>
    </row>
    <row r="972" spans="1:9" ht="18">
      <c r="A972" s="2">
        <v>682</v>
      </c>
      <c r="B972" s="5" t="s">
        <v>14</v>
      </c>
      <c r="C972" s="4" t="s">
        <v>10</v>
      </c>
      <c r="D972" s="7">
        <v>1620</v>
      </c>
      <c r="E972" s="5">
        <v>3</v>
      </c>
      <c r="F972" s="5">
        <v>40</v>
      </c>
      <c r="G972" s="5">
        <v>22</v>
      </c>
      <c r="H972" s="5">
        <v>9</v>
      </c>
      <c r="I972" s="4">
        <f t="shared" si="16"/>
        <v>0</v>
      </c>
    </row>
    <row r="973" spans="1:9" ht="18">
      <c r="A973" s="2">
        <v>733</v>
      </c>
      <c r="B973" s="5" t="s">
        <v>15</v>
      </c>
      <c r="C973" s="4" t="s">
        <v>10</v>
      </c>
      <c r="D973" s="7">
        <v>1620</v>
      </c>
      <c r="E973" s="5">
        <v>3</v>
      </c>
      <c r="F973" s="5">
        <v>42</v>
      </c>
      <c r="G973" s="5">
        <v>28</v>
      </c>
      <c r="H973" s="5">
        <v>6</v>
      </c>
      <c r="I973" s="4">
        <f t="shared" si="16"/>
        <v>0</v>
      </c>
    </row>
    <row r="974" spans="1:9" ht="18">
      <c r="A974" s="2">
        <v>831</v>
      </c>
      <c r="B974" s="5" t="s">
        <v>15</v>
      </c>
      <c r="C974" s="4" t="s">
        <v>10</v>
      </c>
      <c r="D974" s="7">
        <v>1620</v>
      </c>
      <c r="E974" s="5">
        <v>3</v>
      </c>
      <c r="F974" s="5">
        <v>47</v>
      </c>
      <c r="G974" s="5">
        <v>33</v>
      </c>
      <c r="H974" s="5">
        <v>6.5</v>
      </c>
      <c r="I974" s="4">
        <f t="shared" si="16"/>
        <v>0</v>
      </c>
    </row>
    <row r="975" spans="1:9" ht="18">
      <c r="A975" s="2">
        <v>833</v>
      </c>
      <c r="B975" s="5" t="s">
        <v>15</v>
      </c>
      <c r="C975" s="4" t="s">
        <v>10</v>
      </c>
      <c r="D975" s="7">
        <v>1620</v>
      </c>
      <c r="E975" s="5">
        <v>3</v>
      </c>
      <c r="F975" s="5">
        <v>47.6</v>
      </c>
      <c r="G975" s="5">
        <v>34</v>
      </c>
      <c r="H975" s="5">
        <v>6.5</v>
      </c>
      <c r="I975" s="4">
        <f t="shared" si="16"/>
        <v>0</v>
      </c>
    </row>
    <row r="976" spans="1:9" ht="18">
      <c r="A976" s="2">
        <v>845</v>
      </c>
      <c r="B976" s="5" t="s">
        <v>14</v>
      </c>
      <c r="C976" s="4" t="s">
        <v>10</v>
      </c>
      <c r="D976" s="7">
        <v>1620</v>
      </c>
      <c r="E976" s="5">
        <v>3</v>
      </c>
      <c r="F976" s="5">
        <v>48</v>
      </c>
      <c r="G976" s="5">
        <v>27</v>
      </c>
      <c r="H976" s="5">
        <v>8</v>
      </c>
      <c r="I976" s="4">
        <f t="shared" si="16"/>
        <v>0</v>
      </c>
    </row>
    <row r="977" spans="1:9" ht="18">
      <c r="A977" s="2">
        <v>973</v>
      </c>
      <c r="B977" s="5" t="s">
        <v>15</v>
      </c>
      <c r="C977" s="4" t="s">
        <v>10</v>
      </c>
      <c r="D977" s="7">
        <v>1620</v>
      </c>
      <c r="E977" s="5">
        <v>3</v>
      </c>
      <c r="F977" s="5">
        <v>57</v>
      </c>
      <c r="G977" s="5">
        <v>36</v>
      </c>
      <c r="H977" s="5">
        <v>6</v>
      </c>
      <c r="I977" s="4">
        <f t="shared" si="16"/>
        <v>0</v>
      </c>
    </row>
    <row r="978" spans="1:9" ht="18">
      <c r="A978" s="2">
        <v>1025</v>
      </c>
      <c r="B978" s="5" t="s">
        <v>14</v>
      </c>
      <c r="C978" s="4" t="s">
        <v>10</v>
      </c>
      <c r="D978" s="7">
        <v>1620</v>
      </c>
      <c r="E978" s="5">
        <v>2</v>
      </c>
      <c r="F978" s="5">
        <v>60</v>
      </c>
      <c r="G978" s="5">
        <v>40</v>
      </c>
      <c r="H978" s="5">
        <v>12</v>
      </c>
      <c r="I978" s="4">
        <f t="shared" si="16"/>
        <v>0</v>
      </c>
    </row>
    <row r="979" spans="1:9" ht="18">
      <c r="A979" s="2">
        <v>635</v>
      </c>
      <c r="B979" s="5" t="s">
        <v>9</v>
      </c>
      <c r="C979" s="5" t="s">
        <v>32</v>
      </c>
      <c r="D979" s="7">
        <v>1620</v>
      </c>
      <c r="E979" s="5">
        <v>5</v>
      </c>
      <c r="F979" s="5">
        <v>37</v>
      </c>
      <c r="G979" s="5">
        <v>18</v>
      </c>
      <c r="H979" s="5">
        <v>10</v>
      </c>
      <c r="I979" s="4">
        <f t="shared" si="16"/>
        <v>0</v>
      </c>
    </row>
    <row r="980" spans="1:9" ht="18">
      <c r="A980" s="2">
        <v>678</v>
      </c>
      <c r="B980" s="5" t="s">
        <v>24</v>
      </c>
      <c r="C980" s="5" t="s">
        <v>32</v>
      </c>
      <c r="D980" s="7">
        <v>1620</v>
      </c>
      <c r="E980" s="5">
        <v>2</v>
      </c>
      <c r="F980" s="5">
        <v>40</v>
      </c>
      <c r="G980" s="5">
        <v>20</v>
      </c>
      <c r="H980" s="5">
        <v>10.5</v>
      </c>
      <c r="I980" s="4">
        <f t="shared" si="16"/>
        <v>0</v>
      </c>
    </row>
    <row r="981" spans="1:9" ht="18">
      <c r="A981" s="2">
        <v>748</v>
      </c>
      <c r="B981" s="5" t="s">
        <v>14</v>
      </c>
      <c r="C981" s="5" t="s">
        <v>32</v>
      </c>
      <c r="D981" s="7">
        <v>1620</v>
      </c>
      <c r="E981" s="5">
        <v>3</v>
      </c>
      <c r="F981" s="5">
        <v>43</v>
      </c>
      <c r="G981" s="5">
        <v>28</v>
      </c>
      <c r="H981" s="5">
        <v>9</v>
      </c>
      <c r="I981" s="4">
        <f t="shared" si="16"/>
        <v>0</v>
      </c>
    </row>
    <row r="982" spans="1:9" ht="18">
      <c r="A982" s="2">
        <v>830</v>
      </c>
      <c r="B982" s="5" t="s">
        <v>15</v>
      </c>
      <c r="C982" s="5" t="s">
        <v>32</v>
      </c>
      <c r="D982" s="7">
        <v>1620</v>
      </c>
      <c r="E982" s="5">
        <v>3</v>
      </c>
      <c r="F982" s="5">
        <v>47</v>
      </c>
      <c r="G982" s="5">
        <v>18</v>
      </c>
      <c r="H982" s="5">
        <v>24</v>
      </c>
      <c r="I982" s="4">
        <f t="shared" si="16"/>
        <v>0</v>
      </c>
    </row>
    <row r="983" spans="1:9" ht="18">
      <c r="A983" s="2">
        <v>832</v>
      </c>
      <c r="B983" s="5" t="s">
        <v>14</v>
      </c>
      <c r="C983" s="5" t="s">
        <v>32</v>
      </c>
      <c r="D983" s="7">
        <v>1620</v>
      </c>
      <c r="E983" s="5">
        <v>3</v>
      </c>
      <c r="F983" s="5">
        <v>47.1</v>
      </c>
      <c r="G983" s="5">
        <v>22.4</v>
      </c>
      <c r="H983" s="5">
        <v>7.1</v>
      </c>
      <c r="I983" s="4">
        <f t="shared" si="16"/>
        <v>0</v>
      </c>
    </row>
    <row r="984" spans="1:9" ht="18">
      <c r="A984" s="2">
        <v>944</v>
      </c>
      <c r="B984" s="5" t="s">
        <v>11</v>
      </c>
      <c r="C984" s="5" t="s">
        <v>32</v>
      </c>
      <c r="D984" s="7">
        <v>1620</v>
      </c>
      <c r="E984" s="5">
        <v>1</v>
      </c>
      <c r="F984" s="5">
        <v>56</v>
      </c>
      <c r="G984" s="5">
        <v>42</v>
      </c>
      <c r="H984" s="5">
        <v>6</v>
      </c>
      <c r="I984" s="4">
        <f t="shared" si="16"/>
        <v>0</v>
      </c>
    </row>
    <row r="985" spans="1:9" ht="18">
      <c r="A985" s="2">
        <v>675</v>
      </c>
      <c r="B985" s="5" t="s">
        <v>24</v>
      </c>
      <c r="C985" s="5" t="s">
        <v>12</v>
      </c>
      <c r="D985" s="7">
        <v>1620</v>
      </c>
      <c r="E985" s="5">
        <v>2</v>
      </c>
      <c r="F985" s="5">
        <v>40</v>
      </c>
      <c r="G985" s="5">
        <v>20</v>
      </c>
      <c r="H985" s="5">
        <v>10</v>
      </c>
      <c r="I985" s="4">
        <f t="shared" si="16"/>
        <v>1</v>
      </c>
    </row>
    <row r="986" spans="1:9" ht="18">
      <c r="A986" s="2">
        <v>838</v>
      </c>
      <c r="B986" s="5" t="s">
        <v>11</v>
      </c>
      <c r="C986" s="5" t="s">
        <v>12</v>
      </c>
      <c r="D986" s="7">
        <v>1620</v>
      </c>
      <c r="E986" s="5">
        <v>2</v>
      </c>
      <c r="F986" s="5">
        <v>48</v>
      </c>
      <c r="G986" s="5">
        <v>33</v>
      </c>
      <c r="H986" s="5">
        <v>6</v>
      </c>
      <c r="I986" s="4">
        <f t="shared" si="16"/>
        <v>1</v>
      </c>
    </row>
    <row r="987" spans="1:9" ht="18">
      <c r="A987" s="2">
        <v>878</v>
      </c>
      <c r="B987" s="5" t="s">
        <v>14</v>
      </c>
      <c r="C987" s="5" t="s">
        <v>12</v>
      </c>
      <c r="D987" s="7">
        <v>1620</v>
      </c>
      <c r="E987" s="5">
        <v>2</v>
      </c>
      <c r="F987" s="5">
        <v>50</v>
      </c>
      <c r="G987" s="5">
        <v>35</v>
      </c>
      <c r="H987" s="5">
        <v>6</v>
      </c>
      <c r="I987" s="4">
        <f t="shared" si="16"/>
        <v>1</v>
      </c>
    </row>
    <row r="988" spans="1:9" ht="18">
      <c r="A988" s="2">
        <v>949</v>
      </c>
      <c r="B988" s="5" t="s">
        <v>24</v>
      </c>
      <c r="C988" s="5" t="s">
        <v>12</v>
      </c>
      <c r="D988" s="7">
        <v>1620</v>
      </c>
      <c r="E988" s="5">
        <v>2</v>
      </c>
      <c r="F988" s="5">
        <v>56</v>
      </c>
      <c r="G988" s="5">
        <v>38</v>
      </c>
      <c r="H988" s="5">
        <v>7</v>
      </c>
      <c r="I988" s="4">
        <f t="shared" si="16"/>
        <v>1</v>
      </c>
    </row>
    <row r="989" spans="1:9" ht="18">
      <c r="A989" s="2">
        <v>1008</v>
      </c>
      <c r="B989" s="5" t="s">
        <v>23</v>
      </c>
      <c r="C989" s="5" t="s">
        <v>12</v>
      </c>
      <c r="D989" s="7">
        <v>1620</v>
      </c>
      <c r="E989" s="5">
        <v>1</v>
      </c>
      <c r="F989" s="5">
        <v>60</v>
      </c>
      <c r="G989" s="5">
        <v>45</v>
      </c>
      <c r="H989" s="5">
        <v>6</v>
      </c>
      <c r="I989" s="4">
        <f t="shared" si="16"/>
        <v>1</v>
      </c>
    </row>
    <row r="990" spans="1:9" ht="18">
      <c r="A990" s="2">
        <v>1044</v>
      </c>
      <c r="B990" s="5" t="s">
        <v>15</v>
      </c>
      <c r="C990" s="5" t="s">
        <v>12</v>
      </c>
      <c r="D990" s="7">
        <v>1620</v>
      </c>
      <c r="E990" s="5">
        <v>3</v>
      </c>
      <c r="F990" s="5">
        <v>60</v>
      </c>
      <c r="G990" s="5">
        <v>38</v>
      </c>
      <c r="H990" s="5">
        <v>10</v>
      </c>
      <c r="I990" s="4">
        <f t="shared" si="16"/>
        <v>1</v>
      </c>
    </row>
    <row r="991" spans="1:9" ht="18">
      <c r="A991" s="2">
        <v>1139</v>
      </c>
      <c r="B991" s="5" t="s">
        <v>33</v>
      </c>
      <c r="C991" s="5" t="s">
        <v>12</v>
      </c>
      <c r="D991" s="7">
        <v>1620</v>
      </c>
      <c r="E991" s="5">
        <v>1</v>
      </c>
      <c r="F991" s="5">
        <v>67</v>
      </c>
      <c r="G991" s="5">
        <v>45</v>
      </c>
      <c r="H991" s="5">
        <v>9</v>
      </c>
      <c r="I991" s="4">
        <f t="shared" si="16"/>
        <v>1</v>
      </c>
    </row>
    <row r="992" spans="1:9" ht="18">
      <c r="A992" s="2">
        <v>1155</v>
      </c>
      <c r="B992" s="5" t="s">
        <v>23</v>
      </c>
      <c r="C992" s="5" t="s">
        <v>12</v>
      </c>
      <c r="D992" s="7">
        <v>1620</v>
      </c>
      <c r="E992" s="5">
        <v>1</v>
      </c>
      <c r="F992" s="5">
        <v>68</v>
      </c>
      <c r="G992" s="5">
        <v>45</v>
      </c>
      <c r="H992" s="5">
        <v>6</v>
      </c>
      <c r="I992" s="4">
        <f t="shared" si="16"/>
        <v>1</v>
      </c>
    </row>
    <row r="993" spans="1:9" ht="18">
      <c r="A993" s="2">
        <v>1184</v>
      </c>
      <c r="B993" s="5" t="s">
        <v>23</v>
      </c>
      <c r="C993" s="5" t="s">
        <v>12</v>
      </c>
      <c r="D993" s="7">
        <v>1620</v>
      </c>
      <c r="E993" s="5">
        <v>1</v>
      </c>
      <c r="F993" s="5">
        <v>70</v>
      </c>
      <c r="G993" s="5">
        <v>46</v>
      </c>
      <c r="H993" s="5">
        <v>8</v>
      </c>
      <c r="I993" s="4">
        <f t="shared" si="16"/>
        <v>1</v>
      </c>
    </row>
    <row r="994" spans="1:9" ht="18">
      <c r="A994" s="2">
        <v>1242</v>
      </c>
      <c r="B994" s="5" t="s">
        <v>23</v>
      </c>
      <c r="C994" s="5" t="s">
        <v>12</v>
      </c>
      <c r="D994" s="7">
        <v>1620</v>
      </c>
      <c r="E994" s="5">
        <v>1</v>
      </c>
      <c r="F994" s="5">
        <v>72</v>
      </c>
      <c r="G994" s="5">
        <v>48</v>
      </c>
      <c r="H994" s="5">
        <v>8</v>
      </c>
      <c r="I994" s="4">
        <f t="shared" si="16"/>
        <v>1</v>
      </c>
    </row>
    <row r="995" spans="1:9" ht="18">
      <c r="A995" s="2">
        <v>378</v>
      </c>
      <c r="B995" s="6" t="s">
        <v>24</v>
      </c>
      <c r="C995" s="4" t="s">
        <v>10</v>
      </c>
      <c r="D995" s="7">
        <v>1620</v>
      </c>
      <c r="E995" s="6">
        <v>3</v>
      </c>
      <c r="F995" s="6">
        <v>56</v>
      </c>
      <c r="G995" s="6">
        <v>42</v>
      </c>
      <c r="H995" s="6">
        <v>6</v>
      </c>
      <c r="I995" s="4">
        <f t="shared" si="16"/>
        <v>0</v>
      </c>
    </row>
    <row r="996" spans="1:9" ht="18">
      <c r="A996" s="2">
        <v>82</v>
      </c>
      <c r="B996" s="3" t="s">
        <v>15</v>
      </c>
      <c r="C996" s="4" t="s">
        <v>12</v>
      </c>
      <c r="D996" s="5">
        <v>1610</v>
      </c>
      <c r="E996" s="3">
        <v>2</v>
      </c>
      <c r="F996" s="3">
        <v>44</v>
      </c>
      <c r="G996" s="3">
        <v>30</v>
      </c>
      <c r="H996" s="3">
        <v>8</v>
      </c>
      <c r="I996" s="4">
        <f t="shared" si="16"/>
        <v>1</v>
      </c>
    </row>
    <row r="997" spans="1:9" ht="18">
      <c r="A997" s="2">
        <v>213</v>
      </c>
      <c r="B997" s="5" t="s">
        <v>21</v>
      </c>
      <c r="C997" s="4" t="s">
        <v>10</v>
      </c>
      <c r="D997" s="5">
        <v>1609.8</v>
      </c>
      <c r="E997" s="5">
        <v>2</v>
      </c>
      <c r="F997" s="5">
        <v>70</v>
      </c>
      <c r="G997" s="5">
        <v>33</v>
      </c>
      <c r="H997" s="5">
        <v>16</v>
      </c>
      <c r="I997" s="4">
        <f t="shared" si="16"/>
        <v>0</v>
      </c>
    </row>
    <row r="998" spans="1:9" ht="18">
      <c r="A998" s="2">
        <v>214</v>
      </c>
      <c r="B998" s="5" t="s">
        <v>21</v>
      </c>
      <c r="C998" s="4" t="s">
        <v>10</v>
      </c>
      <c r="D998" s="5">
        <v>1609.8</v>
      </c>
      <c r="E998" s="5">
        <v>2</v>
      </c>
      <c r="F998" s="5">
        <v>70</v>
      </c>
      <c r="G998" s="5">
        <v>33</v>
      </c>
      <c r="H998" s="5">
        <v>16</v>
      </c>
      <c r="I998" s="4">
        <f t="shared" si="16"/>
        <v>0</v>
      </c>
    </row>
    <row r="999" spans="1:9" ht="18">
      <c r="A999" s="2">
        <v>215</v>
      </c>
      <c r="B999" s="5" t="s">
        <v>21</v>
      </c>
      <c r="C999" s="4" t="s">
        <v>10</v>
      </c>
      <c r="D999" s="5">
        <v>1609.8</v>
      </c>
      <c r="E999" s="5">
        <v>2</v>
      </c>
      <c r="F999" s="5">
        <v>70</v>
      </c>
      <c r="G999" s="5">
        <v>33</v>
      </c>
      <c r="H999" s="5">
        <v>16</v>
      </c>
      <c r="I999" s="4">
        <f t="shared" si="16"/>
        <v>0</v>
      </c>
    </row>
    <row r="1000" spans="1:9" ht="18">
      <c r="A1000" s="2">
        <v>1057</v>
      </c>
      <c r="B1000" s="5" t="s">
        <v>9</v>
      </c>
      <c r="C1000" s="4" t="s">
        <v>10</v>
      </c>
      <c r="D1000" s="7">
        <v>1609.2</v>
      </c>
      <c r="E1000" s="5">
        <v>4</v>
      </c>
      <c r="F1000" s="5">
        <v>61</v>
      </c>
      <c r="G1000" s="5">
        <v>32</v>
      </c>
      <c r="H1000" s="5">
        <v>10</v>
      </c>
      <c r="I1000" s="4">
        <f t="shared" si="16"/>
        <v>0</v>
      </c>
    </row>
    <row r="1001" spans="1:9" ht="18">
      <c r="A1001" s="2">
        <v>211</v>
      </c>
      <c r="B1001" s="5" t="s">
        <v>21</v>
      </c>
      <c r="C1001" s="5" t="s">
        <v>12</v>
      </c>
      <c r="D1001" s="5">
        <v>1604.01</v>
      </c>
      <c r="E1001" s="5">
        <v>2</v>
      </c>
      <c r="F1001" s="5">
        <v>65</v>
      </c>
      <c r="G1001" s="5">
        <v>41</v>
      </c>
      <c r="H1001" s="5">
        <v>10</v>
      </c>
      <c r="I1001" s="4">
        <f t="shared" si="16"/>
        <v>1</v>
      </c>
    </row>
    <row r="1002" spans="1:9" ht="18">
      <c r="A1002" s="2">
        <v>933</v>
      </c>
      <c r="B1002" s="5" t="s">
        <v>15</v>
      </c>
      <c r="C1002" s="4" t="s">
        <v>10</v>
      </c>
      <c r="D1002" s="7">
        <v>1601.1</v>
      </c>
      <c r="E1002" s="5">
        <v>3</v>
      </c>
      <c r="F1002" s="5">
        <v>54</v>
      </c>
      <c r="G1002" s="5">
        <v>40</v>
      </c>
      <c r="H1002" s="5">
        <v>5</v>
      </c>
      <c r="I1002" s="4">
        <f t="shared" si="16"/>
        <v>0</v>
      </c>
    </row>
    <row r="1003" spans="1:9" ht="18">
      <c r="A1003" s="2">
        <v>934</v>
      </c>
      <c r="B1003" s="5" t="s">
        <v>15</v>
      </c>
      <c r="C1003" s="4" t="s">
        <v>10</v>
      </c>
      <c r="D1003" s="7">
        <v>1601.1</v>
      </c>
      <c r="E1003" s="5">
        <v>3</v>
      </c>
      <c r="F1003" s="5">
        <v>54</v>
      </c>
      <c r="G1003" s="5">
        <v>40</v>
      </c>
      <c r="H1003" s="5">
        <v>5</v>
      </c>
      <c r="I1003" s="4">
        <f t="shared" si="16"/>
        <v>0</v>
      </c>
    </row>
    <row r="1004" spans="1:9" ht="18">
      <c r="A1004" s="2">
        <v>948</v>
      </c>
      <c r="B1004" s="5" t="s">
        <v>24</v>
      </c>
      <c r="C1004" s="4" t="s">
        <v>10</v>
      </c>
      <c r="D1004" s="7">
        <v>1601.1</v>
      </c>
      <c r="E1004" s="5">
        <v>2</v>
      </c>
      <c r="F1004" s="5">
        <v>56</v>
      </c>
      <c r="G1004" s="5">
        <v>42</v>
      </c>
      <c r="H1004" s="5">
        <v>6</v>
      </c>
      <c r="I1004" s="4">
        <f t="shared" si="16"/>
        <v>0</v>
      </c>
    </row>
    <row r="1005" spans="1:9" ht="18">
      <c r="A1005" s="2">
        <v>982</v>
      </c>
      <c r="B1005" s="5" t="s">
        <v>14</v>
      </c>
      <c r="C1005" s="4" t="s">
        <v>10</v>
      </c>
      <c r="D1005" s="7">
        <v>1601.1</v>
      </c>
      <c r="E1005" s="5">
        <v>2</v>
      </c>
      <c r="F1005" s="5">
        <v>58</v>
      </c>
      <c r="G1005" s="5">
        <v>25</v>
      </c>
      <c r="H1005" s="5">
        <v>17</v>
      </c>
      <c r="I1005" s="4">
        <f t="shared" si="16"/>
        <v>0</v>
      </c>
    </row>
    <row r="1006" spans="1:9" ht="18">
      <c r="A1006" s="2">
        <v>724</v>
      </c>
      <c r="B1006" s="5" t="s">
        <v>33</v>
      </c>
      <c r="C1006" s="5" t="s">
        <v>12</v>
      </c>
      <c r="D1006" s="7">
        <v>1601.1</v>
      </c>
      <c r="E1006" s="5">
        <v>1</v>
      </c>
      <c r="F1006" s="5">
        <v>42</v>
      </c>
      <c r="G1006" s="5">
        <v>18</v>
      </c>
      <c r="H1006" s="5">
        <v>11</v>
      </c>
      <c r="I1006" s="4">
        <f t="shared" si="16"/>
        <v>1</v>
      </c>
    </row>
    <row r="1007" spans="1:9" ht="18">
      <c r="A1007" s="2">
        <v>764</v>
      </c>
      <c r="B1007" s="5" t="s">
        <v>24</v>
      </c>
      <c r="C1007" s="5" t="s">
        <v>12</v>
      </c>
      <c r="D1007" s="7">
        <v>1601.1</v>
      </c>
      <c r="E1007" s="5">
        <v>2</v>
      </c>
      <c r="F1007" s="5">
        <v>44</v>
      </c>
      <c r="G1007" s="5">
        <v>30</v>
      </c>
      <c r="H1007" s="5">
        <v>6</v>
      </c>
      <c r="I1007" s="4">
        <f t="shared" si="16"/>
        <v>1</v>
      </c>
    </row>
    <row r="1008" spans="1:9" ht="18">
      <c r="A1008" s="2">
        <v>784</v>
      </c>
      <c r="B1008" s="5" t="s">
        <v>24</v>
      </c>
      <c r="C1008" s="5" t="s">
        <v>12</v>
      </c>
      <c r="D1008" s="7">
        <v>1601.1</v>
      </c>
      <c r="E1008" s="5">
        <v>2</v>
      </c>
      <c r="F1008" s="5">
        <v>45</v>
      </c>
      <c r="G1008" s="5">
        <v>30</v>
      </c>
      <c r="H1008" s="5">
        <v>7</v>
      </c>
      <c r="I1008" s="4">
        <f t="shared" si="16"/>
        <v>1</v>
      </c>
    </row>
    <row r="1009" spans="1:9" ht="18">
      <c r="A1009" s="2">
        <v>466</v>
      </c>
      <c r="B1009" s="6" t="s">
        <v>31</v>
      </c>
      <c r="C1009" s="4" t="s">
        <v>10</v>
      </c>
      <c r="D1009" s="7">
        <v>1601.1</v>
      </c>
      <c r="E1009" s="6">
        <v>4</v>
      </c>
      <c r="F1009" s="6">
        <v>81</v>
      </c>
      <c r="G1009" s="6">
        <v>48</v>
      </c>
      <c r="H1009" s="6"/>
      <c r="I1009" s="4">
        <f t="shared" si="16"/>
        <v>0</v>
      </c>
    </row>
    <row r="1010" spans="1:9" ht="18">
      <c r="A1010" s="2">
        <v>800</v>
      </c>
      <c r="B1010" s="5" t="s">
        <v>15</v>
      </c>
      <c r="C1010" s="4" t="s">
        <v>10</v>
      </c>
      <c r="D1010" s="7">
        <v>1600.02</v>
      </c>
      <c r="E1010" s="5">
        <v>3</v>
      </c>
      <c r="F1010" s="5">
        <v>45</v>
      </c>
      <c r="G1010" s="5">
        <v>30</v>
      </c>
      <c r="H1010" s="5">
        <v>6</v>
      </c>
      <c r="I1010" s="4">
        <f t="shared" si="16"/>
        <v>0</v>
      </c>
    </row>
    <row r="1011" spans="1:9" ht="18">
      <c r="A1011" s="2">
        <v>654</v>
      </c>
      <c r="B1011" s="5" t="s">
        <v>11</v>
      </c>
      <c r="C1011" s="5" t="s">
        <v>12</v>
      </c>
      <c r="D1011" s="7">
        <v>1600.02</v>
      </c>
      <c r="E1011" s="5">
        <v>1</v>
      </c>
      <c r="F1011" s="5">
        <v>40</v>
      </c>
      <c r="G1011" s="5">
        <v>22</v>
      </c>
      <c r="H1011" s="5">
        <v>10</v>
      </c>
      <c r="I1011" s="4">
        <f t="shared" si="16"/>
        <v>1</v>
      </c>
    </row>
    <row r="1012" spans="1:9" ht="18">
      <c r="A1012" s="2">
        <v>667</v>
      </c>
      <c r="B1012" s="5" t="s">
        <v>24</v>
      </c>
      <c r="C1012" s="5" t="s">
        <v>12</v>
      </c>
      <c r="D1012" s="7">
        <v>1600.02</v>
      </c>
      <c r="E1012" s="5">
        <v>2</v>
      </c>
      <c r="F1012" s="5">
        <v>40</v>
      </c>
      <c r="G1012" s="5">
        <v>20</v>
      </c>
      <c r="H1012" s="5">
        <v>10</v>
      </c>
      <c r="I1012" s="4">
        <f t="shared" si="16"/>
        <v>1</v>
      </c>
    </row>
    <row r="1013" spans="1:9" ht="18">
      <c r="A1013" s="2">
        <v>674</v>
      </c>
      <c r="B1013" s="5" t="s">
        <v>24</v>
      </c>
      <c r="C1013" s="5" t="s">
        <v>12</v>
      </c>
      <c r="D1013" s="7">
        <v>1600.02</v>
      </c>
      <c r="E1013" s="5">
        <v>2</v>
      </c>
      <c r="F1013" s="5">
        <v>40</v>
      </c>
      <c r="G1013" s="5">
        <v>20</v>
      </c>
      <c r="H1013" s="5">
        <v>10</v>
      </c>
      <c r="I1013" s="4">
        <f t="shared" si="16"/>
        <v>1</v>
      </c>
    </row>
    <row r="1014" spans="1:9" ht="18">
      <c r="A1014" s="2">
        <v>676</v>
      </c>
      <c r="B1014" s="5" t="s">
        <v>24</v>
      </c>
      <c r="C1014" s="5" t="s">
        <v>12</v>
      </c>
      <c r="D1014" s="7">
        <v>1600.02</v>
      </c>
      <c r="E1014" s="5">
        <v>2</v>
      </c>
      <c r="F1014" s="5">
        <v>40</v>
      </c>
      <c r="G1014" s="5">
        <v>20</v>
      </c>
      <c r="H1014" s="5">
        <v>10</v>
      </c>
      <c r="I1014" s="4">
        <f t="shared" si="16"/>
        <v>1</v>
      </c>
    </row>
    <row r="1015" spans="1:9" ht="18">
      <c r="A1015" s="2">
        <v>677</v>
      </c>
      <c r="B1015" s="5" t="s">
        <v>24</v>
      </c>
      <c r="C1015" s="5" t="s">
        <v>12</v>
      </c>
      <c r="D1015" s="7">
        <v>1600.02</v>
      </c>
      <c r="E1015" s="5">
        <v>2</v>
      </c>
      <c r="F1015" s="5">
        <v>40</v>
      </c>
      <c r="G1015" s="5">
        <v>20</v>
      </c>
      <c r="H1015" s="5">
        <v>10</v>
      </c>
      <c r="I1015" s="4">
        <f t="shared" si="16"/>
        <v>1</v>
      </c>
    </row>
    <row r="1016" spans="1:9" ht="18">
      <c r="A1016" s="2">
        <v>762</v>
      </c>
      <c r="B1016" s="5" t="s">
        <v>24</v>
      </c>
      <c r="C1016" s="5" t="s">
        <v>12</v>
      </c>
      <c r="D1016" s="7">
        <v>1600.02</v>
      </c>
      <c r="E1016" s="5">
        <v>2</v>
      </c>
      <c r="F1016" s="5">
        <v>44</v>
      </c>
      <c r="G1016" s="5">
        <v>30</v>
      </c>
      <c r="H1016" s="5">
        <v>6</v>
      </c>
      <c r="I1016" s="4">
        <f t="shared" si="16"/>
        <v>1</v>
      </c>
    </row>
    <row r="1017" spans="1:9" ht="18">
      <c r="A1017" s="2">
        <v>785</v>
      </c>
      <c r="B1017" s="5" t="s">
        <v>24</v>
      </c>
      <c r="C1017" s="5" t="s">
        <v>12</v>
      </c>
      <c r="D1017" s="7">
        <v>1600.02</v>
      </c>
      <c r="E1017" s="5">
        <v>2</v>
      </c>
      <c r="F1017" s="5">
        <v>45</v>
      </c>
      <c r="G1017" s="5">
        <v>32</v>
      </c>
      <c r="H1017" s="5">
        <v>6</v>
      </c>
      <c r="I1017" s="4">
        <f t="shared" si="16"/>
        <v>1</v>
      </c>
    </row>
    <row r="1018" spans="1:9" ht="18">
      <c r="A1018" s="2">
        <v>824</v>
      </c>
      <c r="B1018" s="5" t="s">
        <v>15</v>
      </c>
      <c r="C1018" s="5" t="s">
        <v>12</v>
      </c>
      <c r="D1018" s="7">
        <v>1600.02</v>
      </c>
      <c r="E1018" s="5">
        <v>3</v>
      </c>
      <c r="F1018" s="5">
        <v>46</v>
      </c>
      <c r="G1018" s="5">
        <v>32</v>
      </c>
      <c r="H1018" s="5">
        <v>6</v>
      </c>
      <c r="I1018" s="4">
        <f t="shared" si="16"/>
        <v>1</v>
      </c>
    </row>
    <row r="1019" spans="1:9" ht="18">
      <c r="A1019" s="2">
        <v>460</v>
      </c>
      <c r="B1019" s="6" t="s">
        <v>31</v>
      </c>
      <c r="C1019" s="4" t="s">
        <v>10</v>
      </c>
      <c r="D1019" s="7">
        <v>1600.02</v>
      </c>
      <c r="E1019" s="6">
        <v>3</v>
      </c>
      <c r="F1019" s="6">
        <v>64</v>
      </c>
      <c r="G1019" s="6">
        <v>40</v>
      </c>
      <c r="H1019" s="6">
        <v>8</v>
      </c>
      <c r="I1019" s="4">
        <f t="shared" si="16"/>
        <v>0</v>
      </c>
    </row>
    <row r="1020" spans="1:9" ht="18">
      <c r="A1020" s="2">
        <v>107</v>
      </c>
      <c r="B1020" s="5" t="s">
        <v>19</v>
      </c>
      <c r="C1020" s="4" t="s">
        <v>10</v>
      </c>
      <c r="D1020" s="5">
        <v>1600</v>
      </c>
      <c r="E1020" s="5">
        <v>1</v>
      </c>
      <c r="F1020" s="5">
        <v>50</v>
      </c>
      <c r="G1020" s="5">
        <v>20</v>
      </c>
      <c r="H1020" s="5">
        <v>10</v>
      </c>
      <c r="I1020" s="4">
        <f t="shared" si="16"/>
        <v>0</v>
      </c>
    </row>
    <row r="1021" spans="1:9" ht="18">
      <c r="A1021" s="2">
        <v>153</v>
      </c>
      <c r="B1021" s="5" t="s">
        <v>13</v>
      </c>
      <c r="C1021" s="5" t="s">
        <v>12</v>
      </c>
      <c r="D1021" s="5">
        <v>1600</v>
      </c>
      <c r="E1021" s="5">
        <v>3</v>
      </c>
      <c r="F1021" s="5">
        <v>52</v>
      </c>
      <c r="G1021" s="5">
        <v>32</v>
      </c>
      <c r="H1021" s="5">
        <v>8</v>
      </c>
      <c r="I1021" s="4">
        <f t="shared" si="16"/>
        <v>1</v>
      </c>
    </row>
    <row r="1022" spans="1:9" ht="18">
      <c r="A1022" s="2">
        <v>798</v>
      </c>
      <c r="B1022" s="5" t="s">
        <v>14</v>
      </c>
      <c r="C1022" s="4" t="s">
        <v>10</v>
      </c>
      <c r="D1022" s="7">
        <v>1599.75</v>
      </c>
      <c r="E1022" s="5">
        <v>3</v>
      </c>
      <c r="F1022" s="5">
        <v>45</v>
      </c>
      <c r="G1022" s="5">
        <v>31</v>
      </c>
      <c r="H1022" s="5">
        <v>6</v>
      </c>
      <c r="I1022" s="4">
        <f t="shared" si="16"/>
        <v>0</v>
      </c>
    </row>
    <row r="1023" spans="1:9" ht="18">
      <c r="A1023" s="2">
        <v>867</v>
      </c>
      <c r="B1023" s="5" t="s">
        <v>21</v>
      </c>
      <c r="C1023" s="5" t="s">
        <v>32</v>
      </c>
      <c r="D1023" s="7">
        <v>1599.75</v>
      </c>
      <c r="E1023" s="5">
        <v>1</v>
      </c>
      <c r="F1023" s="5">
        <v>50</v>
      </c>
      <c r="G1023" s="5">
        <v>36</v>
      </c>
      <c r="H1023" s="5">
        <v>7</v>
      </c>
      <c r="I1023" s="4">
        <f t="shared" si="16"/>
        <v>0</v>
      </c>
    </row>
    <row r="1024" spans="1:9" ht="18">
      <c r="A1024" s="2">
        <v>840</v>
      </c>
      <c r="B1024" s="5" t="s">
        <v>24</v>
      </c>
      <c r="C1024" s="5" t="s">
        <v>12</v>
      </c>
      <c r="D1024" s="7">
        <v>1599.75</v>
      </c>
      <c r="E1024" s="5">
        <v>2</v>
      </c>
      <c r="F1024" s="5">
        <v>48</v>
      </c>
      <c r="G1024" s="5">
        <v>32</v>
      </c>
      <c r="H1024" s="5">
        <v>6</v>
      </c>
      <c r="I1024" s="4">
        <f t="shared" si="16"/>
        <v>1</v>
      </c>
    </row>
    <row r="1025" spans="1:9" ht="18">
      <c r="A1025" s="2">
        <v>343</v>
      </c>
      <c r="B1025" s="6" t="s">
        <v>24</v>
      </c>
      <c r="C1025" s="4" t="s">
        <v>10</v>
      </c>
      <c r="D1025" s="7">
        <v>1599.75</v>
      </c>
      <c r="E1025" s="6">
        <v>3</v>
      </c>
      <c r="F1025" s="6">
        <v>50</v>
      </c>
      <c r="G1025" s="6">
        <v>36</v>
      </c>
      <c r="H1025" s="6">
        <v>6</v>
      </c>
      <c r="I1025" s="4">
        <f t="shared" si="16"/>
        <v>0</v>
      </c>
    </row>
    <row r="1026" spans="1:9" ht="18">
      <c r="A1026" s="2">
        <v>1</v>
      </c>
      <c r="B1026" s="3" t="s">
        <v>9</v>
      </c>
      <c r="C1026" s="4" t="s">
        <v>10</v>
      </c>
      <c r="D1026" s="5">
        <v>1596</v>
      </c>
      <c r="E1026" s="3">
        <v>1</v>
      </c>
      <c r="F1026" s="3">
        <v>40</v>
      </c>
      <c r="G1026" s="3">
        <v>20</v>
      </c>
      <c r="H1026" s="3">
        <v>10</v>
      </c>
      <c r="I1026" s="4">
        <f t="shared" ref="I1026:I1089" si="17">IF(C1026="кирпичный",1,0)</f>
        <v>0</v>
      </c>
    </row>
    <row r="1027" spans="1:9" ht="18">
      <c r="A1027" s="2">
        <v>808</v>
      </c>
      <c r="B1027" s="5" t="s">
        <v>15</v>
      </c>
      <c r="C1027" s="4" t="s">
        <v>10</v>
      </c>
      <c r="D1027" s="7">
        <v>1593</v>
      </c>
      <c r="E1027" s="5">
        <v>3</v>
      </c>
      <c r="F1027" s="5">
        <v>45.6</v>
      </c>
      <c r="G1027" s="5">
        <v>28.2</v>
      </c>
      <c r="H1027" s="5">
        <v>6.1</v>
      </c>
      <c r="I1027" s="4">
        <f t="shared" si="17"/>
        <v>0</v>
      </c>
    </row>
    <row r="1028" spans="1:9" ht="18">
      <c r="A1028" s="2">
        <v>897</v>
      </c>
      <c r="B1028" s="5" t="s">
        <v>13</v>
      </c>
      <c r="C1028" s="5" t="s">
        <v>32</v>
      </c>
      <c r="D1028" s="7">
        <v>1593</v>
      </c>
      <c r="E1028" s="5">
        <v>1</v>
      </c>
      <c r="F1028" s="5">
        <v>52</v>
      </c>
      <c r="G1028" s="5">
        <v>30</v>
      </c>
      <c r="H1028" s="5">
        <v>8</v>
      </c>
      <c r="I1028" s="4">
        <f t="shared" si="17"/>
        <v>0</v>
      </c>
    </row>
    <row r="1029" spans="1:9" ht="18">
      <c r="A1029" s="2">
        <v>913</v>
      </c>
      <c r="B1029" s="5" t="s">
        <v>34</v>
      </c>
      <c r="C1029" s="5" t="s">
        <v>32</v>
      </c>
      <c r="D1029" s="7">
        <v>1593</v>
      </c>
      <c r="E1029" s="5">
        <v>1</v>
      </c>
      <c r="F1029" s="5">
        <v>52.8</v>
      </c>
      <c r="G1029" s="5">
        <v>28</v>
      </c>
      <c r="H1029" s="5">
        <v>8.1999999999999993</v>
      </c>
      <c r="I1029" s="4">
        <f t="shared" si="17"/>
        <v>0</v>
      </c>
    </row>
    <row r="1030" spans="1:9" ht="18">
      <c r="A1030" s="2">
        <v>500</v>
      </c>
      <c r="B1030" s="5" t="s">
        <v>14</v>
      </c>
      <c r="C1030" s="5" t="s">
        <v>12</v>
      </c>
      <c r="D1030" s="7">
        <v>1593</v>
      </c>
      <c r="E1030" s="5">
        <v>3</v>
      </c>
      <c r="F1030" s="5">
        <v>30</v>
      </c>
      <c r="G1030" s="5">
        <v>18</v>
      </c>
      <c r="H1030" s="5">
        <v>6</v>
      </c>
      <c r="I1030" s="4">
        <f t="shared" si="17"/>
        <v>1</v>
      </c>
    </row>
    <row r="1031" spans="1:9" ht="18">
      <c r="A1031" s="2">
        <v>332</v>
      </c>
      <c r="B1031" s="6" t="s">
        <v>24</v>
      </c>
      <c r="C1031" s="4" t="s">
        <v>10</v>
      </c>
      <c r="D1031" s="7">
        <v>1593</v>
      </c>
      <c r="E1031" s="6">
        <v>3</v>
      </c>
      <c r="F1031" s="6">
        <v>60</v>
      </c>
      <c r="G1031" s="6">
        <v>42</v>
      </c>
      <c r="H1031" s="6">
        <v>6</v>
      </c>
      <c r="I1031" s="4">
        <f t="shared" si="17"/>
        <v>0</v>
      </c>
    </row>
    <row r="1032" spans="1:9" ht="18">
      <c r="A1032" s="2">
        <v>422</v>
      </c>
      <c r="B1032" s="6" t="s">
        <v>24</v>
      </c>
      <c r="C1032" s="4" t="s">
        <v>10</v>
      </c>
      <c r="D1032" s="7">
        <v>1579.5</v>
      </c>
      <c r="E1032" s="6">
        <v>3</v>
      </c>
      <c r="F1032" s="6">
        <v>60</v>
      </c>
      <c r="G1032" s="6">
        <v>42</v>
      </c>
      <c r="H1032" s="6">
        <v>6</v>
      </c>
      <c r="I1032" s="4">
        <f t="shared" si="17"/>
        <v>0</v>
      </c>
    </row>
    <row r="1033" spans="1:9" ht="18">
      <c r="A1033" s="2">
        <v>225</v>
      </c>
      <c r="B1033" s="5" t="s">
        <v>16</v>
      </c>
      <c r="C1033" s="5" t="s">
        <v>12</v>
      </c>
      <c r="D1033" s="5">
        <v>1577.28</v>
      </c>
      <c r="E1033" s="5">
        <v>2</v>
      </c>
      <c r="F1033" s="5">
        <v>65</v>
      </c>
      <c r="G1033" s="5">
        <v>41</v>
      </c>
      <c r="H1033" s="5">
        <v>10</v>
      </c>
      <c r="I1033" s="4">
        <f t="shared" si="17"/>
        <v>1</v>
      </c>
    </row>
    <row r="1034" spans="1:9" ht="18">
      <c r="A1034" s="2">
        <v>729</v>
      </c>
      <c r="B1034" s="5" t="s">
        <v>14</v>
      </c>
      <c r="C1034" s="5" t="s">
        <v>32</v>
      </c>
      <c r="D1034" s="7">
        <v>1571.4</v>
      </c>
      <c r="E1034" s="5">
        <v>3</v>
      </c>
      <c r="F1034" s="5">
        <v>42</v>
      </c>
      <c r="G1034" s="5">
        <v>27</v>
      </c>
      <c r="H1034" s="5">
        <v>6</v>
      </c>
      <c r="I1034" s="4">
        <f t="shared" si="17"/>
        <v>0</v>
      </c>
    </row>
    <row r="1035" spans="1:9" ht="18">
      <c r="A1035" s="2">
        <v>768</v>
      </c>
      <c r="B1035" s="5" t="s">
        <v>14</v>
      </c>
      <c r="C1035" s="4" t="s">
        <v>10</v>
      </c>
      <c r="D1035" s="7">
        <v>1570.05</v>
      </c>
      <c r="E1035" s="5">
        <v>3</v>
      </c>
      <c r="F1035" s="5">
        <v>44</v>
      </c>
      <c r="G1035" s="5">
        <v>30</v>
      </c>
      <c r="H1035" s="5">
        <v>5</v>
      </c>
      <c r="I1035" s="4">
        <f t="shared" si="17"/>
        <v>0</v>
      </c>
    </row>
    <row r="1036" spans="1:9" ht="18">
      <c r="A1036" s="2">
        <v>217</v>
      </c>
      <c r="B1036" s="5" t="s">
        <v>21</v>
      </c>
      <c r="C1036" s="4" t="s">
        <v>10</v>
      </c>
      <c r="D1036" s="5">
        <v>1567.7</v>
      </c>
      <c r="E1036" s="5">
        <v>2</v>
      </c>
      <c r="F1036" s="5">
        <v>69</v>
      </c>
      <c r="G1036" s="5">
        <v>33</v>
      </c>
      <c r="H1036" s="5">
        <v>16</v>
      </c>
      <c r="I1036" s="4">
        <f t="shared" si="17"/>
        <v>0</v>
      </c>
    </row>
    <row r="1037" spans="1:9" ht="18">
      <c r="A1037" s="2">
        <v>836</v>
      </c>
      <c r="B1037" s="5" t="s">
        <v>35</v>
      </c>
      <c r="C1037" s="5" t="s">
        <v>32</v>
      </c>
      <c r="D1037" s="7">
        <v>1566</v>
      </c>
      <c r="E1037" s="5">
        <v>1</v>
      </c>
      <c r="F1037" s="5">
        <v>48</v>
      </c>
      <c r="G1037" s="5">
        <v>29</v>
      </c>
      <c r="H1037" s="5">
        <v>8</v>
      </c>
      <c r="I1037" s="4">
        <f t="shared" si="17"/>
        <v>0</v>
      </c>
    </row>
    <row r="1038" spans="1:9" ht="18">
      <c r="A1038" s="2">
        <v>865</v>
      </c>
      <c r="B1038" s="5" t="s">
        <v>21</v>
      </c>
      <c r="C1038" s="5" t="s">
        <v>32</v>
      </c>
      <c r="D1038" s="7">
        <v>1566</v>
      </c>
      <c r="E1038" s="5">
        <v>1</v>
      </c>
      <c r="F1038" s="5">
        <v>50</v>
      </c>
      <c r="G1038" s="5">
        <v>36</v>
      </c>
      <c r="H1038" s="5">
        <v>7</v>
      </c>
      <c r="I1038" s="4">
        <f t="shared" si="17"/>
        <v>0</v>
      </c>
    </row>
    <row r="1039" spans="1:9" ht="18">
      <c r="A1039" s="2">
        <v>825</v>
      </c>
      <c r="B1039" s="5" t="s">
        <v>9</v>
      </c>
      <c r="C1039" s="5" t="s">
        <v>12</v>
      </c>
      <c r="D1039" s="7">
        <v>1566</v>
      </c>
      <c r="E1039" s="5">
        <v>5</v>
      </c>
      <c r="F1039" s="5">
        <v>46</v>
      </c>
      <c r="G1039" s="5">
        <v>22</v>
      </c>
      <c r="H1039" s="5">
        <v>11</v>
      </c>
      <c r="I1039" s="4">
        <f t="shared" si="17"/>
        <v>1</v>
      </c>
    </row>
    <row r="1040" spans="1:9" ht="18">
      <c r="A1040" s="2">
        <v>736</v>
      </c>
      <c r="B1040" s="5" t="s">
        <v>9</v>
      </c>
      <c r="C1040" s="5" t="s">
        <v>12</v>
      </c>
      <c r="D1040" s="7">
        <v>1560.6</v>
      </c>
      <c r="E1040" s="5">
        <v>4</v>
      </c>
      <c r="F1040" s="5">
        <v>42</v>
      </c>
      <c r="G1040" s="5">
        <v>18</v>
      </c>
      <c r="H1040" s="5">
        <v>13</v>
      </c>
      <c r="I1040" s="4">
        <f t="shared" si="17"/>
        <v>1</v>
      </c>
    </row>
    <row r="1041" spans="1:9" ht="18">
      <c r="A1041" s="2">
        <v>218</v>
      </c>
      <c r="B1041" s="5" t="s">
        <v>21</v>
      </c>
      <c r="C1041" s="4" t="s">
        <v>10</v>
      </c>
      <c r="D1041" s="5">
        <v>1560.1</v>
      </c>
      <c r="E1041" s="5">
        <v>2</v>
      </c>
      <c r="F1041" s="5">
        <v>68</v>
      </c>
      <c r="G1041" s="5">
        <v>33</v>
      </c>
      <c r="H1041" s="5">
        <v>16</v>
      </c>
      <c r="I1041" s="4">
        <f t="shared" si="17"/>
        <v>0</v>
      </c>
    </row>
    <row r="1042" spans="1:9" ht="18">
      <c r="A1042" s="2">
        <v>233</v>
      </c>
      <c r="B1042" s="5" t="s">
        <v>16</v>
      </c>
      <c r="C1042" s="5" t="s">
        <v>12</v>
      </c>
      <c r="D1042" s="5">
        <v>1560</v>
      </c>
      <c r="E1042" s="5">
        <v>2</v>
      </c>
      <c r="F1042" s="5">
        <v>51</v>
      </c>
      <c r="G1042" s="5">
        <v>29</v>
      </c>
      <c r="H1042" s="5">
        <v>8</v>
      </c>
      <c r="I1042" s="4">
        <f t="shared" si="17"/>
        <v>1</v>
      </c>
    </row>
    <row r="1043" spans="1:9" ht="18">
      <c r="A1043" s="2">
        <v>703</v>
      </c>
      <c r="B1043" s="5" t="s">
        <v>9</v>
      </c>
      <c r="C1043" s="4" t="s">
        <v>10</v>
      </c>
      <c r="D1043" s="7">
        <v>1552.5</v>
      </c>
      <c r="E1043" s="5">
        <v>4</v>
      </c>
      <c r="F1043" s="5">
        <v>40</v>
      </c>
      <c r="G1043" s="5">
        <v>20</v>
      </c>
      <c r="H1043" s="5">
        <v>10</v>
      </c>
      <c r="I1043" s="4">
        <f t="shared" si="17"/>
        <v>0</v>
      </c>
    </row>
    <row r="1044" spans="1:9" ht="18">
      <c r="A1044" s="2">
        <v>749</v>
      </c>
      <c r="B1044" s="5" t="s">
        <v>15</v>
      </c>
      <c r="C1044" s="4" t="s">
        <v>10</v>
      </c>
      <c r="D1044" s="7">
        <v>1552.5</v>
      </c>
      <c r="E1044" s="5">
        <v>3</v>
      </c>
      <c r="F1044" s="5">
        <v>43</v>
      </c>
      <c r="G1044" s="5">
        <v>28</v>
      </c>
      <c r="H1044" s="5">
        <v>6</v>
      </c>
      <c r="I1044" s="4">
        <f t="shared" si="17"/>
        <v>0</v>
      </c>
    </row>
    <row r="1045" spans="1:9" ht="18">
      <c r="A1045" s="2">
        <v>1077</v>
      </c>
      <c r="B1045" s="5" t="s">
        <v>9</v>
      </c>
      <c r="C1045" s="5" t="s">
        <v>12</v>
      </c>
      <c r="D1045" s="7">
        <v>1552.5</v>
      </c>
      <c r="E1045" s="5">
        <v>4</v>
      </c>
      <c r="F1045" s="5">
        <v>62</v>
      </c>
      <c r="G1045" s="5">
        <v>33</v>
      </c>
      <c r="H1045" s="5">
        <v>10</v>
      </c>
      <c r="I1045" s="4">
        <f t="shared" si="17"/>
        <v>1</v>
      </c>
    </row>
    <row r="1046" spans="1:9" ht="18">
      <c r="A1046" s="2">
        <v>1269</v>
      </c>
      <c r="B1046" s="5" t="s">
        <v>9</v>
      </c>
      <c r="C1046" s="5" t="s">
        <v>12</v>
      </c>
      <c r="D1046" s="7">
        <v>1552.5</v>
      </c>
      <c r="E1046" s="5">
        <v>4</v>
      </c>
      <c r="F1046" s="5">
        <v>72</v>
      </c>
      <c r="G1046" s="5">
        <v>36</v>
      </c>
      <c r="H1046" s="5">
        <v>11</v>
      </c>
      <c r="I1046" s="4">
        <f t="shared" si="17"/>
        <v>1</v>
      </c>
    </row>
    <row r="1047" spans="1:9" ht="18">
      <c r="A1047" s="2">
        <v>114</v>
      </c>
      <c r="B1047" s="5" t="s">
        <v>22</v>
      </c>
      <c r="C1047" s="5" t="s">
        <v>12</v>
      </c>
      <c r="D1047" s="5">
        <v>1550</v>
      </c>
      <c r="E1047" s="5">
        <v>1</v>
      </c>
      <c r="F1047" s="5">
        <v>55</v>
      </c>
      <c r="G1047" s="5">
        <v>20</v>
      </c>
      <c r="H1047" s="5">
        <v>19</v>
      </c>
      <c r="I1047" s="4">
        <f t="shared" si="17"/>
        <v>1</v>
      </c>
    </row>
    <row r="1048" spans="1:9" ht="18">
      <c r="A1048" s="2">
        <v>704</v>
      </c>
      <c r="B1048" s="5" t="s">
        <v>9</v>
      </c>
      <c r="C1048" s="4" t="s">
        <v>10</v>
      </c>
      <c r="D1048" s="7">
        <v>1549.8</v>
      </c>
      <c r="E1048" s="5">
        <v>4</v>
      </c>
      <c r="F1048" s="5">
        <v>40</v>
      </c>
      <c r="G1048" s="5">
        <v>20</v>
      </c>
      <c r="H1048" s="5">
        <v>10</v>
      </c>
      <c r="I1048" s="4">
        <f t="shared" si="17"/>
        <v>0</v>
      </c>
    </row>
    <row r="1049" spans="1:9" ht="18">
      <c r="A1049" s="2">
        <v>726</v>
      </c>
      <c r="B1049" s="5" t="s">
        <v>24</v>
      </c>
      <c r="C1049" s="4" t="s">
        <v>10</v>
      </c>
      <c r="D1049" s="7">
        <v>1549.8</v>
      </c>
      <c r="E1049" s="5">
        <v>2</v>
      </c>
      <c r="F1049" s="5">
        <v>42</v>
      </c>
      <c r="G1049" s="5">
        <v>28</v>
      </c>
      <c r="H1049" s="5">
        <v>6</v>
      </c>
      <c r="I1049" s="4">
        <f t="shared" si="17"/>
        <v>0</v>
      </c>
    </row>
    <row r="1050" spans="1:9" ht="18">
      <c r="A1050" s="2">
        <v>757</v>
      </c>
      <c r="B1050" s="5" t="s">
        <v>33</v>
      </c>
      <c r="C1050" s="5" t="s">
        <v>12</v>
      </c>
      <c r="D1050" s="7">
        <v>1549.8</v>
      </c>
      <c r="E1050" s="5">
        <v>1</v>
      </c>
      <c r="F1050" s="5">
        <v>44</v>
      </c>
      <c r="G1050" s="5">
        <v>28</v>
      </c>
      <c r="H1050" s="5">
        <v>7</v>
      </c>
      <c r="I1050" s="4">
        <f t="shared" si="17"/>
        <v>1</v>
      </c>
    </row>
    <row r="1051" spans="1:9" ht="18">
      <c r="A1051" s="2">
        <v>870</v>
      </c>
      <c r="B1051" s="5" t="s">
        <v>11</v>
      </c>
      <c r="C1051" s="5" t="s">
        <v>12</v>
      </c>
      <c r="D1051" s="7">
        <v>1549.8</v>
      </c>
      <c r="E1051" s="5">
        <v>2</v>
      </c>
      <c r="F1051" s="5">
        <v>50</v>
      </c>
      <c r="G1051" s="5">
        <v>30</v>
      </c>
      <c r="H1051" s="5">
        <v>6</v>
      </c>
      <c r="I1051" s="4">
        <f t="shared" si="17"/>
        <v>1</v>
      </c>
    </row>
    <row r="1052" spans="1:9" ht="18">
      <c r="A1052" s="2">
        <v>871</v>
      </c>
      <c r="B1052" s="5" t="s">
        <v>11</v>
      </c>
      <c r="C1052" s="5" t="s">
        <v>12</v>
      </c>
      <c r="D1052" s="7">
        <v>1549.8</v>
      </c>
      <c r="E1052" s="5">
        <v>2</v>
      </c>
      <c r="F1052" s="5">
        <v>50</v>
      </c>
      <c r="G1052" s="5">
        <v>32</v>
      </c>
      <c r="H1052" s="5">
        <v>6</v>
      </c>
      <c r="I1052" s="4">
        <f t="shared" si="17"/>
        <v>1</v>
      </c>
    </row>
    <row r="1053" spans="1:9" ht="18">
      <c r="A1053" s="2">
        <v>372</v>
      </c>
      <c r="B1053" s="6" t="s">
        <v>24</v>
      </c>
      <c r="C1053" s="4" t="s">
        <v>10</v>
      </c>
      <c r="D1053" s="7">
        <v>1549.8</v>
      </c>
      <c r="E1053" s="6">
        <v>3</v>
      </c>
      <c r="F1053" s="6">
        <v>56</v>
      </c>
      <c r="G1053" s="6">
        <v>42</v>
      </c>
      <c r="H1053" s="6">
        <v>6</v>
      </c>
      <c r="I1053" s="4">
        <f t="shared" si="17"/>
        <v>0</v>
      </c>
    </row>
    <row r="1054" spans="1:9" ht="18">
      <c r="A1054" s="2">
        <v>44</v>
      </c>
      <c r="B1054" s="3" t="s">
        <v>14</v>
      </c>
      <c r="C1054" s="4" t="s">
        <v>10</v>
      </c>
      <c r="D1054" s="5">
        <v>1540</v>
      </c>
      <c r="E1054" s="3">
        <v>2</v>
      </c>
      <c r="F1054" s="3">
        <v>38</v>
      </c>
      <c r="G1054" s="3">
        <v>33</v>
      </c>
      <c r="H1054" s="3">
        <v>5</v>
      </c>
      <c r="I1054" s="4">
        <f t="shared" si="17"/>
        <v>0</v>
      </c>
    </row>
    <row r="1055" spans="1:9" ht="18">
      <c r="A1055" s="2">
        <v>52</v>
      </c>
      <c r="B1055" s="3" t="s">
        <v>14</v>
      </c>
      <c r="C1055" s="4" t="s">
        <v>10</v>
      </c>
      <c r="D1055" s="5">
        <v>1540</v>
      </c>
      <c r="E1055" s="3">
        <v>3</v>
      </c>
      <c r="F1055" s="3">
        <v>52</v>
      </c>
      <c r="G1055" s="3">
        <v>36</v>
      </c>
      <c r="H1055" s="3">
        <v>7</v>
      </c>
      <c r="I1055" s="4">
        <f t="shared" si="17"/>
        <v>0</v>
      </c>
    </row>
    <row r="1056" spans="1:9" ht="18">
      <c r="A1056" s="2">
        <v>85</v>
      </c>
      <c r="B1056" s="3" t="s">
        <v>15</v>
      </c>
      <c r="C1056" s="4" t="s">
        <v>10</v>
      </c>
      <c r="D1056" s="5">
        <v>1540</v>
      </c>
      <c r="E1056" s="3">
        <v>3</v>
      </c>
      <c r="F1056" s="3">
        <v>56</v>
      </c>
      <c r="G1056" s="3">
        <v>41</v>
      </c>
      <c r="H1056" s="3">
        <v>6</v>
      </c>
      <c r="I1056" s="4">
        <f t="shared" si="17"/>
        <v>0</v>
      </c>
    </row>
    <row r="1057" spans="1:9" ht="18">
      <c r="A1057" s="2">
        <v>754</v>
      </c>
      <c r="B1057" s="5" t="s">
        <v>15</v>
      </c>
      <c r="C1057" s="4" t="s">
        <v>10</v>
      </c>
      <c r="D1057" s="7">
        <v>1539</v>
      </c>
      <c r="E1057" s="5">
        <v>3</v>
      </c>
      <c r="F1057" s="5">
        <v>43.8</v>
      </c>
      <c r="G1057" s="5">
        <v>27.8</v>
      </c>
      <c r="H1057" s="5">
        <v>6.5</v>
      </c>
      <c r="I1057" s="4">
        <f t="shared" si="17"/>
        <v>0</v>
      </c>
    </row>
    <row r="1058" spans="1:9" ht="18">
      <c r="A1058" s="2">
        <v>866</v>
      </c>
      <c r="B1058" s="5" t="s">
        <v>21</v>
      </c>
      <c r="C1058" s="5" t="s">
        <v>32</v>
      </c>
      <c r="D1058" s="7">
        <v>1539</v>
      </c>
      <c r="E1058" s="5">
        <v>1</v>
      </c>
      <c r="F1058" s="5">
        <v>50</v>
      </c>
      <c r="G1058" s="5">
        <v>36</v>
      </c>
      <c r="H1058" s="5">
        <v>7</v>
      </c>
      <c r="I1058" s="4">
        <f t="shared" si="17"/>
        <v>0</v>
      </c>
    </row>
    <row r="1059" spans="1:9" ht="18">
      <c r="A1059" s="2">
        <v>887</v>
      </c>
      <c r="B1059" s="5" t="s">
        <v>9</v>
      </c>
      <c r="C1059" s="5" t="s">
        <v>32</v>
      </c>
      <c r="D1059" s="7">
        <v>1539</v>
      </c>
      <c r="E1059" s="5">
        <v>5</v>
      </c>
      <c r="F1059" s="5">
        <v>50.4</v>
      </c>
      <c r="G1059" s="5">
        <v>28.6</v>
      </c>
      <c r="H1059" s="5">
        <v>9</v>
      </c>
      <c r="I1059" s="4">
        <f t="shared" si="17"/>
        <v>0</v>
      </c>
    </row>
    <row r="1060" spans="1:9" ht="18">
      <c r="A1060" s="2">
        <v>557</v>
      </c>
      <c r="B1060" s="5" t="s">
        <v>15</v>
      </c>
      <c r="C1060" s="5" t="s">
        <v>12</v>
      </c>
      <c r="D1060" s="7">
        <v>1539</v>
      </c>
      <c r="E1060" s="5">
        <v>3</v>
      </c>
      <c r="F1060" s="5">
        <v>32</v>
      </c>
      <c r="G1060" s="5">
        <v>18</v>
      </c>
      <c r="H1060" s="5">
        <v>6</v>
      </c>
      <c r="I1060" s="4">
        <f t="shared" si="17"/>
        <v>1</v>
      </c>
    </row>
    <row r="1061" spans="1:9" ht="18">
      <c r="A1061" s="2">
        <v>708</v>
      </c>
      <c r="B1061" s="5" t="s">
        <v>9</v>
      </c>
      <c r="C1061" s="5" t="s">
        <v>12</v>
      </c>
      <c r="D1061" s="7">
        <v>1539</v>
      </c>
      <c r="E1061" s="5">
        <v>5</v>
      </c>
      <c r="F1061" s="5">
        <v>40</v>
      </c>
      <c r="G1061" s="5">
        <v>20</v>
      </c>
      <c r="H1061" s="5">
        <v>10</v>
      </c>
      <c r="I1061" s="4">
        <f t="shared" si="17"/>
        <v>1</v>
      </c>
    </row>
    <row r="1062" spans="1:9" ht="18">
      <c r="A1062" s="2">
        <v>868</v>
      </c>
      <c r="B1062" s="5" t="s">
        <v>35</v>
      </c>
      <c r="C1062" s="5" t="s">
        <v>32</v>
      </c>
      <c r="D1062" s="7">
        <v>1517.4</v>
      </c>
      <c r="E1062" s="5">
        <v>1</v>
      </c>
      <c r="F1062" s="5">
        <v>50</v>
      </c>
      <c r="G1062" s="5">
        <v>32</v>
      </c>
      <c r="H1062" s="5">
        <v>10</v>
      </c>
      <c r="I1062" s="4">
        <f t="shared" si="17"/>
        <v>0</v>
      </c>
    </row>
    <row r="1063" spans="1:9" ht="18">
      <c r="A1063" s="2">
        <v>602</v>
      </c>
      <c r="B1063" s="5" t="s">
        <v>9</v>
      </c>
      <c r="C1063" s="4" t="s">
        <v>10</v>
      </c>
      <c r="D1063" s="7">
        <v>1512</v>
      </c>
      <c r="E1063" s="5">
        <v>4</v>
      </c>
      <c r="F1063" s="5">
        <v>34</v>
      </c>
      <c r="G1063" s="5">
        <v>19</v>
      </c>
      <c r="H1063" s="5">
        <v>8</v>
      </c>
      <c r="I1063" s="4">
        <f t="shared" si="17"/>
        <v>0</v>
      </c>
    </row>
    <row r="1064" spans="1:9" ht="18">
      <c r="A1064" s="2">
        <v>626</v>
      </c>
      <c r="B1064" s="5" t="s">
        <v>14</v>
      </c>
      <c r="C1064" s="4" t="s">
        <v>10</v>
      </c>
      <c r="D1064" s="7">
        <v>1512</v>
      </c>
      <c r="E1064" s="5">
        <v>3</v>
      </c>
      <c r="F1064" s="5">
        <v>36.200000000000003</v>
      </c>
      <c r="G1064" s="5">
        <v>19.3</v>
      </c>
      <c r="H1064" s="5">
        <v>7.6</v>
      </c>
      <c r="I1064" s="4">
        <f t="shared" si="17"/>
        <v>0</v>
      </c>
    </row>
    <row r="1065" spans="1:9" ht="18">
      <c r="A1065" s="2">
        <v>663</v>
      </c>
      <c r="B1065" s="5" t="s">
        <v>24</v>
      </c>
      <c r="C1065" s="4" t="s">
        <v>10</v>
      </c>
      <c r="D1065" s="7">
        <v>1512</v>
      </c>
      <c r="E1065" s="5">
        <v>2</v>
      </c>
      <c r="F1065" s="5">
        <v>40</v>
      </c>
      <c r="G1065" s="5">
        <v>20</v>
      </c>
      <c r="H1065" s="5">
        <v>10</v>
      </c>
      <c r="I1065" s="4">
        <f t="shared" si="17"/>
        <v>0</v>
      </c>
    </row>
    <row r="1066" spans="1:9" ht="18">
      <c r="A1066" s="2">
        <v>607</v>
      </c>
      <c r="B1066" s="5" t="s">
        <v>35</v>
      </c>
      <c r="C1066" s="5" t="s">
        <v>32</v>
      </c>
      <c r="D1066" s="7">
        <v>1512</v>
      </c>
      <c r="E1066" s="5">
        <v>1</v>
      </c>
      <c r="F1066" s="5">
        <v>35</v>
      </c>
      <c r="G1066" s="5">
        <v>18</v>
      </c>
      <c r="H1066" s="5">
        <v>7</v>
      </c>
      <c r="I1066" s="4">
        <f t="shared" si="17"/>
        <v>0</v>
      </c>
    </row>
    <row r="1067" spans="1:9" ht="18">
      <c r="A1067" s="2">
        <v>799</v>
      </c>
      <c r="B1067" s="5" t="s">
        <v>14</v>
      </c>
      <c r="C1067" s="5" t="s">
        <v>32</v>
      </c>
      <c r="D1067" s="7">
        <v>1512</v>
      </c>
      <c r="E1067" s="5">
        <v>3</v>
      </c>
      <c r="F1067" s="5">
        <v>45</v>
      </c>
      <c r="G1067" s="5">
        <v>22</v>
      </c>
      <c r="H1067" s="5">
        <v>8</v>
      </c>
      <c r="I1067" s="4">
        <f t="shared" si="17"/>
        <v>0</v>
      </c>
    </row>
    <row r="1068" spans="1:9" ht="18">
      <c r="A1068" s="2">
        <v>805</v>
      </c>
      <c r="B1068" s="5" t="s">
        <v>24</v>
      </c>
      <c r="C1068" s="5" t="s">
        <v>32</v>
      </c>
      <c r="D1068" s="7">
        <v>1512</v>
      </c>
      <c r="E1068" s="5">
        <v>2</v>
      </c>
      <c r="F1068" s="5">
        <v>45.5</v>
      </c>
      <c r="G1068" s="5">
        <v>19.600000000000001</v>
      </c>
      <c r="H1068" s="5">
        <v>13</v>
      </c>
      <c r="I1068" s="4">
        <f t="shared" si="17"/>
        <v>0</v>
      </c>
    </row>
    <row r="1069" spans="1:9" ht="18">
      <c r="A1069" s="2">
        <v>758</v>
      </c>
      <c r="B1069" s="5" t="s">
        <v>33</v>
      </c>
      <c r="C1069" s="5" t="s">
        <v>12</v>
      </c>
      <c r="D1069" s="7">
        <v>1512</v>
      </c>
      <c r="E1069" s="5">
        <v>1</v>
      </c>
      <c r="F1069" s="5">
        <v>44</v>
      </c>
      <c r="G1069" s="5">
        <v>28</v>
      </c>
      <c r="H1069" s="5">
        <v>7</v>
      </c>
      <c r="I1069" s="4">
        <f t="shared" si="17"/>
        <v>1</v>
      </c>
    </row>
    <row r="1070" spans="1:9" ht="18">
      <c r="A1070" s="2">
        <v>763</v>
      </c>
      <c r="B1070" s="5" t="s">
        <v>24</v>
      </c>
      <c r="C1070" s="5" t="s">
        <v>12</v>
      </c>
      <c r="D1070" s="7">
        <v>1512</v>
      </c>
      <c r="E1070" s="5">
        <v>2</v>
      </c>
      <c r="F1070" s="5">
        <v>44</v>
      </c>
      <c r="G1070" s="5">
        <v>32</v>
      </c>
      <c r="H1070" s="5">
        <v>6</v>
      </c>
      <c r="I1070" s="4">
        <f t="shared" si="17"/>
        <v>1</v>
      </c>
    </row>
    <row r="1071" spans="1:9" ht="18">
      <c r="A1071" s="2">
        <v>62</v>
      </c>
      <c r="B1071" s="3" t="s">
        <v>14</v>
      </c>
      <c r="C1071" s="4" t="s">
        <v>10</v>
      </c>
      <c r="D1071" s="5">
        <v>1506.4</v>
      </c>
      <c r="E1071" s="3">
        <v>3</v>
      </c>
      <c r="F1071" s="3">
        <v>54</v>
      </c>
      <c r="G1071" s="3">
        <v>38</v>
      </c>
      <c r="H1071" s="3">
        <v>6</v>
      </c>
      <c r="I1071" s="4">
        <f t="shared" si="17"/>
        <v>0</v>
      </c>
    </row>
    <row r="1072" spans="1:9" ht="18">
      <c r="A1072" s="2">
        <v>662</v>
      </c>
      <c r="B1072" s="5" t="s">
        <v>24</v>
      </c>
      <c r="C1072" s="4" t="s">
        <v>10</v>
      </c>
      <c r="D1072" s="7">
        <v>1501.2</v>
      </c>
      <c r="E1072" s="5">
        <v>2</v>
      </c>
      <c r="F1072" s="5">
        <v>40</v>
      </c>
      <c r="G1072" s="5">
        <v>18</v>
      </c>
      <c r="H1072" s="5">
        <v>11</v>
      </c>
      <c r="I1072" s="4">
        <f t="shared" si="17"/>
        <v>0</v>
      </c>
    </row>
    <row r="1073" spans="1:9" ht="18">
      <c r="A1073" s="2">
        <v>735</v>
      </c>
      <c r="B1073" s="5" t="s">
        <v>9</v>
      </c>
      <c r="C1073" s="4" t="s">
        <v>10</v>
      </c>
      <c r="D1073" s="7">
        <v>1501.2</v>
      </c>
      <c r="E1073" s="5">
        <v>4</v>
      </c>
      <c r="F1073" s="5">
        <v>42</v>
      </c>
      <c r="G1073" s="5">
        <v>20</v>
      </c>
      <c r="H1073" s="5">
        <v>10</v>
      </c>
      <c r="I1073" s="4">
        <f t="shared" si="17"/>
        <v>0</v>
      </c>
    </row>
    <row r="1074" spans="1:9" ht="18">
      <c r="A1074" s="2">
        <v>889</v>
      </c>
      <c r="B1074" s="5" t="s">
        <v>13</v>
      </c>
      <c r="C1074" s="4" t="s">
        <v>10</v>
      </c>
      <c r="D1074" s="7">
        <v>1501.2</v>
      </c>
      <c r="E1074" s="5">
        <v>1</v>
      </c>
      <c r="F1074" s="5">
        <v>51</v>
      </c>
      <c r="G1074" s="5">
        <v>21</v>
      </c>
      <c r="H1074" s="5">
        <v>7</v>
      </c>
      <c r="I1074" s="4">
        <f t="shared" si="17"/>
        <v>0</v>
      </c>
    </row>
    <row r="1075" spans="1:9" ht="18">
      <c r="A1075" s="2">
        <v>940</v>
      </c>
      <c r="B1075" s="5" t="s">
        <v>13</v>
      </c>
      <c r="C1075" s="4" t="s">
        <v>10</v>
      </c>
      <c r="D1075" s="7">
        <v>1501.2</v>
      </c>
      <c r="E1075" s="5">
        <v>1</v>
      </c>
      <c r="F1075" s="5">
        <v>56</v>
      </c>
      <c r="G1075" s="5">
        <v>33</v>
      </c>
      <c r="H1075" s="5">
        <v>10</v>
      </c>
      <c r="I1075" s="4">
        <f t="shared" si="17"/>
        <v>0</v>
      </c>
    </row>
    <row r="1076" spans="1:9" ht="18">
      <c r="A1076" s="2">
        <v>730</v>
      </c>
      <c r="B1076" s="5" t="s">
        <v>14</v>
      </c>
      <c r="C1076" s="5" t="s">
        <v>32</v>
      </c>
      <c r="D1076" s="7">
        <v>1501.2</v>
      </c>
      <c r="E1076" s="5">
        <v>3</v>
      </c>
      <c r="F1076" s="5">
        <v>42</v>
      </c>
      <c r="G1076" s="5">
        <v>27</v>
      </c>
      <c r="H1076" s="5">
        <v>6</v>
      </c>
      <c r="I1076" s="4">
        <f t="shared" si="17"/>
        <v>0</v>
      </c>
    </row>
    <row r="1077" spans="1:9" ht="18">
      <c r="A1077" s="2">
        <v>740</v>
      </c>
      <c r="B1077" s="5" t="s">
        <v>11</v>
      </c>
      <c r="C1077" s="5" t="s">
        <v>32</v>
      </c>
      <c r="D1077" s="7">
        <v>1501.2</v>
      </c>
      <c r="E1077" s="5">
        <v>1</v>
      </c>
      <c r="F1077" s="5">
        <v>43</v>
      </c>
      <c r="G1077" s="5">
        <v>27</v>
      </c>
      <c r="H1077" s="5">
        <v>6</v>
      </c>
      <c r="I1077" s="4">
        <f t="shared" si="17"/>
        <v>0</v>
      </c>
    </row>
    <row r="1078" spans="1:9" ht="18">
      <c r="A1078" s="2">
        <v>869</v>
      </c>
      <c r="B1078" s="5" t="s">
        <v>35</v>
      </c>
      <c r="C1078" s="5" t="s">
        <v>32</v>
      </c>
      <c r="D1078" s="7">
        <v>1501.2</v>
      </c>
      <c r="E1078" s="5">
        <v>1</v>
      </c>
      <c r="F1078" s="5">
        <v>50</v>
      </c>
      <c r="G1078" s="5">
        <v>36</v>
      </c>
      <c r="H1078" s="5">
        <v>10</v>
      </c>
      <c r="I1078" s="4">
        <f t="shared" si="17"/>
        <v>0</v>
      </c>
    </row>
    <row r="1079" spans="1:9" ht="18">
      <c r="A1079" s="2">
        <v>1010</v>
      </c>
      <c r="B1079" s="5" t="s">
        <v>35</v>
      </c>
      <c r="C1079" s="5" t="s">
        <v>32</v>
      </c>
      <c r="D1079" s="7">
        <v>1501.2</v>
      </c>
      <c r="E1079" s="5">
        <v>1</v>
      </c>
      <c r="F1079" s="5">
        <v>60</v>
      </c>
      <c r="G1079" s="5">
        <v>36</v>
      </c>
      <c r="H1079" s="5">
        <v>12</v>
      </c>
      <c r="I1079" s="4">
        <f t="shared" si="17"/>
        <v>0</v>
      </c>
    </row>
    <row r="1080" spans="1:9" ht="18">
      <c r="A1080" s="2">
        <v>659</v>
      </c>
      <c r="B1080" s="5" t="s">
        <v>11</v>
      </c>
      <c r="C1080" s="5" t="s">
        <v>12</v>
      </c>
      <c r="D1080" s="7">
        <v>1501.2</v>
      </c>
      <c r="E1080" s="5">
        <v>2</v>
      </c>
      <c r="F1080" s="5">
        <v>40</v>
      </c>
      <c r="G1080" s="5">
        <v>20</v>
      </c>
      <c r="H1080" s="5">
        <v>10</v>
      </c>
      <c r="I1080" s="4">
        <f t="shared" si="17"/>
        <v>1</v>
      </c>
    </row>
    <row r="1081" spans="1:9" ht="18">
      <c r="A1081" s="2">
        <v>661</v>
      </c>
      <c r="B1081" s="5" t="s">
        <v>24</v>
      </c>
      <c r="C1081" s="5" t="s">
        <v>12</v>
      </c>
      <c r="D1081" s="7">
        <v>1501.2</v>
      </c>
      <c r="E1081" s="5">
        <v>2</v>
      </c>
      <c r="F1081" s="5">
        <v>40</v>
      </c>
      <c r="G1081" s="5">
        <v>25</v>
      </c>
      <c r="H1081" s="5">
        <v>6</v>
      </c>
      <c r="I1081" s="4">
        <f t="shared" si="17"/>
        <v>1</v>
      </c>
    </row>
    <row r="1082" spans="1:9" ht="18">
      <c r="A1082" s="2">
        <v>791</v>
      </c>
      <c r="B1082" s="5" t="s">
        <v>24</v>
      </c>
      <c r="C1082" s="5" t="s">
        <v>12</v>
      </c>
      <c r="D1082" s="7">
        <v>1501.2</v>
      </c>
      <c r="E1082" s="5">
        <v>2</v>
      </c>
      <c r="F1082" s="5">
        <v>45</v>
      </c>
      <c r="G1082" s="5">
        <v>20</v>
      </c>
      <c r="H1082" s="5">
        <v>12</v>
      </c>
      <c r="I1082" s="4">
        <f t="shared" si="17"/>
        <v>1</v>
      </c>
    </row>
    <row r="1083" spans="1:9" ht="18">
      <c r="A1083" s="2">
        <v>792</v>
      </c>
      <c r="B1083" s="5" t="s">
        <v>24</v>
      </c>
      <c r="C1083" s="5" t="s">
        <v>12</v>
      </c>
      <c r="D1083" s="7">
        <v>1501.2</v>
      </c>
      <c r="E1083" s="5">
        <v>2</v>
      </c>
      <c r="F1083" s="5">
        <v>45</v>
      </c>
      <c r="G1083" s="5">
        <v>20</v>
      </c>
      <c r="H1083" s="5">
        <v>13</v>
      </c>
      <c r="I1083" s="4">
        <f t="shared" si="17"/>
        <v>1</v>
      </c>
    </row>
    <row r="1084" spans="1:9" ht="18">
      <c r="A1084" s="2">
        <v>874</v>
      </c>
      <c r="B1084" s="5" t="s">
        <v>24</v>
      </c>
      <c r="C1084" s="5" t="s">
        <v>12</v>
      </c>
      <c r="D1084" s="7">
        <v>1501.2</v>
      </c>
      <c r="E1084" s="5">
        <v>2</v>
      </c>
      <c r="F1084" s="5">
        <v>50</v>
      </c>
      <c r="G1084" s="5">
        <v>20</v>
      </c>
      <c r="H1084" s="5">
        <v>13</v>
      </c>
      <c r="I1084" s="4">
        <f t="shared" si="17"/>
        <v>1</v>
      </c>
    </row>
    <row r="1085" spans="1:9" ht="18">
      <c r="A1085" s="2">
        <v>1026</v>
      </c>
      <c r="B1085" s="5" t="s">
        <v>14</v>
      </c>
      <c r="C1085" s="5" t="s">
        <v>12</v>
      </c>
      <c r="D1085" s="7">
        <v>1501.2</v>
      </c>
      <c r="E1085" s="5">
        <v>3</v>
      </c>
      <c r="F1085" s="5">
        <v>60</v>
      </c>
      <c r="G1085" s="5">
        <v>28</v>
      </c>
      <c r="H1085" s="5">
        <v>18</v>
      </c>
      <c r="I1085" s="4">
        <f t="shared" si="17"/>
        <v>1</v>
      </c>
    </row>
    <row r="1086" spans="1:9" ht="18">
      <c r="A1086" s="2">
        <v>643</v>
      </c>
      <c r="B1086" s="5" t="s">
        <v>24</v>
      </c>
      <c r="C1086" s="5" t="s">
        <v>32</v>
      </c>
      <c r="D1086" s="7">
        <v>1500.12</v>
      </c>
      <c r="E1086" s="5">
        <v>2</v>
      </c>
      <c r="F1086" s="5">
        <v>39</v>
      </c>
      <c r="G1086" s="5">
        <v>27</v>
      </c>
      <c r="H1086" s="5">
        <v>10</v>
      </c>
      <c r="I1086" s="4">
        <f t="shared" si="17"/>
        <v>0</v>
      </c>
    </row>
    <row r="1087" spans="1:9" ht="18">
      <c r="A1087" s="2">
        <v>644</v>
      </c>
      <c r="B1087" s="5" t="s">
        <v>24</v>
      </c>
      <c r="C1087" s="5" t="s">
        <v>32</v>
      </c>
      <c r="D1087" s="7">
        <v>1500.12</v>
      </c>
      <c r="E1087" s="5">
        <v>2</v>
      </c>
      <c r="F1087" s="5">
        <v>39</v>
      </c>
      <c r="G1087" s="5">
        <v>27</v>
      </c>
      <c r="H1087" s="5">
        <v>10</v>
      </c>
      <c r="I1087" s="4">
        <f t="shared" si="17"/>
        <v>0</v>
      </c>
    </row>
    <row r="1088" spans="1:9" ht="18">
      <c r="A1088" s="2">
        <v>318</v>
      </c>
      <c r="B1088" s="6" t="s">
        <v>24</v>
      </c>
      <c r="C1088" s="4" t="s">
        <v>10</v>
      </c>
      <c r="D1088" s="7">
        <v>1500.12</v>
      </c>
      <c r="E1088" s="6">
        <v>2</v>
      </c>
      <c r="F1088" s="6">
        <v>55</v>
      </c>
      <c r="G1088" s="6">
        <v>33</v>
      </c>
      <c r="H1088" s="6">
        <v>6</v>
      </c>
      <c r="I1088" s="4">
        <f t="shared" si="17"/>
        <v>0</v>
      </c>
    </row>
    <row r="1089" spans="1:9" ht="18">
      <c r="A1089" s="2">
        <v>459</v>
      </c>
      <c r="B1089" s="6" t="s">
        <v>31</v>
      </c>
      <c r="C1089" s="4" t="s">
        <v>10</v>
      </c>
      <c r="D1089" s="7">
        <v>1500.12</v>
      </c>
      <c r="E1089" s="6">
        <v>3</v>
      </c>
      <c r="F1089" s="6">
        <v>64</v>
      </c>
      <c r="G1089" s="6">
        <v>40</v>
      </c>
      <c r="H1089" s="6">
        <v>8</v>
      </c>
      <c r="I1089" s="4">
        <f t="shared" si="17"/>
        <v>0</v>
      </c>
    </row>
    <row r="1090" spans="1:9" ht="18">
      <c r="A1090" s="2">
        <v>117</v>
      </c>
      <c r="B1090" s="5" t="s">
        <v>23</v>
      </c>
      <c r="C1090" s="4" t="s">
        <v>10</v>
      </c>
      <c r="D1090" s="5">
        <v>1500</v>
      </c>
      <c r="E1090" s="5">
        <v>1</v>
      </c>
      <c r="F1090" s="5">
        <v>40</v>
      </c>
      <c r="G1090" s="5">
        <v>20</v>
      </c>
      <c r="H1090" s="5">
        <v>10</v>
      </c>
      <c r="I1090" s="4">
        <f t="shared" ref="I1090:I1153" si="18">IF(C1090="кирпичный",1,0)</f>
        <v>0</v>
      </c>
    </row>
    <row r="1091" spans="1:9" ht="18">
      <c r="A1091" s="2">
        <v>106</v>
      </c>
      <c r="B1091" s="5" t="s">
        <v>16</v>
      </c>
      <c r="C1091" s="5" t="s">
        <v>12</v>
      </c>
      <c r="D1091" s="5">
        <v>1500</v>
      </c>
      <c r="E1091" s="5">
        <v>1</v>
      </c>
      <c r="F1091" s="5">
        <v>43</v>
      </c>
      <c r="G1091" s="5">
        <v>16</v>
      </c>
      <c r="H1091" s="5">
        <v>10.199999999999999</v>
      </c>
      <c r="I1091" s="4">
        <f t="shared" si="18"/>
        <v>1</v>
      </c>
    </row>
    <row r="1092" spans="1:9" ht="18">
      <c r="A1092" s="2">
        <v>126</v>
      </c>
      <c r="B1092" s="5" t="s">
        <v>14</v>
      </c>
      <c r="C1092" s="5" t="s">
        <v>12</v>
      </c>
      <c r="D1092" s="5">
        <v>1500</v>
      </c>
      <c r="E1092" s="5">
        <v>1</v>
      </c>
      <c r="F1092" s="5">
        <v>30</v>
      </c>
      <c r="G1092" s="5">
        <v>14</v>
      </c>
      <c r="H1092" s="5">
        <v>8.5</v>
      </c>
      <c r="I1092" s="4">
        <f t="shared" si="18"/>
        <v>1</v>
      </c>
    </row>
    <row r="1093" spans="1:9" ht="18">
      <c r="A1093" s="2">
        <v>291</v>
      </c>
      <c r="B1093" s="5" t="s">
        <v>16</v>
      </c>
      <c r="C1093" s="5" t="s">
        <v>12</v>
      </c>
      <c r="D1093" s="5">
        <v>1500</v>
      </c>
      <c r="E1093" s="5">
        <v>1</v>
      </c>
      <c r="F1093" s="5">
        <v>46</v>
      </c>
      <c r="G1093" s="5">
        <v>20</v>
      </c>
      <c r="H1093" s="5">
        <v>10</v>
      </c>
      <c r="I1093" s="4">
        <f t="shared" si="18"/>
        <v>1</v>
      </c>
    </row>
    <row r="1094" spans="1:9" ht="18">
      <c r="A1094" s="2">
        <v>305</v>
      </c>
      <c r="B1094" s="5" t="s">
        <v>16</v>
      </c>
      <c r="C1094" s="5" t="s">
        <v>12</v>
      </c>
      <c r="D1094" s="5">
        <v>1500</v>
      </c>
      <c r="E1094" s="5">
        <v>1</v>
      </c>
      <c r="F1094" s="5">
        <v>46</v>
      </c>
      <c r="G1094" s="5">
        <v>20</v>
      </c>
      <c r="H1094" s="5">
        <v>10</v>
      </c>
      <c r="I1094" s="4">
        <f t="shared" si="18"/>
        <v>1</v>
      </c>
    </row>
    <row r="1095" spans="1:9" ht="18">
      <c r="A1095" s="2">
        <v>130</v>
      </c>
      <c r="B1095" s="5" t="s">
        <v>9</v>
      </c>
      <c r="C1095" s="5" t="s">
        <v>20</v>
      </c>
      <c r="D1095" s="5">
        <v>1500</v>
      </c>
      <c r="E1095" s="5">
        <v>1</v>
      </c>
      <c r="F1095" s="5">
        <v>42</v>
      </c>
      <c r="G1095" s="5">
        <v>19</v>
      </c>
      <c r="H1095" s="5">
        <v>12.5</v>
      </c>
      <c r="I1095" s="4">
        <f t="shared" si="18"/>
        <v>0</v>
      </c>
    </row>
    <row r="1096" spans="1:9" ht="18">
      <c r="A1096" s="2">
        <v>192</v>
      </c>
      <c r="B1096" s="5" t="s">
        <v>11</v>
      </c>
      <c r="C1096" s="5" t="s">
        <v>26</v>
      </c>
      <c r="D1096" s="5">
        <v>1500</v>
      </c>
      <c r="E1096" s="5">
        <v>2</v>
      </c>
      <c r="F1096" s="5">
        <v>45</v>
      </c>
      <c r="G1096" s="5">
        <v>28</v>
      </c>
      <c r="H1096" s="5">
        <v>6</v>
      </c>
      <c r="I1096" s="4">
        <f t="shared" si="18"/>
        <v>0</v>
      </c>
    </row>
    <row r="1097" spans="1:9" ht="18">
      <c r="A1097" s="2">
        <v>702</v>
      </c>
      <c r="B1097" s="5" t="s">
        <v>9</v>
      </c>
      <c r="C1097" s="4" t="s">
        <v>10</v>
      </c>
      <c r="D1097" s="7">
        <v>1499.9849999999999</v>
      </c>
      <c r="E1097" s="5">
        <v>4</v>
      </c>
      <c r="F1097" s="5">
        <v>40</v>
      </c>
      <c r="G1097" s="5">
        <v>20</v>
      </c>
      <c r="H1097" s="5">
        <v>10</v>
      </c>
      <c r="I1097" s="4">
        <f t="shared" si="18"/>
        <v>0</v>
      </c>
    </row>
    <row r="1098" spans="1:9" ht="18">
      <c r="A1098" s="2">
        <v>774</v>
      </c>
      <c r="B1098" s="5" t="s">
        <v>15</v>
      </c>
      <c r="C1098" s="4" t="s">
        <v>10</v>
      </c>
      <c r="D1098" s="7">
        <v>1499.9849999999999</v>
      </c>
      <c r="E1098" s="5">
        <v>3</v>
      </c>
      <c r="F1098" s="5">
        <v>44</v>
      </c>
      <c r="G1098" s="5">
        <v>29</v>
      </c>
      <c r="H1098" s="5">
        <v>6</v>
      </c>
      <c r="I1098" s="4">
        <f t="shared" si="18"/>
        <v>0</v>
      </c>
    </row>
    <row r="1099" spans="1:9" ht="18">
      <c r="A1099" s="2">
        <v>781</v>
      </c>
      <c r="B1099" s="5" t="s">
        <v>11</v>
      </c>
      <c r="C1099" s="5" t="s">
        <v>32</v>
      </c>
      <c r="D1099" s="7">
        <v>1499.9849999999999</v>
      </c>
      <c r="E1099" s="5">
        <v>1</v>
      </c>
      <c r="F1099" s="5">
        <v>45</v>
      </c>
      <c r="G1099" s="5">
        <v>28</v>
      </c>
      <c r="H1099" s="5">
        <v>6</v>
      </c>
      <c r="I1099" s="4">
        <f t="shared" si="18"/>
        <v>0</v>
      </c>
    </row>
    <row r="1100" spans="1:9" ht="18">
      <c r="A1100" s="2">
        <v>809</v>
      </c>
      <c r="B1100" s="5" t="s">
        <v>11</v>
      </c>
      <c r="C1100" s="5" t="s">
        <v>32</v>
      </c>
      <c r="D1100" s="7">
        <v>1499.9849999999999</v>
      </c>
      <c r="E1100" s="5">
        <v>1</v>
      </c>
      <c r="F1100" s="5">
        <v>46</v>
      </c>
      <c r="G1100" s="5">
        <v>29</v>
      </c>
      <c r="H1100" s="5">
        <v>6</v>
      </c>
      <c r="I1100" s="4">
        <f t="shared" si="18"/>
        <v>0</v>
      </c>
    </row>
    <row r="1101" spans="1:9" ht="18">
      <c r="A1101" s="2">
        <v>750</v>
      </c>
      <c r="B1101" s="5" t="s">
        <v>15</v>
      </c>
      <c r="C1101" s="5" t="s">
        <v>12</v>
      </c>
      <c r="D1101" s="7">
        <v>1499.9849999999999</v>
      </c>
      <c r="E1101" s="5">
        <v>3</v>
      </c>
      <c r="F1101" s="5">
        <v>43</v>
      </c>
      <c r="G1101" s="5">
        <v>29</v>
      </c>
      <c r="H1101" s="5">
        <v>7</v>
      </c>
      <c r="I1101" s="4">
        <f t="shared" si="18"/>
        <v>1</v>
      </c>
    </row>
    <row r="1102" spans="1:9" ht="18">
      <c r="A1102" s="2">
        <v>775</v>
      </c>
      <c r="B1102" s="5" t="s">
        <v>15</v>
      </c>
      <c r="C1102" s="5" t="s">
        <v>12</v>
      </c>
      <c r="D1102" s="7">
        <v>1499.9849999999999</v>
      </c>
      <c r="E1102" s="5">
        <v>3</v>
      </c>
      <c r="F1102" s="5">
        <v>44</v>
      </c>
      <c r="G1102" s="5">
        <v>28</v>
      </c>
      <c r="H1102" s="5">
        <v>6</v>
      </c>
      <c r="I1102" s="4">
        <f t="shared" si="18"/>
        <v>1</v>
      </c>
    </row>
    <row r="1103" spans="1:9" ht="18">
      <c r="A1103" s="2">
        <v>1442</v>
      </c>
      <c r="B1103" s="5" t="s">
        <v>13</v>
      </c>
      <c r="C1103" s="5" t="s">
        <v>32</v>
      </c>
      <c r="D1103" s="7">
        <v>1499.85</v>
      </c>
      <c r="E1103" s="5">
        <v>1</v>
      </c>
      <c r="F1103" s="5">
        <v>91</v>
      </c>
      <c r="G1103" s="5">
        <v>52</v>
      </c>
      <c r="H1103" s="5">
        <v>13</v>
      </c>
      <c r="I1103" s="4">
        <f t="shared" si="18"/>
        <v>0</v>
      </c>
    </row>
    <row r="1104" spans="1:9" ht="18">
      <c r="A1104" s="2">
        <v>457</v>
      </c>
      <c r="B1104" s="6" t="s">
        <v>31</v>
      </c>
      <c r="C1104" s="4" t="s">
        <v>10</v>
      </c>
      <c r="D1104" s="7">
        <v>1499.85</v>
      </c>
      <c r="E1104" s="6">
        <v>3</v>
      </c>
      <c r="F1104" s="6">
        <v>61</v>
      </c>
      <c r="G1104" s="6">
        <v>40</v>
      </c>
      <c r="H1104" s="6">
        <v>7</v>
      </c>
      <c r="I1104" s="4">
        <f t="shared" si="18"/>
        <v>0</v>
      </c>
    </row>
    <row r="1105" spans="1:9" ht="18">
      <c r="A1105" s="2">
        <v>458</v>
      </c>
      <c r="B1105" s="6" t="s">
        <v>31</v>
      </c>
      <c r="C1105" s="4" t="s">
        <v>10</v>
      </c>
      <c r="D1105" s="7">
        <v>1499.85</v>
      </c>
      <c r="E1105" s="6">
        <v>3</v>
      </c>
      <c r="F1105" s="6">
        <v>63</v>
      </c>
      <c r="G1105" s="6">
        <v>46</v>
      </c>
      <c r="H1105" s="6">
        <v>8</v>
      </c>
      <c r="I1105" s="4">
        <f t="shared" si="18"/>
        <v>0</v>
      </c>
    </row>
    <row r="1106" spans="1:9" ht="18">
      <c r="A1106" s="2">
        <v>653</v>
      </c>
      <c r="B1106" s="5" t="s">
        <v>11</v>
      </c>
      <c r="C1106" s="4" t="s">
        <v>10</v>
      </c>
      <c r="D1106" s="7">
        <v>1498.5</v>
      </c>
      <c r="E1106" s="5">
        <v>1</v>
      </c>
      <c r="F1106" s="5">
        <v>40</v>
      </c>
      <c r="G1106" s="5">
        <v>20</v>
      </c>
      <c r="H1106" s="5">
        <v>10</v>
      </c>
      <c r="I1106" s="4">
        <f t="shared" si="18"/>
        <v>0</v>
      </c>
    </row>
    <row r="1107" spans="1:9" ht="18">
      <c r="A1107" s="2">
        <v>766</v>
      </c>
      <c r="B1107" s="5" t="s">
        <v>14</v>
      </c>
      <c r="C1107" s="4" t="s">
        <v>10</v>
      </c>
      <c r="D1107" s="7">
        <v>1498.5</v>
      </c>
      <c r="E1107" s="5">
        <v>3</v>
      </c>
      <c r="F1107" s="5">
        <v>44</v>
      </c>
      <c r="G1107" s="5">
        <v>28</v>
      </c>
      <c r="H1107" s="5">
        <v>8</v>
      </c>
      <c r="I1107" s="4">
        <f t="shared" si="18"/>
        <v>0</v>
      </c>
    </row>
    <row r="1108" spans="1:9" ht="18">
      <c r="A1108" s="2">
        <v>788</v>
      </c>
      <c r="B1108" s="5" t="s">
        <v>24</v>
      </c>
      <c r="C1108" s="4" t="s">
        <v>10</v>
      </c>
      <c r="D1108" s="7">
        <v>1498.5</v>
      </c>
      <c r="E1108" s="5">
        <v>2</v>
      </c>
      <c r="F1108" s="5">
        <v>45</v>
      </c>
      <c r="G1108" s="5">
        <v>20</v>
      </c>
      <c r="H1108" s="5">
        <v>13</v>
      </c>
      <c r="I1108" s="4">
        <f t="shared" si="18"/>
        <v>0</v>
      </c>
    </row>
    <row r="1109" spans="1:9" ht="18">
      <c r="A1109" s="2">
        <v>807</v>
      </c>
      <c r="B1109" s="5" t="s">
        <v>15</v>
      </c>
      <c r="C1109" s="4" t="s">
        <v>10</v>
      </c>
      <c r="D1109" s="7">
        <v>1498.5</v>
      </c>
      <c r="E1109" s="5">
        <v>3</v>
      </c>
      <c r="F1109" s="5">
        <v>45.6</v>
      </c>
      <c r="G1109" s="5">
        <v>29.6</v>
      </c>
      <c r="H1109" s="5">
        <v>6.3</v>
      </c>
      <c r="I1109" s="4">
        <f t="shared" si="18"/>
        <v>0</v>
      </c>
    </row>
    <row r="1110" spans="1:9" ht="18">
      <c r="A1110" s="2">
        <v>579</v>
      </c>
      <c r="B1110" s="5" t="s">
        <v>9</v>
      </c>
      <c r="C1110" s="5" t="s">
        <v>32</v>
      </c>
      <c r="D1110" s="7">
        <v>1498.5</v>
      </c>
      <c r="E1110" s="5">
        <v>4</v>
      </c>
      <c r="F1110" s="5">
        <v>33</v>
      </c>
      <c r="G1110" s="5">
        <v>18</v>
      </c>
      <c r="H1110" s="5">
        <v>9</v>
      </c>
      <c r="I1110" s="4">
        <f t="shared" si="18"/>
        <v>0</v>
      </c>
    </row>
    <row r="1111" spans="1:9" ht="18">
      <c r="A1111" s="2">
        <v>590</v>
      </c>
      <c r="B1111" s="5" t="s">
        <v>14</v>
      </c>
      <c r="C1111" s="5" t="s">
        <v>12</v>
      </c>
      <c r="D1111" s="7">
        <v>1498.5</v>
      </c>
      <c r="E1111" s="5">
        <v>2</v>
      </c>
      <c r="F1111" s="5">
        <v>34</v>
      </c>
      <c r="G1111" s="5">
        <v>23</v>
      </c>
      <c r="H1111" s="5">
        <v>6</v>
      </c>
      <c r="I1111" s="4">
        <f t="shared" si="18"/>
        <v>1</v>
      </c>
    </row>
    <row r="1112" spans="1:9" ht="18">
      <c r="A1112" s="2">
        <v>656</v>
      </c>
      <c r="B1112" s="5" t="s">
        <v>11</v>
      </c>
      <c r="C1112" s="5" t="s">
        <v>12</v>
      </c>
      <c r="D1112" s="7">
        <v>1498.5</v>
      </c>
      <c r="E1112" s="5">
        <v>2</v>
      </c>
      <c r="F1112" s="5">
        <v>40</v>
      </c>
      <c r="G1112" s="5">
        <v>20</v>
      </c>
      <c r="H1112" s="5">
        <v>10</v>
      </c>
      <c r="I1112" s="4">
        <f t="shared" si="18"/>
        <v>1</v>
      </c>
    </row>
    <row r="1113" spans="1:9" ht="18">
      <c r="A1113" s="2">
        <v>657</v>
      </c>
      <c r="B1113" s="5" t="s">
        <v>11</v>
      </c>
      <c r="C1113" s="5" t="s">
        <v>12</v>
      </c>
      <c r="D1113" s="7">
        <v>1498.5</v>
      </c>
      <c r="E1113" s="5">
        <v>2</v>
      </c>
      <c r="F1113" s="5">
        <v>40</v>
      </c>
      <c r="G1113" s="5">
        <v>20</v>
      </c>
      <c r="H1113" s="5">
        <v>10</v>
      </c>
      <c r="I1113" s="4">
        <f t="shared" si="18"/>
        <v>1</v>
      </c>
    </row>
    <row r="1114" spans="1:9" ht="18">
      <c r="A1114" s="2">
        <v>693</v>
      </c>
      <c r="B1114" s="5" t="s">
        <v>15</v>
      </c>
      <c r="C1114" s="5" t="s">
        <v>12</v>
      </c>
      <c r="D1114" s="7">
        <v>1498.5</v>
      </c>
      <c r="E1114" s="5">
        <v>3</v>
      </c>
      <c r="F1114" s="5">
        <v>40</v>
      </c>
      <c r="G1114" s="5">
        <v>19</v>
      </c>
      <c r="H1114" s="5">
        <v>9</v>
      </c>
      <c r="I1114" s="4">
        <f t="shared" si="18"/>
        <v>1</v>
      </c>
    </row>
    <row r="1115" spans="1:9" ht="18">
      <c r="A1115" s="2">
        <v>350</v>
      </c>
      <c r="B1115" s="6" t="s">
        <v>24</v>
      </c>
      <c r="C1115" s="4" t="s">
        <v>10</v>
      </c>
      <c r="D1115" s="7">
        <v>1498.5</v>
      </c>
      <c r="E1115" s="6">
        <v>1</v>
      </c>
      <c r="F1115" s="6">
        <v>45</v>
      </c>
      <c r="G1115" s="6">
        <v>20</v>
      </c>
      <c r="H1115" s="6">
        <v>13</v>
      </c>
      <c r="I1115" s="4">
        <f t="shared" si="18"/>
        <v>0</v>
      </c>
    </row>
    <row r="1116" spans="1:9" ht="18">
      <c r="A1116" s="2">
        <v>366</v>
      </c>
      <c r="B1116" s="6" t="s">
        <v>24</v>
      </c>
      <c r="C1116" s="4" t="s">
        <v>10</v>
      </c>
      <c r="D1116" s="7">
        <v>1498.5</v>
      </c>
      <c r="E1116" s="6">
        <v>1</v>
      </c>
      <c r="F1116" s="6">
        <v>45</v>
      </c>
      <c r="G1116" s="6">
        <v>20</v>
      </c>
      <c r="H1116" s="6">
        <v>13</v>
      </c>
      <c r="I1116" s="4">
        <f t="shared" si="18"/>
        <v>0</v>
      </c>
    </row>
    <row r="1117" spans="1:9" ht="18">
      <c r="A1117" s="2">
        <v>606</v>
      </c>
      <c r="B1117" s="5" t="s">
        <v>23</v>
      </c>
      <c r="C1117" s="4" t="s">
        <v>10</v>
      </c>
      <c r="D1117" s="7">
        <v>1485</v>
      </c>
      <c r="E1117" s="5">
        <v>1</v>
      </c>
      <c r="F1117" s="5">
        <v>35</v>
      </c>
      <c r="G1117" s="5">
        <v>27</v>
      </c>
      <c r="H1117" s="5">
        <v>5</v>
      </c>
      <c r="I1117" s="4">
        <f t="shared" si="18"/>
        <v>0</v>
      </c>
    </row>
    <row r="1118" spans="1:9" ht="18">
      <c r="A1118" s="2">
        <v>771</v>
      </c>
      <c r="B1118" s="5" t="s">
        <v>15</v>
      </c>
      <c r="C1118" s="4" t="s">
        <v>10</v>
      </c>
      <c r="D1118" s="7">
        <v>1485</v>
      </c>
      <c r="E1118" s="5">
        <v>3</v>
      </c>
      <c r="F1118" s="5">
        <v>44</v>
      </c>
      <c r="G1118" s="5">
        <v>31</v>
      </c>
      <c r="H1118" s="5">
        <v>6</v>
      </c>
      <c r="I1118" s="4">
        <f t="shared" si="18"/>
        <v>0</v>
      </c>
    </row>
    <row r="1119" spans="1:9" ht="18">
      <c r="A1119" s="2">
        <v>899</v>
      </c>
      <c r="B1119" s="5" t="s">
        <v>23</v>
      </c>
      <c r="C1119" s="4" t="s">
        <v>10</v>
      </c>
      <c r="D1119" s="7">
        <v>1485</v>
      </c>
      <c r="E1119" s="5">
        <v>1</v>
      </c>
      <c r="F1119" s="5">
        <v>52</v>
      </c>
      <c r="G1119" s="5">
        <v>28.2</v>
      </c>
      <c r="H1119" s="5">
        <v>8</v>
      </c>
      <c r="I1119" s="4">
        <f t="shared" si="18"/>
        <v>0</v>
      </c>
    </row>
    <row r="1120" spans="1:9" ht="18">
      <c r="A1120" s="2">
        <v>906</v>
      </c>
      <c r="B1120" s="5" t="s">
        <v>14</v>
      </c>
      <c r="C1120" s="4" t="s">
        <v>10</v>
      </c>
      <c r="D1120" s="7">
        <v>1485</v>
      </c>
      <c r="E1120" s="5">
        <v>2</v>
      </c>
      <c r="F1120" s="5">
        <v>52</v>
      </c>
      <c r="G1120" s="5">
        <v>36</v>
      </c>
      <c r="H1120" s="5">
        <v>7</v>
      </c>
      <c r="I1120" s="4">
        <f t="shared" si="18"/>
        <v>0</v>
      </c>
    </row>
    <row r="1121" spans="1:9" ht="18">
      <c r="A1121" s="2">
        <v>931</v>
      </c>
      <c r="B1121" s="5" t="s">
        <v>14</v>
      </c>
      <c r="C1121" s="4" t="s">
        <v>10</v>
      </c>
      <c r="D1121" s="7">
        <v>1485</v>
      </c>
      <c r="E1121" s="5">
        <v>3</v>
      </c>
      <c r="F1121" s="5">
        <v>54</v>
      </c>
      <c r="G1121" s="5">
        <v>37</v>
      </c>
      <c r="H1121" s="5">
        <v>7</v>
      </c>
      <c r="I1121" s="4">
        <f t="shared" si="18"/>
        <v>0</v>
      </c>
    </row>
    <row r="1122" spans="1:9" ht="18">
      <c r="A1122" s="2">
        <v>564</v>
      </c>
      <c r="B1122" s="5" t="s">
        <v>14</v>
      </c>
      <c r="C1122" s="5" t="s">
        <v>32</v>
      </c>
      <c r="D1122" s="7">
        <v>1485</v>
      </c>
      <c r="E1122" s="5">
        <v>3</v>
      </c>
      <c r="F1122" s="5">
        <v>32.700000000000003</v>
      </c>
      <c r="G1122" s="5">
        <v>17.8</v>
      </c>
      <c r="H1122" s="5">
        <v>10.3</v>
      </c>
      <c r="I1122" s="4">
        <f t="shared" si="18"/>
        <v>0</v>
      </c>
    </row>
    <row r="1123" spans="1:9" ht="18">
      <c r="A1123" s="2">
        <v>595</v>
      </c>
      <c r="B1123" s="5" t="s">
        <v>15</v>
      </c>
      <c r="C1123" s="5" t="s">
        <v>32</v>
      </c>
      <c r="D1123" s="7">
        <v>1485</v>
      </c>
      <c r="E1123" s="5">
        <v>3</v>
      </c>
      <c r="F1123" s="5">
        <v>34</v>
      </c>
      <c r="G1123" s="5">
        <v>19</v>
      </c>
      <c r="H1123" s="5">
        <v>17</v>
      </c>
      <c r="I1123" s="4">
        <f t="shared" si="18"/>
        <v>0</v>
      </c>
    </row>
    <row r="1124" spans="1:9" ht="18">
      <c r="A1124" s="2">
        <v>612</v>
      </c>
      <c r="B1124" s="5" t="s">
        <v>14</v>
      </c>
      <c r="C1124" s="5" t="s">
        <v>32</v>
      </c>
      <c r="D1124" s="7">
        <v>1485</v>
      </c>
      <c r="E1124" s="5">
        <v>3</v>
      </c>
      <c r="F1124" s="5">
        <v>35</v>
      </c>
      <c r="G1124" s="5">
        <v>22</v>
      </c>
      <c r="H1124" s="5">
        <v>8</v>
      </c>
      <c r="I1124" s="4">
        <f t="shared" si="18"/>
        <v>0</v>
      </c>
    </row>
    <row r="1125" spans="1:9" ht="18">
      <c r="A1125" s="2">
        <v>683</v>
      </c>
      <c r="B1125" s="5" t="s">
        <v>14</v>
      </c>
      <c r="C1125" s="5" t="s">
        <v>32</v>
      </c>
      <c r="D1125" s="7">
        <v>1485</v>
      </c>
      <c r="E1125" s="5">
        <v>3</v>
      </c>
      <c r="F1125" s="5">
        <v>40</v>
      </c>
      <c r="G1125" s="5">
        <v>20</v>
      </c>
      <c r="H1125" s="5">
        <v>10</v>
      </c>
      <c r="I1125" s="4">
        <f t="shared" si="18"/>
        <v>0</v>
      </c>
    </row>
    <row r="1126" spans="1:9" ht="18">
      <c r="A1126" s="2">
        <v>770</v>
      </c>
      <c r="B1126" s="5" t="s">
        <v>14</v>
      </c>
      <c r="C1126" s="5" t="s">
        <v>32</v>
      </c>
      <c r="D1126" s="7">
        <v>1485</v>
      </c>
      <c r="E1126" s="5">
        <v>3</v>
      </c>
      <c r="F1126" s="5">
        <v>44</v>
      </c>
      <c r="G1126" s="5">
        <v>27.5</v>
      </c>
      <c r="H1126" s="5">
        <v>6</v>
      </c>
      <c r="I1126" s="4">
        <f t="shared" si="18"/>
        <v>0</v>
      </c>
    </row>
    <row r="1127" spans="1:9" ht="18">
      <c r="A1127" s="2">
        <v>777</v>
      </c>
      <c r="B1127" s="5" t="s">
        <v>14</v>
      </c>
      <c r="C1127" s="5" t="s">
        <v>32</v>
      </c>
      <c r="D1127" s="7">
        <v>1485</v>
      </c>
      <c r="E1127" s="5">
        <v>3</v>
      </c>
      <c r="F1127" s="5">
        <v>44.3</v>
      </c>
      <c r="G1127" s="5">
        <v>28.8</v>
      </c>
      <c r="H1127" s="5">
        <v>6</v>
      </c>
      <c r="I1127" s="4">
        <f t="shared" si="18"/>
        <v>0</v>
      </c>
    </row>
    <row r="1128" spans="1:9" ht="18">
      <c r="A1128" s="2">
        <v>912</v>
      </c>
      <c r="B1128" s="5" t="s">
        <v>14</v>
      </c>
      <c r="C1128" s="5" t="s">
        <v>32</v>
      </c>
      <c r="D1128" s="7">
        <v>1485</v>
      </c>
      <c r="E1128" s="5">
        <v>3</v>
      </c>
      <c r="F1128" s="5">
        <v>52</v>
      </c>
      <c r="G1128" s="5">
        <v>32</v>
      </c>
      <c r="H1128" s="5">
        <v>6</v>
      </c>
      <c r="I1128" s="4">
        <f t="shared" si="18"/>
        <v>0</v>
      </c>
    </row>
    <row r="1129" spans="1:9" ht="18">
      <c r="A1129" s="2">
        <v>1241</v>
      </c>
      <c r="B1129" s="5" t="s">
        <v>21</v>
      </c>
      <c r="C1129" s="5" t="s">
        <v>32</v>
      </c>
      <c r="D1129" s="7">
        <v>1485</v>
      </c>
      <c r="E1129" s="5">
        <v>1</v>
      </c>
      <c r="F1129" s="5">
        <v>72</v>
      </c>
      <c r="G1129" s="5">
        <v>37</v>
      </c>
      <c r="H1129" s="5">
        <v>11.5</v>
      </c>
      <c r="I1129" s="4">
        <f t="shared" si="18"/>
        <v>0</v>
      </c>
    </row>
    <row r="1130" spans="1:9" ht="18">
      <c r="A1130" s="2">
        <v>292</v>
      </c>
      <c r="B1130" s="5" t="s">
        <v>16</v>
      </c>
      <c r="C1130" s="5" t="s">
        <v>12</v>
      </c>
      <c r="D1130" s="5">
        <v>1485</v>
      </c>
      <c r="E1130" s="5">
        <v>1</v>
      </c>
      <c r="F1130" s="5">
        <v>55</v>
      </c>
      <c r="G1130" s="5">
        <v>20</v>
      </c>
      <c r="H1130" s="5">
        <v>14</v>
      </c>
      <c r="I1130" s="4">
        <f t="shared" si="18"/>
        <v>1</v>
      </c>
    </row>
    <row r="1131" spans="1:9" ht="18">
      <c r="A1131" s="2">
        <v>638</v>
      </c>
      <c r="B1131" s="5" t="s">
        <v>14</v>
      </c>
      <c r="C1131" s="5" t="s">
        <v>12</v>
      </c>
      <c r="D1131" s="7">
        <v>1485</v>
      </c>
      <c r="E1131" s="5">
        <v>2</v>
      </c>
      <c r="F1131" s="5">
        <v>38</v>
      </c>
      <c r="G1131" s="5">
        <v>33</v>
      </c>
      <c r="H1131" s="5">
        <v>5</v>
      </c>
      <c r="I1131" s="4">
        <f t="shared" si="18"/>
        <v>1</v>
      </c>
    </row>
    <row r="1132" spans="1:9" ht="18">
      <c r="A1132" s="2">
        <v>751</v>
      </c>
      <c r="B1132" s="5" t="s">
        <v>15</v>
      </c>
      <c r="C1132" s="5" t="s">
        <v>12</v>
      </c>
      <c r="D1132" s="7">
        <v>1485</v>
      </c>
      <c r="E1132" s="5">
        <v>3</v>
      </c>
      <c r="F1132" s="5">
        <v>43</v>
      </c>
      <c r="G1132" s="5">
        <v>29</v>
      </c>
      <c r="H1132" s="5">
        <v>6</v>
      </c>
      <c r="I1132" s="4">
        <f t="shared" si="18"/>
        <v>1</v>
      </c>
    </row>
    <row r="1133" spans="1:9" ht="18">
      <c r="A1133" s="2">
        <v>955</v>
      </c>
      <c r="B1133" s="5" t="s">
        <v>15</v>
      </c>
      <c r="C1133" s="5" t="s">
        <v>12</v>
      </c>
      <c r="D1133" s="7">
        <v>1485</v>
      </c>
      <c r="E1133" s="5">
        <v>3</v>
      </c>
      <c r="F1133" s="5">
        <v>56</v>
      </c>
      <c r="G1133" s="5">
        <v>41</v>
      </c>
      <c r="H1133" s="5">
        <v>6</v>
      </c>
      <c r="I1133" s="4">
        <f t="shared" si="18"/>
        <v>1</v>
      </c>
    </row>
    <row r="1134" spans="1:9" ht="18">
      <c r="A1134" s="2">
        <v>971</v>
      </c>
      <c r="B1134" s="5" t="s">
        <v>14</v>
      </c>
      <c r="C1134" s="5" t="s">
        <v>12</v>
      </c>
      <c r="D1134" s="7">
        <v>1485</v>
      </c>
      <c r="E1134" s="5">
        <v>3</v>
      </c>
      <c r="F1134" s="5">
        <v>57</v>
      </c>
      <c r="G1134" s="5">
        <v>30</v>
      </c>
      <c r="H1134" s="5">
        <v>11</v>
      </c>
      <c r="I1134" s="4">
        <f t="shared" si="18"/>
        <v>1</v>
      </c>
    </row>
    <row r="1135" spans="1:9" ht="18">
      <c r="A1135" s="2">
        <v>322</v>
      </c>
      <c r="B1135" s="6" t="s">
        <v>24</v>
      </c>
      <c r="C1135" s="4" t="s">
        <v>10</v>
      </c>
      <c r="D1135" s="7">
        <v>1485</v>
      </c>
      <c r="E1135" s="6">
        <v>2</v>
      </c>
      <c r="F1135" s="6">
        <v>48</v>
      </c>
      <c r="G1135" s="6">
        <v>32</v>
      </c>
      <c r="H1135" s="6">
        <v>6</v>
      </c>
      <c r="I1135" s="4">
        <f t="shared" si="18"/>
        <v>0</v>
      </c>
    </row>
    <row r="1136" spans="1:9" ht="18">
      <c r="A1136" s="2">
        <v>333</v>
      </c>
      <c r="B1136" s="6" t="s">
        <v>24</v>
      </c>
      <c r="C1136" s="4" t="s">
        <v>10</v>
      </c>
      <c r="D1136" s="7">
        <v>1485</v>
      </c>
      <c r="E1136" s="6">
        <v>3</v>
      </c>
      <c r="F1136" s="6">
        <v>60</v>
      </c>
      <c r="G1136" s="6">
        <v>40</v>
      </c>
      <c r="H1136" s="6">
        <v>7</v>
      </c>
      <c r="I1136" s="4">
        <f t="shared" si="18"/>
        <v>0</v>
      </c>
    </row>
    <row r="1137" spans="1:9" ht="18">
      <c r="A1137" s="2">
        <v>349</v>
      </c>
      <c r="B1137" s="6" t="s">
        <v>24</v>
      </c>
      <c r="C1137" s="4" t="s">
        <v>10</v>
      </c>
      <c r="D1137" s="7">
        <v>1485</v>
      </c>
      <c r="E1137" s="6">
        <v>4</v>
      </c>
      <c r="F1137" s="6">
        <v>60</v>
      </c>
      <c r="G1137" s="6">
        <v>43</v>
      </c>
      <c r="H1137" s="6">
        <v>6</v>
      </c>
      <c r="I1137" s="4">
        <f t="shared" si="18"/>
        <v>0</v>
      </c>
    </row>
    <row r="1138" spans="1:9" ht="18">
      <c r="A1138" s="2">
        <v>371</v>
      </c>
      <c r="B1138" s="6" t="s">
        <v>24</v>
      </c>
      <c r="C1138" s="4" t="s">
        <v>10</v>
      </c>
      <c r="D1138" s="7">
        <v>1485</v>
      </c>
      <c r="E1138" s="6">
        <v>3</v>
      </c>
      <c r="F1138" s="6">
        <v>56</v>
      </c>
      <c r="G1138" s="6">
        <v>38</v>
      </c>
      <c r="H1138" s="6">
        <v>6</v>
      </c>
      <c r="I1138" s="4">
        <f t="shared" si="18"/>
        <v>0</v>
      </c>
    </row>
    <row r="1139" spans="1:9" ht="18">
      <c r="A1139" s="2">
        <v>375</v>
      </c>
      <c r="B1139" s="6" t="s">
        <v>24</v>
      </c>
      <c r="C1139" s="4" t="s">
        <v>10</v>
      </c>
      <c r="D1139" s="7">
        <v>1485</v>
      </c>
      <c r="E1139" s="6">
        <v>3</v>
      </c>
      <c r="F1139" s="6">
        <v>56</v>
      </c>
      <c r="G1139" s="6">
        <v>43</v>
      </c>
      <c r="H1139" s="6">
        <v>6</v>
      </c>
      <c r="I1139" s="4">
        <f t="shared" si="18"/>
        <v>0</v>
      </c>
    </row>
    <row r="1140" spans="1:9" ht="18">
      <c r="A1140" s="2">
        <v>48</v>
      </c>
      <c r="B1140" s="3" t="s">
        <v>11</v>
      </c>
      <c r="C1140" s="4" t="s">
        <v>10</v>
      </c>
      <c r="D1140" s="5">
        <v>1484</v>
      </c>
      <c r="E1140" s="3">
        <v>2</v>
      </c>
      <c r="F1140" s="3">
        <v>50</v>
      </c>
      <c r="G1140" s="3">
        <v>30</v>
      </c>
      <c r="H1140" s="3">
        <v>7</v>
      </c>
      <c r="I1140" s="4">
        <f t="shared" si="18"/>
        <v>0</v>
      </c>
    </row>
    <row r="1141" spans="1:9" ht="18">
      <c r="A1141" s="2">
        <v>122</v>
      </c>
      <c r="B1141" s="5" t="s">
        <v>25</v>
      </c>
      <c r="C1141" s="4" t="s">
        <v>10</v>
      </c>
      <c r="D1141" s="5">
        <v>1480</v>
      </c>
      <c r="E1141" s="5">
        <v>1</v>
      </c>
      <c r="F1141" s="5">
        <v>40</v>
      </c>
      <c r="G1141" s="5">
        <v>18</v>
      </c>
      <c r="H1141" s="5">
        <v>10</v>
      </c>
      <c r="I1141" s="4">
        <f t="shared" si="18"/>
        <v>0</v>
      </c>
    </row>
    <row r="1142" spans="1:9" ht="18">
      <c r="A1142" s="2">
        <v>816</v>
      </c>
      <c r="B1142" s="5" t="s">
        <v>14</v>
      </c>
      <c r="C1142" s="5" t="s">
        <v>32</v>
      </c>
      <c r="D1142" s="7">
        <v>1479.6</v>
      </c>
      <c r="E1142" s="5">
        <v>3</v>
      </c>
      <c r="F1142" s="5">
        <v>46</v>
      </c>
      <c r="G1142" s="5">
        <v>18</v>
      </c>
      <c r="H1142" s="5">
        <v>13</v>
      </c>
      <c r="I1142" s="4">
        <f t="shared" si="18"/>
        <v>0</v>
      </c>
    </row>
    <row r="1143" spans="1:9" ht="18">
      <c r="A1143" s="2">
        <v>753</v>
      </c>
      <c r="B1143" s="5" t="s">
        <v>14</v>
      </c>
      <c r="C1143" s="5" t="s">
        <v>32</v>
      </c>
      <c r="D1143" s="7">
        <v>1471.5</v>
      </c>
      <c r="E1143" s="5">
        <v>3</v>
      </c>
      <c r="F1143" s="5">
        <v>43.5</v>
      </c>
      <c r="G1143" s="5">
        <v>28</v>
      </c>
      <c r="H1143" s="5">
        <v>6.5</v>
      </c>
      <c r="I1143" s="4">
        <f t="shared" si="18"/>
        <v>0</v>
      </c>
    </row>
    <row r="1144" spans="1:9" ht="18">
      <c r="A1144" s="2">
        <v>271</v>
      </c>
      <c r="B1144" s="5" t="s">
        <v>21</v>
      </c>
      <c r="C1144" s="4" t="s">
        <v>10</v>
      </c>
      <c r="D1144" s="5">
        <v>1470.34</v>
      </c>
      <c r="E1144" s="5">
        <v>1</v>
      </c>
      <c r="F1144" s="5">
        <v>55</v>
      </c>
      <c r="G1144" s="5">
        <v>20</v>
      </c>
      <c r="H1144" s="5">
        <v>14</v>
      </c>
      <c r="I1144" s="4">
        <f t="shared" si="18"/>
        <v>0</v>
      </c>
    </row>
    <row r="1145" spans="1:9" ht="18">
      <c r="A1145" s="2">
        <v>283</v>
      </c>
      <c r="B1145" s="5" t="s">
        <v>16</v>
      </c>
      <c r="C1145" s="5" t="s">
        <v>12</v>
      </c>
      <c r="D1145" s="5">
        <v>1470.34</v>
      </c>
      <c r="E1145" s="5">
        <v>1</v>
      </c>
      <c r="F1145" s="5">
        <v>55</v>
      </c>
      <c r="G1145" s="5">
        <v>20</v>
      </c>
      <c r="H1145" s="5">
        <v>14</v>
      </c>
      <c r="I1145" s="4">
        <f t="shared" si="18"/>
        <v>1</v>
      </c>
    </row>
    <row r="1146" spans="1:9" ht="18">
      <c r="A1146" s="2">
        <v>536</v>
      </c>
      <c r="B1146" s="5" t="s">
        <v>14</v>
      </c>
      <c r="C1146" s="4" t="s">
        <v>10</v>
      </c>
      <c r="D1146" s="7">
        <v>1458</v>
      </c>
      <c r="E1146" s="5">
        <v>3</v>
      </c>
      <c r="F1146" s="5">
        <v>31.4</v>
      </c>
      <c r="G1146" s="5">
        <v>16.600000000000001</v>
      </c>
      <c r="H1146" s="5">
        <v>6</v>
      </c>
      <c r="I1146" s="4">
        <f t="shared" si="18"/>
        <v>0</v>
      </c>
    </row>
    <row r="1147" spans="1:9" ht="18">
      <c r="A1147" s="2">
        <v>789</v>
      </c>
      <c r="B1147" s="5" t="s">
        <v>24</v>
      </c>
      <c r="C1147" s="4" t="s">
        <v>10</v>
      </c>
      <c r="D1147" s="7">
        <v>1458</v>
      </c>
      <c r="E1147" s="5">
        <v>2</v>
      </c>
      <c r="F1147" s="5">
        <v>45</v>
      </c>
      <c r="G1147" s="5">
        <v>19</v>
      </c>
      <c r="H1147" s="5">
        <v>13</v>
      </c>
      <c r="I1147" s="4">
        <f t="shared" si="18"/>
        <v>0</v>
      </c>
    </row>
    <row r="1148" spans="1:9" ht="18">
      <c r="A1148" s="2">
        <v>803</v>
      </c>
      <c r="B1148" s="5" t="s">
        <v>15</v>
      </c>
      <c r="C1148" s="4" t="s">
        <v>10</v>
      </c>
      <c r="D1148" s="7">
        <v>1458</v>
      </c>
      <c r="E1148" s="5">
        <v>3</v>
      </c>
      <c r="F1148" s="5">
        <v>45</v>
      </c>
      <c r="G1148" s="5">
        <v>26</v>
      </c>
      <c r="H1148" s="5">
        <v>5.8</v>
      </c>
      <c r="I1148" s="4">
        <f t="shared" si="18"/>
        <v>0</v>
      </c>
    </row>
    <row r="1149" spans="1:9" ht="18">
      <c r="A1149" s="2">
        <v>863</v>
      </c>
      <c r="B1149" s="5" t="s">
        <v>13</v>
      </c>
      <c r="C1149" s="4" t="s">
        <v>10</v>
      </c>
      <c r="D1149" s="7">
        <v>1458</v>
      </c>
      <c r="E1149" s="5">
        <v>1</v>
      </c>
      <c r="F1149" s="5">
        <v>50</v>
      </c>
      <c r="G1149" s="5">
        <v>32</v>
      </c>
      <c r="H1149" s="5">
        <v>6</v>
      </c>
      <c r="I1149" s="4">
        <f t="shared" si="18"/>
        <v>0</v>
      </c>
    </row>
    <row r="1150" spans="1:9" ht="18">
      <c r="A1150" s="2">
        <v>880</v>
      </c>
      <c r="B1150" s="5" t="s">
        <v>14</v>
      </c>
      <c r="C1150" s="4" t="s">
        <v>10</v>
      </c>
      <c r="D1150" s="7">
        <v>1458</v>
      </c>
      <c r="E1150" s="5">
        <v>3</v>
      </c>
      <c r="F1150" s="5">
        <v>50</v>
      </c>
      <c r="G1150" s="5">
        <v>30</v>
      </c>
      <c r="H1150" s="5">
        <v>10</v>
      </c>
      <c r="I1150" s="4">
        <f t="shared" si="18"/>
        <v>0</v>
      </c>
    </row>
    <row r="1151" spans="1:9" ht="18">
      <c r="A1151" s="2">
        <v>574</v>
      </c>
      <c r="B1151" s="5" t="s">
        <v>14</v>
      </c>
      <c r="C1151" s="5" t="s">
        <v>32</v>
      </c>
      <c r="D1151" s="7">
        <v>1458</v>
      </c>
      <c r="E1151" s="5">
        <v>3</v>
      </c>
      <c r="F1151" s="5">
        <v>33</v>
      </c>
      <c r="G1151" s="5">
        <v>23</v>
      </c>
      <c r="H1151" s="5">
        <v>5.8</v>
      </c>
      <c r="I1151" s="4">
        <f t="shared" si="18"/>
        <v>0</v>
      </c>
    </row>
    <row r="1152" spans="1:9" ht="18">
      <c r="A1152" s="2">
        <v>790</v>
      </c>
      <c r="B1152" s="5" t="s">
        <v>24</v>
      </c>
      <c r="C1152" s="5" t="s">
        <v>12</v>
      </c>
      <c r="D1152" s="7">
        <v>1458</v>
      </c>
      <c r="E1152" s="5">
        <v>2</v>
      </c>
      <c r="F1152" s="5">
        <v>45</v>
      </c>
      <c r="G1152" s="5">
        <v>20</v>
      </c>
      <c r="H1152" s="5">
        <v>13</v>
      </c>
      <c r="I1152" s="4">
        <f t="shared" si="18"/>
        <v>1</v>
      </c>
    </row>
    <row r="1153" spans="1:9" ht="18">
      <c r="A1153" s="2">
        <v>1050</v>
      </c>
      <c r="B1153" s="5" t="s">
        <v>23</v>
      </c>
      <c r="C1153" s="5" t="s">
        <v>12</v>
      </c>
      <c r="D1153" s="7">
        <v>1458</v>
      </c>
      <c r="E1153" s="5">
        <v>1</v>
      </c>
      <c r="F1153" s="5">
        <v>61</v>
      </c>
      <c r="G1153" s="5">
        <v>39</v>
      </c>
      <c r="H1153" s="5">
        <v>8</v>
      </c>
      <c r="I1153" s="4">
        <f t="shared" si="18"/>
        <v>1</v>
      </c>
    </row>
    <row r="1154" spans="1:9" ht="18">
      <c r="A1154" s="2">
        <v>927</v>
      </c>
      <c r="B1154" s="5" t="s">
        <v>14</v>
      </c>
      <c r="C1154" s="5" t="s">
        <v>12</v>
      </c>
      <c r="D1154" s="7">
        <v>1452.6</v>
      </c>
      <c r="E1154" s="5">
        <v>2</v>
      </c>
      <c r="F1154" s="5">
        <v>54</v>
      </c>
      <c r="G1154" s="5">
        <v>38</v>
      </c>
      <c r="H1154" s="5">
        <v>6</v>
      </c>
      <c r="I1154" s="4">
        <f t="shared" ref="I1154:I1217" si="19">IF(C1154="кирпичный",1,0)</f>
        <v>1</v>
      </c>
    </row>
    <row r="1155" spans="1:9" ht="18">
      <c r="A1155" s="2">
        <v>739</v>
      </c>
      <c r="B1155" s="5" t="s">
        <v>21</v>
      </c>
      <c r="C1155" s="5" t="s">
        <v>12</v>
      </c>
      <c r="D1155" s="7">
        <v>1450.008</v>
      </c>
      <c r="E1155" s="5">
        <v>1</v>
      </c>
      <c r="F1155" s="5">
        <v>43</v>
      </c>
      <c r="G1155" s="5">
        <v>27</v>
      </c>
      <c r="H1155" s="5">
        <v>7</v>
      </c>
      <c r="I1155" s="4">
        <f t="shared" si="19"/>
        <v>1</v>
      </c>
    </row>
    <row r="1156" spans="1:9" ht="18">
      <c r="A1156" s="2">
        <v>264</v>
      </c>
      <c r="B1156" s="5" t="s">
        <v>21</v>
      </c>
      <c r="C1156" s="4" t="s">
        <v>10</v>
      </c>
      <c r="D1156" s="5">
        <v>1450</v>
      </c>
      <c r="E1156" s="5">
        <v>1</v>
      </c>
      <c r="F1156" s="5">
        <v>53</v>
      </c>
      <c r="G1156" s="5">
        <v>20</v>
      </c>
      <c r="H1156" s="5">
        <v>15</v>
      </c>
      <c r="I1156" s="4">
        <f t="shared" si="19"/>
        <v>0</v>
      </c>
    </row>
    <row r="1157" spans="1:9" ht="18">
      <c r="A1157" s="2">
        <v>265</v>
      </c>
      <c r="B1157" s="5" t="s">
        <v>21</v>
      </c>
      <c r="C1157" s="4" t="s">
        <v>10</v>
      </c>
      <c r="D1157" s="5">
        <v>1450</v>
      </c>
      <c r="E1157" s="5">
        <v>1</v>
      </c>
      <c r="F1157" s="5">
        <v>40</v>
      </c>
      <c r="G1157" s="5">
        <v>20</v>
      </c>
      <c r="H1157" s="5">
        <v>10</v>
      </c>
      <c r="I1157" s="4">
        <f t="shared" si="19"/>
        <v>0</v>
      </c>
    </row>
    <row r="1158" spans="1:9" ht="18">
      <c r="A1158" s="2">
        <v>266</v>
      </c>
      <c r="B1158" s="5" t="s">
        <v>21</v>
      </c>
      <c r="C1158" s="4" t="s">
        <v>10</v>
      </c>
      <c r="D1158" s="5">
        <v>1450</v>
      </c>
      <c r="E1158" s="5">
        <v>1</v>
      </c>
      <c r="F1158" s="5">
        <v>40</v>
      </c>
      <c r="G1158" s="5">
        <v>20</v>
      </c>
      <c r="H1158" s="5">
        <v>10</v>
      </c>
      <c r="I1158" s="4">
        <f t="shared" si="19"/>
        <v>0</v>
      </c>
    </row>
    <row r="1159" spans="1:9" ht="18">
      <c r="A1159" s="2">
        <v>294</v>
      </c>
      <c r="B1159" s="5" t="s">
        <v>16</v>
      </c>
      <c r="C1159" s="4" t="s">
        <v>10</v>
      </c>
      <c r="D1159" s="5">
        <v>1450</v>
      </c>
      <c r="E1159" s="5">
        <v>1</v>
      </c>
      <c r="F1159" s="5">
        <v>40</v>
      </c>
      <c r="G1159" s="5">
        <v>20</v>
      </c>
      <c r="H1159" s="5">
        <v>10</v>
      </c>
      <c r="I1159" s="4">
        <f t="shared" si="19"/>
        <v>0</v>
      </c>
    </row>
    <row r="1160" spans="1:9" ht="18">
      <c r="A1160" s="2">
        <v>295</v>
      </c>
      <c r="B1160" s="5" t="s">
        <v>16</v>
      </c>
      <c r="C1160" s="4" t="s">
        <v>10</v>
      </c>
      <c r="D1160" s="5">
        <v>1450</v>
      </c>
      <c r="E1160" s="5">
        <v>1</v>
      </c>
      <c r="F1160" s="5">
        <v>40</v>
      </c>
      <c r="G1160" s="5">
        <v>20</v>
      </c>
      <c r="H1160" s="5">
        <v>10</v>
      </c>
      <c r="I1160" s="4">
        <f t="shared" si="19"/>
        <v>0</v>
      </c>
    </row>
    <row r="1161" spans="1:9" ht="18">
      <c r="A1161" s="2">
        <v>102</v>
      </c>
      <c r="B1161" s="5" t="s">
        <v>16</v>
      </c>
      <c r="C1161" s="4" t="s">
        <v>10</v>
      </c>
      <c r="D1161" s="5">
        <v>1450</v>
      </c>
      <c r="E1161" s="5">
        <v>1</v>
      </c>
      <c r="F1161" s="5">
        <v>40</v>
      </c>
      <c r="G1161" s="5">
        <v>20</v>
      </c>
      <c r="H1161" s="5">
        <v>10</v>
      </c>
      <c r="I1161" s="4">
        <f t="shared" si="19"/>
        <v>0</v>
      </c>
    </row>
    <row r="1162" spans="1:9" ht="18">
      <c r="A1162" s="2">
        <v>270</v>
      </c>
      <c r="B1162" s="5" t="s">
        <v>21</v>
      </c>
      <c r="C1162" s="5" t="s">
        <v>12</v>
      </c>
      <c r="D1162" s="5">
        <v>1450</v>
      </c>
      <c r="E1162" s="5">
        <v>1</v>
      </c>
      <c r="F1162" s="5">
        <v>53</v>
      </c>
      <c r="G1162" s="5">
        <v>20</v>
      </c>
      <c r="H1162" s="5">
        <v>15</v>
      </c>
      <c r="I1162" s="4">
        <f t="shared" si="19"/>
        <v>1</v>
      </c>
    </row>
    <row r="1163" spans="1:9" ht="18">
      <c r="A1163" s="2">
        <v>293</v>
      </c>
      <c r="B1163" s="5" t="s">
        <v>16</v>
      </c>
      <c r="C1163" s="5" t="s">
        <v>12</v>
      </c>
      <c r="D1163" s="5">
        <v>1450</v>
      </c>
      <c r="E1163" s="5">
        <v>1</v>
      </c>
      <c r="F1163" s="5">
        <v>55</v>
      </c>
      <c r="G1163" s="5">
        <v>20</v>
      </c>
      <c r="H1163" s="5">
        <v>18</v>
      </c>
      <c r="I1163" s="4">
        <f t="shared" si="19"/>
        <v>1</v>
      </c>
    </row>
    <row r="1164" spans="1:9" ht="18">
      <c r="A1164" s="2">
        <v>302</v>
      </c>
      <c r="B1164" s="5" t="s">
        <v>16</v>
      </c>
      <c r="C1164" s="5" t="s">
        <v>12</v>
      </c>
      <c r="D1164" s="5">
        <v>1450</v>
      </c>
      <c r="E1164" s="5">
        <v>1</v>
      </c>
      <c r="F1164" s="5">
        <v>55</v>
      </c>
      <c r="G1164" s="5">
        <v>20</v>
      </c>
      <c r="H1164" s="5">
        <v>18</v>
      </c>
      <c r="I1164" s="4">
        <f t="shared" si="19"/>
        <v>1</v>
      </c>
    </row>
    <row r="1165" spans="1:9" ht="18">
      <c r="A1165" s="2">
        <v>306</v>
      </c>
      <c r="B1165" s="5" t="s">
        <v>16</v>
      </c>
      <c r="C1165" s="5" t="s">
        <v>12</v>
      </c>
      <c r="D1165" s="5">
        <v>1450</v>
      </c>
      <c r="E1165" s="5">
        <v>1</v>
      </c>
      <c r="F1165" s="5">
        <v>40</v>
      </c>
      <c r="G1165" s="5">
        <v>20</v>
      </c>
      <c r="H1165" s="5">
        <v>10</v>
      </c>
      <c r="I1165" s="4">
        <f t="shared" si="19"/>
        <v>1</v>
      </c>
    </row>
    <row r="1166" spans="1:9" ht="18">
      <c r="A1166" s="2">
        <v>580</v>
      </c>
      <c r="B1166" s="5" t="s">
        <v>9</v>
      </c>
      <c r="C1166" s="4" t="s">
        <v>10</v>
      </c>
      <c r="D1166" s="7">
        <v>1449.9</v>
      </c>
      <c r="E1166" s="5">
        <v>4</v>
      </c>
      <c r="F1166" s="5">
        <v>33</v>
      </c>
      <c r="G1166" s="5">
        <v>18</v>
      </c>
      <c r="H1166" s="5">
        <v>11</v>
      </c>
      <c r="I1166" s="4">
        <f t="shared" si="19"/>
        <v>0</v>
      </c>
    </row>
    <row r="1167" spans="1:9" ht="18">
      <c r="A1167" s="2">
        <v>744</v>
      </c>
      <c r="B1167" s="5" t="s">
        <v>14</v>
      </c>
      <c r="C1167" s="4" t="s">
        <v>10</v>
      </c>
      <c r="D1167" s="7">
        <v>1449.9</v>
      </c>
      <c r="E1167" s="5">
        <v>3</v>
      </c>
      <c r="F1167" s="5">
        <v>43</v>
      </c>
      <c r="G1167" s="5">
        <v>28</v>
      </c>
      <c r="H1167" s="5">
        <v>6</v>
      </c>
      <c r="I1167" s="4">
        <f t="shared" si="19"/>
        <v>0</v>
      </c>
    </row>
    <row r="1168" spans="1:9" ht="18">
      <c r="A1168" s="2">
        <v>772</v>
      </c>
      <c r="B1168" s="5" t="s">
        <v>15</v>
      </c>
      <c r="C1168" s="4" t="s">
        <v>10</v>
      </c>
      <c r="D1168" s="7">
        <v>1449.9</v>
      </c>
      <c r="E1168" s="5">
        <v>3</v>
      </c>
      <c r="F1168" s="5">
        <v>44</v>
      </c>
      <c r="G1168" s="5">
        <v>32</v>
      </c>
      <c r="H1168" s="5">
        <v>6</v>
      </c>
      <c r="I1168" s="4">
        <f t="shared" si="19"/>
        <v>0</v>
      </c>
    </row>
    <row r="1169" spans="1:9" ht="18">
      <c r="A1169" s="2">
        <v>834</v>
      </c>
      <c r="B1169" s="5" t="s">
        <v>13</v>
      </c>
      <c r="C1169" s="4" t="s">
        <v>10</v>
      </c>
      <c r="D1169" s="7">
        <v>1449.9</v>
      </c>
      <c r="E1169" s="5">
        <v>1</v>
      </c>
      <c r="F1169" s="5">
        <v>48</v>
      </c>
      <c r="G1169" s="5">
        <v>32</v>
      </c>
      <c r="H1169" s="5">
        <v>6</v>
      </c>
      <c r="I1169" s="4">
        <f t="shared" si="19"/>
        <v>0</v>
      </c>
    </row>
    <row r="1170" spans="1:9" ht="18">
      <c r="A1170" s="2">
        <v>652</v>
      </c>
      <c r="B1170" s="5" t="s">
        <v>11</v>
      </c>
      <c r="C1170" s="5" t="s">
        <v>32</v>
      </c>
      <c r="D1170" s="7">
        <v>1449.9</v>
      </c>
      <c r="E1170" s="5">
        <v>1</v>
      </c>
      <c r="F1170" s="5">
        <v>40</v>
      </c>
      <c r="G1170" s="5">
        <v>20</v>
      </c>
      <c r="H1170" s="5">
        <v>10</v>
      </c>
      <c r="I1170" s="4">
        <f t="shared" si="19"/>
        <v>0</v>
      </c>
    </row>
    <row r="1171" spans="1:9" ht="18">
      <c r="A1171" s="2">
        <v>483</v>
      </c>
      <c r="B1171" s="5" t="s">
        <v>24</v>
      </c>
      <c r="C1171" s="5" t="s">
        <v>12</v>
      </c>
      <c r="D1171" s="7">
        <v>1449.9</v>
      </c>
      <c r="E1171" s="5">
        <v>2</v>
      </c>
      <c r="F1171" s="5">
        <v>28</v>
      </c>
      <c r="G1171" s="5">
        <v>18</v>
      </c>
      <c r="H1171" s="5">
        <v>6</v>
      </c>
      <c r="I1171" s="4">
        <f t="shared" si="19"/>
        <v>1</v>
      </c>
    </row>
    <row r="1172" spans="1:9" ht="18">
      <c r="A1172" s="2">
        <v>567</v>
      </c>
      <c r="B1172" s="5" t="s">
        <v>11</v>
      </c>
      <c r="C1172" s="5" t="s">
        <v>12</v>
      </c>
      <c r="D1172" s="7">
        <v>1449.9</v>
      </c>
      <c r="E1172" s="5">
        <v>2</v>
      </c>
      <c r="F1172" s="5">
        <v>33</v>
      </c>
      <c r="G1172" s="5">
        <v>18</v>
      </c>
      <c r="H1172" s="5">
        <v>11</v>
      </c>
      <c r="I1172" s="4">
        <f t="shared" si="19"/>
        <v>1</v>
      </c>
    </row>
    <row r="1173" spans="1:9" ht="18">
      <c r="A1173" s="2">
        <v>655</v>
      </c>
      <c r="B1173" s="5" t="s">
        <v>11</v>
      </c>
      <c r="C1173" s="5" t="s">
        <v>12</v>
      </c>
      <c r="D1173" s="7">
        <v>1449.9</v>
      </c>
      <c r="E1173" s="5">
        <v>2</v>
      </c>
      <c r="F1173" s="5">
        <v>40</v>
      </c>
      <c r="G1173" s="5">
        <v>20</v>
      </c>
      <c r="H1173" s="5">
        <v>10</v>
      </c>
      <c r="I1173" s="4">
        <f t="shared" si="19"/>
        <v>1</v>
      </c>
    </row>
    <row r="1174" spans="1:9" ht="18">
      <c r="A1174" s="2">
        <v>802</v>
      </c>
      <c r="B1174" s="5" t="s">
        <v>15</v>
      </c>
      <c r="C1174" s="5" t="s">
        <v>12</v>
      </c>
      <c r="D1174" s="7">
        <v>1449.9</v>
      </c>
      <c r="E1174" s="5">
        <v>3</v>
      </c>
      <c r="F1174" s="5">
        <v>45</v>
      </c>
      <c r="G1174" s="5">
        <v>33</v>
      </c>
      <c r="H1174" s="5">
        <v>6</v>
      </c>
      <c r="I1174" s="4">
        <f t="shared" si="19"/>
        <v>1</v>
      </c>
    </row>
    <row r="1175" spans="1:9" ht="18">
      <c r="A1175" s="2">
        <v>512</v>
      </c>
      <c r="B1175" s="5" t="s">
        <v>35</v>
      </c>
      <c r="C1175" s="4" t="s">
        <v>10</v>
      </c>
      <c r="D1175" s="7">
        <v>1447.2</v>
      </c>
      <c r="E1175" s="5">
        <v>1</v>
      </c>
      <c r="F1175" s="5">
        <v>31</v>
      </c>
      <c r="G1175" s="5">
        <v>17</v>
      </c>
      <c r="H1175" s="5">
        <v>6</v>
      </c>
      <c r="I1175" s="4">
        <f t="shared" si="19"/>
        <v>0</v>
      </c>
    </row>
    <row r="1176" spans="1:9" ht="18">
      <c r="A1176" s="2">
        <v>444</v>
      </c>
      <c r="B1176" s="6" t="s">
        <v>31</v>
      </c>
      <c r="C1176" s="4" t="s">
        <v>10</v>
      </c>
      <c r="D1176" s="7">
        <v>1447.2</v>
      </c>
      <c r="E1176" s="6">
        <v>2</v>
      </c>
      <c r="F1176" s="6">
        <v>60</v>
      </c>
      <c r="G1176" s="6">
        <v>34</v>
      </c>
      <c r="H1176" s="6">
        <v>11</v>
      </c>
      <c r="I1176" s="4">
        <f t="shared" si="19"/>
        <v>0</v>
      </c>
    </row>
    <row r="1177" spans="1:9" ht="18">
      <c r="A1177" s="2">
        <v>445</v>
      </c>
      <c r="B1177" s="6" t="s">
        <v>31</v>
      </c>
      <c r="C1177" s="4" t="s">
        <v>10</v>
      </c>
      <c r="D1177" s="7">
        <v>1447.2</v>
      </c>
      <c r="E1177" s="6">
        <v>2</v>
      </c>
      <c r="F1177" s="6">
        <v>61</v>
      </c>
      <c r="G1177" s="6">
        <v>34</v>
      </c>
      <c r="H1177" s="6">
        <v>10</v>
      </c>
      <c r="I1177" s="4">
        <f t="shared" si="19"/>
        <v>0</v>
      </c>
    </row>
    <row r="1178" spans="1:9" ht="18">
      <c r="A1178" s="2">
        <v>489</v>
      </c>
      <c r="B1178" s="5" t="s">
        <v>23</v>
      </c>
      <c r="C1178" s="4" t="s">
        <v>10</v>
      </c>
      <c r="D1178" s="7">
        <v>1444.5</v>
      </c>
      <c r="E1178" s="5">
        <v>1</v>
      </c>
      <c r="F1178" s="5">
        <v>29</v>
      </c>
      <c r="G1178" s="5">
        <v>15</v>
      </c>
      <c r="H1178" s="5">
        <v>6.5</v>
      </c>
      <c r="I1178" s="4">
        <f t="shared" si="19"/>
        <v>0</v>
      </c>
    </row>
    <row r="1179" spans="1:9" ht="18">
      <c r="A1179" s="2">
        <v>854</v>
      </c>
      <c r="B1179" s="5" t="s">
        <v>9</v>
      </c>
      <c r="C1179" s="5" t="s">
        <v>12</v>
      </c>
      <c r="D1179" s="7">
        <v>1444.5</v>
      </c>
      <c r="E1179" s="5">
        <v>4</v>
      </c>
      <c r="F1179" s="5">
        <v>48</v>
      </c>
      <c r="G1179" s="5">
        <v>23</v>
      </c>
      <c r="H1179" s="5">
        <v>13</v>
      </c>
      <c r="I1179" s="4">
        <f t="shared" si="19"/>
        <v>1</v>
      </c>
    </row>
    <row r="1180" spans="1:9" ht="18">
      <c r="A1180" s="2">
        <v>187</v>
      </c>
      <c r="B1180" s="5" t="s">
        <v>11</v>
      </c>
      <c r="C1180" s="5" t="s">
        <v>12</v>
      </c>
      <c r="D1180" s="5">
        <v>1443.61</v>
      </c>
      <c r="E1180" s="5">
        <v>2</v>
      </c>
      <c r="F1180" s="5">
        <v>44.2</v>
      </c>
      <c r="G1180" s="5">
        <v>28.6</v>
      </c>
      <c r="H1180" s="5">
        <v>6</v>
      </c>
      <c r="I1180" s="4">
        <f t="shared" si="19"/>
        <v>1</v>
      </c>
    </row>
    <row r="1181" spans="1:9" ht="18">
      <c r="A1181" s="2">
        <v>204</v>
      </c>
      <c r="B1181" s="5" t="s">
        <v>21</v>
      </c>
      <c r="C1181" s="5" t="s">
        <v>12</v>
      </c>
      <c r="D1181" s="5">
        <v>1440</v>
      </c>
      <c r="E1181" s="5">
        <v>2</v>
      </c>
      <c r="F1181" s="5">
        <v>61.31</v>
      </c>
      <c r="G1181" s="5">
        <v>30</v>
      </c>
      <c r="H1181" s="5">
        <v>10</v>
      </c>
      <c r="I1181" s="4">
        <f t="shared" si="19"/>
        <v>1</v>
      </c>
    </row>
    <row r="1182" spans="1:9" ht="18">
      <c r="A1182" s="2">
        <v>634</v>
      </c>
      <c r="B1182" s="5" t="s">
        <v>9</v>
      </c>
      <c r="C1182" s="4" t="s">
        <v>10</v>
      </c>
      <c r="D1182" s="7">
        <v>1439.1</v>
      </c>
      <c r="E1182" s="5">
        <v>4</v>
      </c>
      <c r="F1182" s="5">
        <v>37</v>
      </c>
      <c r="G1182" s="5">
        <v>19</v>
      </c>
      <c r="H1182" s="5">
        <v>8</v>
      </c>
      <c r="I1182" s="4">
        <f t="shared" si="19"/>
        <v>0</v>
      </c>
    </row>
    <row r="1183" spans="1:9" ht="18">
      <c r="A1183" s="2">
        <v>537</v>
      </c>
      <c r="B1183" s="5" t="s">
        <v>23</v>
      </c>
      <c r="C1183" s="5" t="s">
        <v>32</v>
      </c>
      <c r="D1183" s="7">
        <v>1439.1</v>
      </c>
      <c r="E1183" s="5">
        <v>1</v>
      </c>
      <c r="F1183" s="5">
        <v>31.6</v>
      </c>
      <c r="G1183" s="5">
        <v>17.7</v>
      </c>
      <c r="H1183" s="5">
        <v>7</v>
      </c>
      <c r="I1183" s="4">
        <f t="shared" si="19"/>
        <v>0</v>
      </c>
    </row>
    <row r="1184" spans="1:9" ht="18">
      <c r="A1184" s="2">
        <v>760</v>
      </c>
      <c r="B1184" s="5" t="s">
        <v>11</v>
      </c>
      <c r="C1184" s="5" t="s">
        <v>32</v>
      </c>
      <c r="D1184" s="7">
        <v>1431</v>
      </c>
      <c r="E1184" s="5">
        <v>1</v>
      </c>
      <c r="F1184" s="5">
        <v>44</v>
      </c>
      <c r="G1184" s="5">
        <v>28</v>
      </c>
      <c r="H1184" s="5">
        <v>6</v>
      </c>
      <c r="I1184" s="4">
        <f t="shared" si="19"/>
        <v>0</v>
      </c>
    </row>
    <row r="1185" spans="1:9" ht="18">
      <c r="A1185" s="2">
        <v>780</v>
      </c>
      <c r="B1185" s="5" t="s">
        <v>34</v>
      </c>
      <c r="C1185" s="5" t="s">
        <v>32</v>
      </c>
      <c r="D1185" s="7">
        <v>1431</v>
      </c>
      <c r="E1185" s="5">
        <v>1</v>
      </c>
      <c r="F1185" s="5">
        <v>45</v>
      </c>
      <c r="G1185" s="5">
        <v>28</v>
      </c>
      <c r="H1185" s="5">
        <v>6.5</v>
      </c>
      <c r="I1185" s="4">
        <f t="shared" si="19"/>
        <v>0</v>
      </c>
    </row>
    <row r="1186" spans="1:9" ht="18">
      <c r="A1186" s="2">
        <v>646</v>
      </c>
      <c r="B1186" s="5" t="s">
        <v>14</v>
      </c>
      <c r="C1186" s="5" t="s">
        <v>12</v>
      </c>
      <c r="D1186" s="7">
        <v>1431</v>
      </c>
      <c r="E1186" s="5">
        <v>2</v>
      </c>
      <c r="F1186" s="5">
        <v>39</v>
      </c>
      <c r="G1186" s="5">
        <v>27</v>
      </c>
      <c r="H1186" s="5">
        <v>6</v>
      </c>
      <c r="I1186" s="4">
        <f t="shared" si="19"/>
        <v>1</v>
      </c>
    </row>
    <row r="1187" spans="1:9" ht="18">
      <c r="A1187" s="2">
        <v>872</v>
      </c>
      <c r="B1187" s="5" t="s">
        <v>11</v>
      </c>
      <c r="C1187" s="5" t="s">
        <v>12</v>
      </c>
      <c r="D1187" s="7">
        <v>1431</v>
      </c>
      <c r="E1187" s="5">
        <v>2</v>
      </c>
      <c r="F1187" s="5">
        <v>50</v>
      </c>
      <c r="G1187" s="5">
        <v>32</v>
      </c>
      <c r="H1187" s="5">
        <v>8</v>
      </c>
      <c r="I1187" s="4">
        <f t="shared" si="19"/>
        <v>1</v>
      </c>
    </row>
    <row r="1188" spans="1:9" ht="18">
      <c r="A1188" s="2">
        <v>1009</v>
      </c>
      <c r="B1188" s="5" t="s">
        <v>23</v>
      </c>
      <c r="C1188" s="5" t="s">
        <v>12</v>
      </c>
      <c r="D1188" s="7">
        <v>1431</v>
      </c>
      <c r="E1188" s="5">
        <v>1</v>
      </c>
      <c r="F1188" s="5">
        <v>60</v>
      </c>
      <c r="G1188" s="5">
        <v>36</v>
      </c>
      <c r="H1188" s="5">
        <v>6</v>
      </c>
      <c r="I1188" s="4">
        <f t="shared" si="19"/>
        <v>1</v>
      </c>
    </row>
    <row r="1189" spans="1:9" ht="18">
      <c r="A1189" s="2">
        <v>323</v>
      </c>
      <c r="B1189" s="6" t="s">
        <v>24</v>
      </c>
      <c r="C1189" s="4" t="s">
        <v>10</v>
      </c>
      <c r="D1189" s="7">
        <v>1431</v>
      </c>
      <c r="E1189" s="6">
        <v>2</v>
      </c>
      <c r="F1189" s="6">
        <v>50</v>
      </c>
      <c r="G1189" s="6">
        <v>33</v>
      </c>
      <c r="H1189" s="6">
        <v>6</v>
      </c>
      <c r="I1189" s="4">
        <f t="shared" si="19"/>
        <v>0</v>
      </c>
    </row>
    <row r="1190" spans="1:9" ht="18">
      <c r="A1190" s="2">
        <v>728</v>
      </c>
      <c r="B1190" s="5" t="s">
        <v>24</v>
      </c>
      <c r="C1190" s="5" t="s">
        <v>12</v>
      </c>
      <c r="D1190" s="7">
        <v>1428.3</v>
      </c>
      <c r="E1190" s="5">
        <v>2</v>
      </c>
      <c r="F1190" s="5">
        <v>42</v>
      </c>
      <c r="G1190" s="5">
        <v>25</v>
      </c>
      <c r="H1190" s="5">
        <v>6</v>
      </c>
      <c r="I1190" s="4">
        <f t="shared" si="19"/>
        <v>1</v>
      </c>
    </row>
    <row r="1191" spans="1:9" ht="18">
      <c r="A1191" s="2">
        <v>324</v>
      </c>
      <c r="B1191" s="6" t="s">
        <v>24</v>
      </c>
      <c r="C1191" s="4" t="s">
        <v>10</v>
      </c>
      <c r="D1191" s="7">
        <v>1428.3</v>
      </c>
      <c r="E1191" s="6">
        <v>2</v>
      </c>
      <c r="F1191" s="6">
        <v>45</v>
      </c>
      <c r="G1191" s="6">
        <v>32</v>
      </c>
      <c r="H1191" s="6">
        <v>6</v>
      </c>
      <c r="I1191" s="4">
        <f t="shared" si="19"/>
        <v>0</v>
      </c>
    </row>
    <row r="1192" spans="1:9" ht="18">
      <c r="A1192" s="2">
        <v>276</v>
      </c>
      <c r="B1192" s="5" t="s">
        <v>21</v>
      </c>
      <c r="C1192" s="4" t="s">
        <v>10</v>
      </c>
      <c r="D1192" s="5">
        <v>1420</v>
      </c>
      <c r="E1192" s="5">
        <v>1</v>
      </c>
      <c r="F1192" s="5">
        <v>40</v>
      </c>
      <c r="G1192" s="5">
        <v>20</v>
      </c>
      <c r="H1192" s="5">
        <v>10</v>
      </c>
      <c r="I1192" s="4">
        <f t="shared" si="19"/>
        <v>0</v>
      </c>
    </row>
    <row r="1193" spans="1:9" ht="18">
      <c r="A1193" s="2">
        <v>257</v>
      </c>
      <c r="B1193" s="5" t="s">
        <v>30</v>
      </c>
      <c r="C1193" s="5" t="s">
        <v>26</v>
      </c>
      <c r="D1193" s="5">
        <v>1416.88</v>
      </c>
      <c r="E1193" s="5">
        <v>2</v>
      </c>
      <c r="F1193" s="5">
        <v>55</v>
      </c>
      <c r="G1193" s="5">
        <v>30</v>
      </c>
      <c r="H1193" s="5">
        <v>8</v>
      </c>
      <c r="I1193" s="4">
        <f t="shared" si="19"/>
        <v>0</v>
      </c>
    </row>
    <row r="1194" spans="1:9" ht="18">
      <c r="A1194" s="2">
        <v>219</v>
      </c>
      <c r="B1194" s="5" t="s">
        <v>21</v>
      </c>
      <c r="C1194" s="4" t="s">
        <v>10</v>
      </c>
      <c r="D1194" s="5">
        <v>1410.15</v>
      </c>
      <c r="E1194" s="5">
        <v>2</v>
      </c>
      <c r="F1194" s="5">
        <v>62</v>
      </c>
      <c r="G1194" s="5">
        <v>30</v>
      </c>
      <c r="H1194" s="5">
        <v>10</v>
      </c>
      <c r="I1194" s="4">
        <f t="shared" si="19"/>
        <v>0</v>
      </c>
    </row>
    <row r="1195" spans="1:9" ht="18">
      <c r="A1195" s="2">
        <v>220</v>
      </c>
      <c r="B1195" s="5" t="s">
        <v>21</v>
      </c>
      <c r="C1195" s="4" t="s">
        <v>10</v>
      </c>
      <c r="D1195" s="5">
        <v>1410.15</v>
      </c>
      <c r="E1195" s="5">
        <v>2</v>
      </c>
      <c r="F1195" s="5">
        <v>62</v>
      </c>
      <c r="G1195" s="5">
        <v>30</v>
      </c>
      <c r="H1195" s="5">
        <v>10</v>
      </c>
      <c r="I1195" s="4">
        <f t="shared" si="19"/>
        <v>0</v>
      </c>
    </row>
    <row r="1196" spans="1:9" ht="18">
      <c r="A1196" s="2">
        <v>616</v>
      </c>
      <c r="B1196" s="5" t="s">
        <v>14</v>
      </c>
      <c r="C1196" s="4" t="s">
        <v>10</v>
      </c>
      <c r="D1196" s="7">
        <v>1404</v>
      </c>
      <c r="E1196" s="5">
        <v>3</v>
      </c>
      <c r="F1196" s="5">
        <v>35</v>
      </c>
      <c r="G1196" s="5">
        <v>18</v>
      </c>
      <c r="H1196" s="5">
        <v>9</v>
      </c>
      <c r="I1196" s="4">
        <f t="shared" si="19"/>
        <v>0</v>
      </c>
    </row>
    <row r="1197" spans="1:9" ht="18">
      <c r="A1197" s="2">
        <v>815</v>
      </c>
      <c r="B1197" s="5" t="s">
        <v>14</v>
      </c>
      <c r="C1197" s="4" t="s">
        <v>10</v>
      </c>
      <c r="D1197" s="7">
        <v>1404</v>
      </c>
      <c r="E1197" s="5">
        <v>3</v>
      </c>
      <c r="F1197" s="5">
        <v>46</v>
      </c>
      <c r="G1197" s="5">
        <v>27</v>
      </c>
      <c r="H1197" s="5">
        <v>6</v>
      </c>
      <c r="I1197" s="4">
        <f t="shared" si="19"/>
        <v>0</v>
      </c>
    </row>
    <row r="1198" spans="1:9" ht="18">
      <c r="A1198" s="2">
        <v>804</v>
      </c>
      <c r="B1198" s="5" t="s">
        <v>14</v>
      </c>
      <c r="C1198" s="5" t="s">
        <v>32</v>
      </c>
      <c r="D1198" s="7">
        <v>1404</v>
      </c>
      <c r="E1198" s="5">
        <v>3</v>
      </c>
      <c r="F1198" s="5">
        <v>45.1</v>
      </c>
      <c r="G1198" s="5">
        <v>27.4</v>
      </c>
      <c r="H1198" s="5">
        <v>6.1</v>
      </c>
      <c r="I1198" s="4">
        <f t="shared" si="19"/>
        <v>0</v>
      </c>
    </row>
    <row r="1199" spans="1:9" ht="18">
      <c r="A1199" s="2">
        <v>888</v>
      </c>
      <c r="B1199" s="5" t="s">
        <v>24</v>
      </c>
      <c r="C1199" s="5" t="s">
        <v>32</v>
      </c>
      <c r="D1199" s="7">
        <v>1404</v>
      </c>
      <c r="E1199" s="5">
        <v>2</v>
      </c>
      <c r="F1199" s="5">
        <v>50.5</v>
      </c>
      <c r="G1199" s="5">
        <v>35.5</v>
      </c>
      <c r="H1199" s="5">
        <v>6</v>
      </c>
      <c r="I1199" s="4">
        <f t="shared" si="19"/>
        <v>0</v>
      </c>
    </row>
    <row r="1200" spans="1:9" ht="18">
      <c r="A1200" s="2">
        <v>658</v>
      </c>
      <c r="B1200" s="5" t="s">
        <v>11</v>
      </c>
      <c r="C1200" s="5" t="s">
        <v>12</v>
      </c>
      <c r="D1200" s="7">
        <v>1404</v>
      </c>
      <c r="E1200" s="5">
        <v>2</v>
      </c>
      <c r="F1200" s="5">
        <v>40</v>
      </c>
      <c r="G1200" s="5">
        <v>20</v>
      </c>
      <c r="H1200" s="5">
        <v>10</v>
      </c>
      <c r="I1200" s="4">
        <f t="shared" si="19"/>
        <v>1</v>
      </c>
    </row>
    <row r="1201" spans="1:9" ht="18">
      <c r="A1201" s="2">
        <v>695</v>
      </c>
      <c r="B1201" s="5" t="s">
        <v>15</v>
      </c>
      <c r="C1201" s="5" t="s">
        <v>12</v>
      </c>
      <c r="D1201" s="7">
        <v>1404</v>
      </c>
      <c r="E1201" s="5">
        <v>3</v>
      </c>
      <c r="F1201" s="5">
        <v>40</v>
      </c>
      <c r="G1201" s="5">
        <v>20</v>
      </c>
      <c r="H1201" s="5">
        <v>10</v>
      </c>
      <c r="I1201" s="4">
        <f t="shared" si="19"/>
        <v>1</v>
      </c>
    </row>
    <row r="1202" spans="1:9" ht="18">
      <c r="A1202" s="2">
        <v>876</v>
      </c>
      <c r="B1202" s="5" t="s">
        <v>24</v>
      </c>
      <c r="C1202" s="5" t="s">
        <v>12</v>
      </c>
      <c r="D1202" s="7">
        <v>1404</v>
      </c>
      <c r="E1202" s="5">
        <v>2</v>
      </c>
      <c r="F1202" s="5">
        <v>50</v>
      </c>
      <c r="G1202" s="5">
        <v>20</v>
      </c>
      <c r="H1202" s="5">
        <v>13</v>
      </c>
      <c r="I1202" s="4">
        <f t="shared" si="19"/>
        <v>1</v>
      </c>
    </row>
    <row r="1203" spans="1:9" ht="18">
      <c r="A1203" s="2">
        <v>917</v>
      </c>
      <c r="B1203" s="5" t="s">
        <v>11</v>
      </c>
      <c r="C1203" s="5" t="s">
        <v>12</v>
      </c>
      <c r="D1203" s="7">
        <v>1404</v>
      </c>
      <c r="E1203" s="5">
        <v>2</v>
      </c>
      <c r="F1203" s="5">
        <v>53</v>
      </c>
      <c r="G1203" s="5">
        <v>32</v>
      </c>
      <c r="H1203" s="5">
        <v>9</v>
      </c>
      <c r="I1203" s="4">
        <f t="shared" si="19"/>
        <v>1</v>
      </c>
    </row>
    <row r="1204" spans="1:9" ht="18">
      <c r="A1204" s="2">
        <v>1085</v>
      </c>
      <c r="B1204" s="5" t="s">
        <v>13</v>
      </c>
      <c r="C1204" s="5" t="s">
        <v>12</v>
      </c>
      <c r="D1204" s="7">
        <v>1404</v>
      </c>
      <c r="E1204" s="5">
        <v>1</v>
      </c>
      <c r="F1204" s="5">
        <v>63</v>
      </c>
      <c r="G1204" s="5">
        <v>48.2</v>
      </c>
      <c r="H1204" s="5">
        <v>6.6</v>
      </c>
      <c r="I1204" s="4">
        <f t="shared" si="19"/>
        <v>1</v>
      </c>
    </row>
    <row r="1205" spans="1:9" ht="18">
      <c r="A1205" s="2">
        <v>1183</v>
      </c>
      <c r="B1205" s="5" t="s">
        <v>23</v>
      </c>
      <c r="C1205" s="5" t="s">
        <v>12</v>
      </c>
      <c r="D1205" s="7">
        <v>1404</v>
      </c>
      <c r="E1205" s="5">
        <v>1</v>
      </c>
      <c r="F1205" s="5">
        <v>70</v>
      </c>
      <c r="G1205" s="5">
        <v>43</v>
      </c>
      <c r="H1205" s="5">
        <v>9</v>
      </c>
      <c r="I1205" s="4">
        <f t="shared" si="19"/>
        <v>1</v>
      </c>
    </row>
    <row r="1206" spans="1:9" ht="18">
      <c r="A1206" s="2">
        <v>734</v>
      </c>
      <c r="B1206" s="5" t="s">
        <v>37</v>
      </c>
      <c r="C1206" s="4" t="s">
        <v>10</v>
      </c>
      <c r="D1206" s="7">
        <v>1401.3</v>
      </c>
      <c r="E1206" s="5">
        <v>3</v>
      </c>
      <c r="F1206" s="5">
        <v>42</v>
      </c>
      <c r="G1206" s="5">
        <v>20</v>
      </c>
      <c r="H1206" s="5">
        <v>10</v>
      </c>
      <c r="I1206" s="4">
        <f t="shared" si="19"/>
        <v>0</v>
      </c>
    </row>
    <row r="1207" spans="1:9" ht="18">
      <c r="A1207" s="2">
        <v>541</v>
      </c>
      <c r="B1207" s="5" t="s">
        <v>35</v>
      </c>
      <c r="C1207" s="5" t="s">
        <v>32</v>
      </c>
      <c r="D1207" s="7">
        <v>1401.3</v>
      </c>
      <c r="E1207" s="5">
        <v>1</v>
      </c>
      <c r="F1207" s="5">
        <v>32</v>
      </c>
      <c r="G1207" s="5">
        <v>18</v>
      </c>
      <c r="H1207" s="5">
        <v>7</v>
      </c>
      <c r="I1207" s="4">
        <f t="shared" si="19"/>
        <v>0</v>
      </c>
    </row>
    <row r="1208" spans="1:9" ht="18">
      <c r="A1208" s="2">
        <v>666</v>
      </c>
      <c r="B1208" s="5" t="s">
        <v>24</v>
      </c>
      <c r="C1208" s="5" t="s">
        <v>12</v>
      </c>
      <c r="D1208" s="7">
        <v>1401.3</v>
      </c>
      <c r="E1208" s="5">
        <v>2</v>
      </c>
      <c r="F1208" s="5">
        <v>40</v>
      </c>
      <c r="G1208" s="5">
        <v>20</v>
      </c>
      <c r="H1208" s="5">
        <v>10</v>
      </c>
      <c r="I1208" s="4">
        <f t="shared" si="19"/>
        <v>1</v>
      </c>
    </row>
    <row r="1209" spans="1:9" ht="18">
      <c r="A1209" s="2">
        <v>706</v>
      </c>
      <c r="B1209" s="5" t="s">
        <v>9</v>
      </c>
      <c r="C1209" s="5" t="s">
        <v>12</v>
      </c>
      <c r="D1209" s="7">
        <v>1401.3</v>
      </c>
      <c r="E1209" s="5">
        <v>5</v>
      </c>
      <c r="F1209" s="5">
        <v>40</v>
      </c>
      <c r="G1209" s="5">
        <v>20</v>
      </c>
      <c r="H1209" s="5">
        <v>10</v>
      </c>
      <c r="I1209" s="4">
        <f t="shared" si="19"/>
        <v>1</v>
      </c>
    </row>
    <row r="1210" spans="1:9" ht="18">
      <c r="A1210" s="2">
        <v>778</v>
      </c>
      <c r="B1210" s="5" t="s">
        <v>34</v>
      </c>
      <c r="C1210" s="5" t="s">
        <v>12</v>
      </c>
      <c r="D1210" s="7">
        <v>1401.3</v>
      </c>
      <c r="E1210" s="5">
        <v>1</v>
      </c>
      <c r="F1210" s="5">
        <v>45</v>
      </c>
      <c r="G1210" s="5">
        <v>18</v>
      </c>
      <c r="H1210" s="5">
        <v>15</v>
      </c>
      <c r="I1210" s="4">
        <f t="shared" si="19"/>
        <v>1</v>
      </c>
    </row>
    <row r="1211" spans="1:9" ht="18">
      <c r="A1211" s="2">
        <v>901</v>
      </c>
      <c r="B1211" s="5" t="s">
        <v>34</v>
      </c>
      <c r="C1211" s="5" t="s">
        <v>12</v>
      </c>
      <c r="D1211" s="7">
        <v>1401.3</v>
      </c>
      <c r="E1211" s="5">
        <v>1</v>
      </c>
      <c r="F1211" s="5">
        <v>52</v>
      </c>
      <c r="G1211" s="5">
        <v>24</v>
      </c>
      <c r="H1211" s="5">
        <v>18</v>
      </c>
      <c r="I1211" s="4">
        <f t="shared" si="19"/>
        <v>1</v>
      </c>
    </row>
    <row r="1212" spans="1:9" ht="18">
      <c r="A1212" s="2">
        <v>81</v>
      </c>
      <c r="B1212" s="3" t="s">
        <v>11</v>
      </c>
      <c r="C1212" s="4" t="s">
        <v>10</v>
      </c>
      <c r="D1212" s="5">
        <v>1400</v>
      </c>
      <c r="E1212" s="3">
        <v>2</v>
      </c>
      <c r="F1212" s="3">
        <v>46</v>
      </c>
      <c r="G1212" s="3">
        <v>30</v>
      </c>
      <c r="H1212" s="3">
        <v>6</v>
      </c>
      <c r="I1212" s="4">
        <f t="shared" si="19"/>
        <v>0</v>
      </c>
    </row>
    <row r="1213" spans="1:9" ht="18">
      <c r="A1213" s="2">
        <v>103</v>
      </c>
      <c r="B1213" s="5" t="s">
        <v>16</v>
      </c>
      <c r="C1213" s="4" t="s">
        <v>10</v>
      </c>
      <c r="D1213" s="5">
        <v>1400</v>
      </c>
      <c r="E1213" s="5">
        <v>1</v>
      </c>
      <c r="F1213" s="5">
        <v>40</v>
      </c>
      <c r="G1213" s="5">
        <v>20</v>
      </c>
      <c r="H1213" s="5">
        <v>10</v>
      </c>
      <c r="I1213" s="4">
        <f t="shared" si="19"/>
        <v>0</v>
      </c>
    </row>
    <row r="1214" spans="1:9" ht="18">
      <c r="A1214" s="2">
        <v>194</v>
      </c>
      <c r="B1214" s="5" t="s">
        <v>11</v>
      </c>
      <c r="C1214" s="5" t="s">
        <v>12</v>
      </c>
      <c r="D1214" s="5">
        <v>1400</v>
      </c>
      <c r="E1214" s="5">
        <v>2</v>
      </c>
      <c r="F1214" s="5">
        <v>45</v>
      </c>
      <c r="G1214" s="5">
        <v>30</v>
      </c>
      <c r="H1214" s="5">
        <v>6.5</v>
      </c>
      <c r="I1214" s="4">
        <f t="shared" si="19"/>
        <v>1</v>
      </c>
    </row>
    <row r="1215" spans="1:9" ht="18">
      <c r="A1215" s="2">
        <v>278</v>
      </c>
      <c r="B1215" s="5" t="s">
        <v>21</v>
      </c>
      <c r="C1215" s="5" t="s">
        <v>12</v>
      </c>
      <c r="D1215" s="5">
        <v>1400</v>
      </c>
      <c r="E1215" s="5">
        <v>1</v>
      </c>
      <c r="F1215" s="5">
        <v>36</v>
      </c>
      <c r="G1215" s="5">
        <v>18</v>
      </c>
      <c r="H1215" s="5">
        <v>8</v>
      </c>
      <c r="I1215" s="4">
        <f t="shared" si="19"/>
        <v>1</v>
      </c>
    </row>
    <row r="1216" spans="1:9" ht="18">
      <c r="A1216" s="2">
        <v>296</v>
      </c>
      <c r="B1216" s="5" t="s">
        <v>16</v>
      </c>
      <c r="C1216" s="5" t="s">
        <v>12</v>
      </c>
      <c r="D1216" s="5">
        <v>1400</v>
      </c>
      <c r="E1216" s="5">
        <v>1</v>
      </c>
      <c r="F1216" s="5">
        <v>34</v>
      </c>
      <c r="G1216" s="5">
        <v>8</v>
      </c>
      <c r="H1216" s="5">
        <v>6</v>
      </c>
      <c r="I1216" s="4">
        <f t="shared" si="19"/>
        <v>1</v>
      </c>
    </row>
    <row r="1217" spans="1:9" ht="18">
      <c r="A1217" s="2">
        <v>307</v>
      </c>
      <c r="B1217" s="5" t="s">
        <v>16</v>
      </c>
      <c r="C1217" s="5" t="s">
        <v>12</v>
      </c>
      <c r="D1217" s="5">
        <v>1400</v>
      </c>
      <c r="E1217" s="5">
        <v>1</v>
      </c>
      <c r="F1217" s="5">
        <v>45</v>
      </c>
      <c r="G1217" s="5">
        <v>18.3</v>
      </c>
      <c r="H1217" s="5">
        <v>14.8</v>
      </c>
      <c r="I1217" s="4">
        <f t="shared" si="19"/>
        <v>1</v>
      </c>
    </row>
    <row r="1218" spans="1:9" ht="18">
      <c r="A1218" s="2">
        <v>571</v>
      </c>
      <c r="B1218" s="5" t="s">
        <v>14</v>
      </c>
      <c r="C1218" s="4" t="s">
        <v>10</v>
      </c>
      <c r="D1218" s="7">
        <v>1399.95</v>
      </c>
      <c r="E1218" s="5">
        <v>3</v>
      </c>
      <c r="F1218" s="5">
        <v>33</v>
      </c>
      <c r="G1218" s="5">
        <v>17</v>
      </c>
      <c r="H1218" s="5">
        <v>6</v>
      </c>
      <c r="I1218" s="4">
        <f t="shared" ref="I1218:I1281" si="20">IF(C1218="кирпичный",1,0)</f>
        <v>0</v>
      </c>
    </row>
    <row r="1219" spans="1:9" ht="18">
      <c r="A1219" s="2">
        <v>669</v>
      </c>
      <c r="B1219" s="5" t="s">
        <v>24</v>
      </c>
      <c r="C1219" s="5" t="s">
        <v>12</v>
      </c>
      <c r="D1219" s="7">
        <v>1399.95</v>
      </c>
      <c r="E1219" s="5">
        <v>2</v>
      </c>
      <c r="F1219" s="5">
        <v>40</v>
      </c>
      <c r="G1219" s="5">
        <v>20</v>
      </c>
      <c r="H1219" s="5">
        <v>10</v>
      </c>
      <c r="I1219" s="4">
        <f t="shared" si="20"/>
        <v>1</v>
      </c>
    </row>
    <row r="1220" spans="1:9" ht="18">
      <c r="A1220" s="2">
        <v>672</v>
      </c>
      <c r="B1220" s="5" t="s">
        <v>24</v>
      </c>
      <c r="C1220" s="5" t="s">
        <v>12</v>
      </c>
      <c r="D1220" s="7">
        <v>1399.95</v>
      </c>
      <c r="E1220" s="5">
        <v>2</v>
      </c>
      <c r="F1220" s="5">
        <v>40</v>
      </c>
      <c r="G1220" s="5">
        <v>20</v>
      </c>
      <c r="H1220" s="5">
        <v>10</v>
      </c>
      <c r="I1220" s="4">
        <f t="shared" si="20"/>
        <v>1</v>
      </c>
    </row>
    <row r="1221" spans="1:9" ht="18">
      <c r="A1221" s="2">
        <v>396</v>
      </c>
      <c r="B1221" s="6" t="s">
        <v>24</v>
      </c>
      <c r="C1221" s="4" t="s">
        <v>10</v>
      </c>
      <c r="D1221" s="7">
        <v>1399.95</v>
      </c>
      <c r="E1221" s="6">
        <v>2</v>
      </c>
      <c r="F1221" s="6">
        <v>41</v>
      </c>
      <c r="G1221" s="6">
        <v>24</v>
      </c>
      <c r="H1221" s="6">
        <v>6</v>
      </c>
      <c r="I1221" s="4">
        <f t="shared" si="20"/>
        <v>0</v>
      </c>
    </row>
    <row r="1222" spans="1:9" ht="18">
      <c r="A1222" s="2">
        <v>456</v>
      </c>
      <c r="B1222" s="6" t="s">
        <v>31</v>
      </c>
      <c r="C1222" s="4" t="s">
        <v>10</v>
      </c>
      <c r="D1222" s="7">
        <v>1399.95</v>
      </c>
      <c r="E1222" s="6">
        <v>3</v>
      </c>
      <c r="F1222" s="6">
        <v>68</v>
      </c>
      <c r="G1222" s="6">
        <v>45</v>
      </c>
      <c r="H1222" s="6">
        <v>7</v>
      </c>
      <c r="I1222" s="4">
        <f t="shared" si="20"/>
        <v>0</v>
      </c>
    </row>
    <row r="1223" spans="1:9" ht="18">
      <c r="A1223" s="2">
        <v>650</v>
      </c>
      <c r="B1223" s="5" t="s">
        <v>21</v>
      </c>
      <c r="C1223" s="5" t="s">
        <v>12</v>
      </c>
      <c r="D1223" s="7">
        <v>1390.5</v>
      </c>
      <c r="E1223" s="5">
        <v>1</v>
      </c>
      <c r="F1223" s="5">
        <v>40</v>
      </c>
      <c r="G1223" s="5">
        <v>20</v>
      </c>
      <c r="H1223" s="5">
        <v>10</v>
      </c>
      <c r="I1223" s="4">
        <f t="shared" si="20"/>
        <v>1</v>
      </c>
    </row>
    <row r="1224" spans="1:9" ht="18">
      <c r="A1224" s="2">
        <v>279</v>
      </c>
      <c r="B1224" s="5" t="s">
        <v>21</v>
      </c>
      <c r="C1224" s="4" t="s">
        <v>10</v>
      </c>
      <c r="D1224" s="5">
        <v>1390</v>
      </c>
      <c r="E1224" s="5">
        <v>1</v>
      </c>
      <c r="F1224" s="5">
        <v>40</v>
      </c>
      <c r="G1224" s="5">
        <v>20</v>
      </c>
      <c r="H1224" s="5">
        <v>10</v>
      </c>
      <c r="I1224" s="4">
        <f t="shared" si="20"/>
        <v>0</v>
      </c>
    </row>
    <row r="1225" spans="1:9" ht="18">
      <c r="A1225" s="2">
        <v>284</v>
      </c>
      <c r="B1225" s="5" t="s">
        <v>16</v>
      </c>
      <c r="C1225" s="5" t="s">
        <v>12</v>
      </c>
      <c r="D1225" s="5">
        <v>1390</v>
      </c>
      <c r="E1225" s="5">
        <v>1</v>
      </c>
      <c r="F1225" s="5">
        <v>46</v>
      </c>
      <c r="G1225" s="5">
        <v>20</v>
      </c>
      <c r="H1225" s="5">
        <v>13</v>
      </c>
      <c r="I1225" s="4">
        <f t="shared" si="20"/>
        <v>1</v>
      </c>
    </row>
    <row r="1226" spans="1:9" ht="18">
      <c r="A1226" s="2">
        <v>200</v>
      </c>
      <c r="B1226" s="5" t="s">
        <v>21</v>
      </c>
      <c r="C1226" s="5" t="s">
        <v>12</v>
      </c>
      <c r="D1226" s="5">
        <v>1386</v>
      </c>
      <c r="E1226" s="5">
        <v>2</v>
      </c>
      <c r="F1226" s="5">
        <v>66</v>
      </c>
      <c r="G1226" s="5">
        <v>32</v>
      </c>
      <c r="H1226" s="5">
        <v>15</v>
      </c>
      <c r="I1226" s="4">
        <f t="shared" si="20"/>
        <v>1</v>
      </c>
    </row>
    <row r="1227" spans="1:9" ht="18">
      <c r="A1227" s="2">
        <v>1126</v>
      </c>
      <c r="B1227" s="5" t="s">
        <v>21</v>
      </c>
      <c r="C1227" s="5" t="s">
        <v>12</v>
      </c>
      <c r="D1227" s="7">
        <v>1385.91</v>
      </c>
      <c r="E1227" s="5">
        <v>1</v>
      </c>
      <c r="F1227" s="5">
        <v>66</v>
      </c>
      <c r="G1227" s="5">
        <v>30</v>
      </c>
      <c r="H1227" s="5">
        <v>14</v>
      </c>
      <c r="I1227" s="4">
        <f t="shared" si="20"/>
        <v>1</v>
      </c>
    </row>
    <row r="1228" spans="1:9" ht="18">
      <c r="A1228" s="2">
        <v>110</v>
      </c>
      <c r="B1228" s="5" t="s">
        <v>13</v>
      </c>
      <c r="C1228" s="5" t="s">
        <v>20</v>
      </c>
      <c r="D1228" s="5">
        <v>1385</v>
      </c>
      <c r="E1228" s="5">
        <v>1</v>
      </c>
      <c r="F1228" s="5">
        <v>50.5</v>
      </c>
      <c r="G1228" s="5">
        <v>20</v>
      </c>
      <c r="H1228" s="5">
        <v>12</v>
      </c>
      <c r="I1228" s="4">
        <f t="shared" si="20"/>
        <v>0</v>
      </c>
    </row>
    <row r="1229" spans="1:9" ht="18">
      <c r="A1229" s="2">
        <v>247</v>
      </c>
      <c r="B1229" s="5" t="s">
        <v>16</v>
      </c>
      <c r="C1229" s="5" t="s">
        <v>12</v>
      </c>
      <c r="D1229" s="5">
        <v>1380</v>
      </c>
      <c r="E1229" s="5">
        <v>2</v>
      </c>
      <c r="F1229" s="5">
        <v>46</v>
      </c>
      <c r="G1229" s="5">
        <v>30</v>
      </c>
      <c r="H1229" s="5">
        <v>6.5</v>
      </c>
      <c r="I1229" s="4">
        <f t="shared" si="20"/>
        <v>1</v>
      </c>
    </row>
    <row r="1230" spans="1:9" ht="18">
      <c r="A1230" s="2">
        <v>636</v>
      </c>
      <c r="B1230" s="5" t="s">
        <v>11</v>
      </c>
      <c r="C1230" s="5" t="s">
        <v>12</v>
      </c>
      <c r="D1230" s="7">
        <v>1379.7</v>
      </c>
      <c r="E1230" s="5">
        <v>2</v>
      </c>
      <c r="F1230" s="5">
        <v>38</v>
      </c>
      <c r="G1230" s="5">
        <v>18</v>
      </c>
      <c r="H1230" s="5">
        <v>10</v>
      </c>
      <c r="I1230" s="4">
        <f t="shared" si="20"/>
        <v>1</v>
      </c>
    </row>
    <row r="1231" spans="1:9" ht="18">
      <c r="A1231" s="2">
        <v>723</v>
      </c>
      <c r="B1231" s="5" t="s">
        <v>21</v>
      </c>
      <c r="C1231" s="5" t="s">
        <v>12</v>
      </c>
      <c r="D1231" s="7">
        <v>1377</v>
      </c>
      <c r="E1231" s="5">
        <v>1</v>
      </c>
      <c r="F1231" s="5">
        <v>42</v>
      </c>
      <c r="G1231" s="5">
        <v>26</v>
      </c>
      <c r="H1231" s="5">
        <v>6</v>
      </c>
      <c r="I1231" s="4">
        <f t="shared" si="20"/>
        <v>1</v>
      </c>
    </row>
    <row r="1232" spans="1:9" ht="18">
      <c r="A1232" s="2">
        <v>297</v>
      </c>
      <c r="B1232" s="5" t="s">
        <v>16</v>
      </c>
      <c r="C1232" s="5" t="s">
        <v>12</v>
      </c>
      <c r="D1232" s="5">
        <v>1370</v>
      </c>
      <c r="E1232" s="5">
        <v>1</v>
      </c>
      <c r="F1232" s="5">
        <v>43</v>
      </c>
      <c r="G1232" s="5">
        <v>16</v>
      </c>
      <c r="H1232" s="5">
        <v>10</v>
      </c>
      <c r="I1232" s="4">
        <f t="shared" si="20"/>
        <v>1</v>
      </c>
    </row>
    <row r="1233" spans="1:9" ht="18">
      <c r="A1233" s="2">
        <v>367</v>
      </c>
      <c r="B1233" s="6" t="s">
        <v>24</v>
      </c>
      <c r="C1233" s="4" t="s">
        <v>10</v>
      </c>
      <c r="D1233" s="7">
        <v>1369.98</v>
      </c>
      <c r="E1233" s="6">
        <v>1</v>
      </c>
      <c r="F1233" s="6">
        <v>51</v>
      </c>
      <c r="G1233" s="6">
        <v>22</v>
      </c>
      <c r="H1233" s="6">
        <v>12</v>
      </c>
      <c r="I1233" s="4">
        <f t="shared" si="20"/>
        <v>0</v>
      </c>
    </row>
    <row r="1234" spans="1:9" ht="18">
      <c r="A1234" s="2">
        <v>535</v>
      </c>
      <c r="B1234" s="5" t="s">
        <v>15</v>
      </c>
      <c r="C1234" s="5" t="s">
        <v>12</v>
      </c>
      <c r="D1234" s="7">
        <v>1366.2</v>
      </c>
      <c r="E1234" s="5">
        <v>3</v>
      </c>
      <c r="F1234" s="5">
        <v>31</v>
      </c>
      <c r="G1234" s="5">
        <v>16</v>
      </c>
      <c r="H1234" s="5">
        <v>7</v>
      </c>
      <c r="I1234" s="4">
        <f t="shared" si="20"/>
        <v>1</v>
      </c>
    </row>
    <row r="1235" spans="1:9" ht="18">
      <c r="A1235" s="2">
        <v>671</v>
      </c>
      <c r="B1235" s="5" t="s">
        <v>24</v>
      </c>
      <c r="C1235" s="5" t="s">
        <v>12</v>
      </c>
      <c r="D1235" s="7">
        <v>1359.99</v>
      </c>
      <c r="E1235" s="5">
        <v>2</v>
      </c>
      <c r="F1235" s="5">
        <v>40</v>
      </c>
      <c r="G1235" s="5">
        <v>20</v>
      </c>
      <c r="H1235" s="5">
        <v>10</v>
      </c>
      <c r="I1235" s="4">
        <f t="shared" si="20"/>
        <v>1</v>
      </c>
    </row>
    <row r="1236" spans="1:9" ht="18">
      <c r="A1236" s="2">
        <v>268</v>
      </c>
      <c r="B1236" s="5" t="s">
        <v>21</v>
      </c>
      <c r="C1236" s="4" t="s">
        <v>10</v>
      </c>
      <c r="D1236" s="5">
        <v>1358</v>
      </c>
      <c r="E1236" s="5">
        <v>1</v>
      </c>
      <c r="F1236" s="5">
        <v>40</v>
      </c>
      <c r="G1236" s="5">
        <v>20</v>
      </c>
      <c r="H1236" s="5">
        <v>10</v>
      </c>
      <c r="I1236" s="4">
        <f t="shared" si="20"/>
        <v>0</v>
      </c>
    </row>
    <row r="1237" spans="1:9" ht="18">
      <c r="A1237" s="2">
        <v>469</v>
      </c>
      <c r="B1237" s="5" t="s">
        <v>14</v>
      </c>
      <c r="C1237" s="5" t="s">
        <v>12</v>
      </c>
      <c r="D1237" s="7">
        <v>1351</v>
      </c>
      <c r="E1237" s="5">
        <v>3</v>
      </c>
      <c r="F1237" s="5">
        <v>11</v>
      </c>
      <c r="G1237" s="5">
        <v>11</v>
      </c>
      <c r="H1237" s="5">
        <v>6</v>
      </c>
      <c r="I1237" s="4">
        <f t="shared" si="20"/>
        <v>1</v>
      </c>
    </row>
    <row r="1238" spans="1:9" ht="18">
      <c r="A1238" s="2">
        <v>272</v>
      </c>
      <c r="B1238" s="5" t="s">
        <v>21</v>
      </c>
      <c r="C1238" s="4" t="s">
        <v>10</v>
      </c>
      <c r="D1238" s="5">
        <v>1350</v>
      </c>
      <c r="E1238" s="5">
        <v>1</v>
      </c>
      <c r="F1238" s="5">
        <v>40</v>
      </c>
      <c r="G1238" s="5">
        <v>17.5</v>
      </c>
      <c r="H1238" s="5">
        <v>8</v>
      </c>
      <c r="I1238" s="4">
        <f t="shared" si="20"/>
        <v>0</v>
      </c>
    </row>
    <row r="1239" spans="1:9" ht="18">
      <c r="A1239" s="2">
        <v>287</v>
      </c>
      <c r="B1239" s="5" t="s">
        <v>16</v>
      </c>
      <c r="C1239" s="4" t="s">
        <v>10</v>
      </c>
      <c r="D1239" s="5">
        <v>1350</v>
      </c>
      <c r="E1239" s="5">
        <v>1</v>
      </c>
      <c r="F1239" s="5">
        <v>40</v>
      </c>
      <c r="G1239" s="5">
        <v>19</v>
      </c>
      <c r="H1239" s="5">
        <v>10</v>
      </c>
      <c r="I1239" s="4">
        <f t="shared" si="20"/>
        <v>0</v>
      </c>
    </row>
    <row r="1240" spans="1:9" ht="18">
      <c r="A1240" s="2">
        <v>507</v>
      </c>
      <c r="B1240" s="5" t="s">
        <v>36</v>
      </c>
      <c r="C1240" s="4" t="s">
        <v>10</v>
      </c>
      <c r="D1240" s="7">
        <v>1350</v>
      </c>
      <c r="E1240" s="5">
        <v>2</v>
      </c>
      <c r="F1240" s="5">
        <v>30.5</v>
      </c>
      <c r="G1240" s="5">
        <v>15</v>
      </c>
      <c r="H1240" s="5">
        <v>8.6</v>
      </c>
      <c r="I1240" s="4">
        <f t="shared" si="20"/>
        <v>0</v>
      </c>
    </row>
    <row r="1241" spans="1:9" ht="18">
      <c r="A1241" s="2">
        <v>524</v>
      </c>
      <c r="B1241" s="5" t="s">
        <v>14</v>
      </c>
      <c r="C1241" s="4" t="s">
        <v>10</v>
      </c>
      <c r="D1241" s="7">
        <v>1350</v>
      </c>
      <c r="E1241" s="5">
        <v>3</v>
      </c>
      <c r="F1241" s="5">
        <v>31</v>
      </c>
      <c r="G1241" s="5">
        <v>17</v>
      </c>
      <c r="H1241" s="5">
        <v>6.5</v>
      </c>
      <c r="I1241" s="4">
        <f t="shared" si="20"/>
        <v>0</v>
      </c>
    </row>
    <row r="1242" spans="1:9" ht="18">
      <c r="A1242" s="2">
        <v>593</v>
      </c>
      <c r="B1242" s="5" t="s">
        <v>14</v>
      </c>
      <c r="C1242" s="4" t="s">
        <v>10</v>
      </c>
      <c r="D1242" s="7">
        <v>1350</v>
      </c>
      <c r="E1242" s="5">
        <v>3</v>
      </c>
      <c r="F1242" s="5">
        <v>34</v>
      </c>
      <c r="G1242" s="5">
        <v>20</v>
      </c>
      <c r="H1242" s="5">
        <v>8</v>
      </c>
      <c r="I1242" s="4">
        <f t="shared" si="20"/>
        <v>0</v>
      </c>
    </row>
    <row r="1243" spans="1:9" ht="18">
      <c r="A1243" s="2">
        <v>601</v>
      </c>
      <c r="B1243" s="5" t="s">
        <v>9</v>
      </c>
      <c r="C1243" s="4" t="s">
        <v>10</v>
      </c>
      <c r="D1243" s="7">
        <v>1350</v>
      </c>
      <c r="E1243" s="5">
        <v>4</v>
      </c>
      <c r="F1243" s="5">
        <v>34</v>
      </c>
      <c r="G1243" s="5">
        <v>18</v>
      </c>
      <c r="H1243" s="5">
        <v>8</v>
      </c>
      <c r="I1243" s="4">
        <f t="shared" si="20"/>
        <v>0</v>
      </c>
    </row>
    <row r="1244" spans="1:9" ht="18">
      <c r="A1244" s="2">
        <v>624</v>
      </c>
      <c r="B1244" s="5" t="s">
        <v>15</v>
      </c>
      <c r="C1244" s="4" t="s">
        <v>10</v>
      </c>
      <c r="D1244" s="7">
        <v>1350</v>
      </c>
      <c r="E1244" s="5">
        <v>3</v>
      </c>
      <c r="F1244" s="5">
        <v>36</v>
      </c>
      <c r="G1244" s="5">
        <v>27</v>
      </c>
      <c r="H1244" s="5">
        <v>8</v>
      </c>
      <c r="I1244" s="4">
        <f t="shared" si="20"/>
        <v>0</v>
      </c>
    </row>
    <row r="1245" spans="1:9" ht="18">
      <c r="A1245" s="2">
        <v>697</v>
      </c>
      <c r="B1245" s="5" t="s">
        <v>37</v>
      </c>
      <c r="C1245" s="4" t="s">
        <v>10</v>
      </c>
      <c r="D1245" s="7">
        <v>1350</v>
      </c>
      <c r="E1245" s="5">
        <v>3</v>
      </c>
      <c r="F1245" s="5">
        <v>40</v>
      </c>
      <c r="G1245" s="5">
        <v>20</v>
      </c>
      <c r="H1245" s="5">
        <v>10</v>
      </c>
      <c r="I1245" s="4">
        <f t="shared" si="20"/>
        <v>0</v>
      </c>
    </row>
    <row r="1246" spans="1:9" ht="18">
      <c r="A1246" s="2">
        <v>700</v>
      </c>
      <c r="B1246" s="5" t="s">
        <v>9</v>
      </c>
      <c r="C1246" s="4" t="s">
        <v>10</v>
      </c>
      <c r="D1246" s="7">
        <v>1350</v>
      </c>
      <c r="E1246" s="5">
        <v>4</v>
      </c>
      <c r="F1246" s="5">
        <v>40</v>
      </c>
      <c r="G1246" s="5">
        <v>20</v>
      </c>
      <c r="H1246" s="5">
        <v>10</v>
      </c>
      <c r="I1246" s="4">
        <f t="shared" si="20"/>
        <v>0</v>
      </c>
    </row>
    <row r="1247" spans="1:9" ht="18">
      <c r="A1247" s="2">
        <v>701</v>
      </c>
      <c r="B1247" s="5" t="s">
        <v>9</v>
      </c>
      <c r="C1247" s="4" t="s">
        <v>10</v>
      </c>
      <c r="D1247" s="7">
        <v>1350</v>
      </c>
      <c r="E1247" s="5">
        <v>4</v>
      </c>
      <c r="F1247" s="5">
        <v>40</v>
      </c>
      <c r="G1247" s="5">
        <v>20</v>
      </c>
      <c r="H1247" s="5">
        <v>10</v>
      </c>
      <c r="I1247" s="4">
        <f t="shared" si="20"/>
        <v>0</v>
      </c>
    </row>
    <row r="1248" spans="1:9" ht="18">
      <c r="A1248" s="2">
        <v>718</v>
      </c>
      <c r="B1248" s="5" t="s">
        <v>9</v>
      </c>
      <c r="C1248" s="4" t="s">
        <v>10</v>
      </c>
      <c r="D1248" s="7">
        <v>1350</v>
      </c>
      <c r="E1248" s="5">
        <v>4</v>
      </c>
      <c r="F1248" s="5">
        <v>41</v>
      </c>
      <c r="G1248" s="5">
        <v>20</v>
      </c>
      <c r="H1248" s="5">
        <v>10</v>
      </c>
      <c r="I1248" s="4">
        <f t="shared" si="20"/>
        <v>0</v>
      </c>
    </row>
    <row r="1249" spans="1:9" ht="18">
      <c r="A1249" s="2">
        <v>722</v>
      </c>
      <c r="B1249" s="5" t="s">
        <v>15</v>
      </c>
      <c r="C1249" s="4" t="s">
        <v>10</v>
      </c>
      <c r="D1249" s="7">
        <v>1350</v>
      </c>
      <c r="E1249" s="5">
        <v>3</v>
      </c>
      <c r="F1249" s="5">
        <v>41.7</v>
      </c>
      <c r="G1249" s="5">
        <v>28</v>
      </c>
      <c r="H1249" s="5">
        <v>6</v>
      </c>
      <c r="I1249" s="4">
        <f t="shared" si="20"/>
        <v>0</v>
      </c>
    </row>
    <row r="1250" spans="1:9" ht="18">
      <c r="A1250" s="2">
        <v>727</v>
      </c>
      <c r="B1250" s="5" t="s">
        <v>24</v>
      </c>
      <c r="C1250" s="4" t="s">
        <v>10</v>
      </c>
      <c r="D1250" s="7">
        <v>1350</v>
      </c>
      <c r="E1250" s="5">
        <v>2</v>
      </c>
      <c r="F1250" s="5">
        <v>42</v>
      </c>
      <c r="G1250" s="5">
        <v>28</v>
      </c>
      <c r="H1250" s="5">
        <v>6</v>
      </c>
      <c r="I1250" s="4">
        <f t="shared" si="20"/>
        <v>0</v>
      </c>
    </row>
    <row r="1251" spans="1:9" ht="18">
      <c r="A1251" s="2">
        <v>856</v>
      </c>
      <c r="B1251" s="5" t="s">
        <v>23</v>
      </c>
      <c r="C1251" s="4" t="s">
        <v>10</v>
      </c>
      <c r="D1251" s="7">
        <v>1350</v>
      </c>
      <c r="E1251" s="5">
        <v>1</v>
      </c>
      <c r="F1251" s="5">
        <v>49</v>
      </c>
      <c r="G1251" s="5">
        <v>39</v>
      </c>
      <c r="H1251" s="5">
        <v>6</v>
      </c>
      <c r="I1251" s="4">
        <f t="shared" si="20"/>
        <v>0</v>
      </c>
    </row>
    <row r="1252" spans="1:9" ht="18">
      <c r="A1252" s="2">
        <v>937</v>
      </c>
      <c r="B1252" s="5" t="s">
        <v>24</v>
      </c>
      <c r="C1252" s="4" t="s">
        <v>10</v>
      </c>
      <c r="D1252" s="7">
        <v>1350</v>
      </c>
      <c r="E1252" s="5">
        <v>2</v>
      </c>
      <c r="F1252" s="5">
        <v>55</v>
      </c>
      <c r="G1252" s="5">
        <v>39</v>
      </c>
      <c r="H1252" s="5">
        <v>6</v>
      </c>
      <c r="I1252" s="4">
        <f t="shared" si="20"/>
        <v>0</v>
      </c>
    </row>
    <row r="1253" spans="1:9" ht="18">
      <c r="A1253" s="2">
        <v>119</v>
      </c>
      <c r="B1253" s="5" t="s">
        <v>24</v>
      </c>
      <c r="C1253" s="4" t="s">
        <v>10</v>
      </c>
      <c r="D1253" s="5">
        <v>1350</v>
      </c>
      <c r="E1253" s="5">
        <v>1</v>
      </c>
      <c r="F1253" s="5">
        <v>40</v>
      </c>
      <c r="G1253" s="5">
        <v>20</v>
      </c>
      <c r="H1253" s="5">
        <v>10</v>
      </c>
      <c r="I1253" s="4">
        <f t="shared" si="20"/>
        <v>0</v>
      </c>
    </row>
    <row r="1254" spans="1:9" ht="18">
      <c r="A1254" s="2">
        <v>496</v>
      </c>
      <c r="B1254" s="5" t="s">
        <v>24</v>
      </c>
      <c r="C1254" s="5" t="s">
        <v>32</v>
      </c>
      <c r="D1254" s="7">
        <v>1350</v>
      </c>
      <c r="E1254" s="5">
        <v>2</v>
      </c>
      <c r="F1254" s="5">
        <v>30</v>
      </c>
      <c r="G1254" s="5">
        <v>16.2</v>
      </c>
      <c r="H1254" s="5">
        <v>6.4</v>
      </c>
      <c r="I1254" s="4">
        <f t="shared" si="20"/>
        <v>0</v>
      </c>
    </row>
    <row r="1255" spans="1:9" ht="18">
      <c r="A1255" s="2">
        <v>520</v>
      </c>
      <c r="B1255" s="5" t="s">
        <v>24</v>
      </c>
      <c r="C1255" s="5" t="s">
        <v>32</v>
      </c>
      <c r="D1255" s="7">
        <v>1350</v>
      </c>
      <c r="E1255" s="5">
        <v>2</v>
      </c>
      <c r="F1255" s="5">
        <v>31</v>
      </c>
      <c r="G1255" s="5">
        <v>17</v>
      </c>
      <c r="H1255" s="5">
        <v>6</v>
      </c>
      <c r="I1255" s="4">
        <f t="shared" si="20"/>
        <v>0</v>
      </c>
    </row>
    <row r="1256" spans="1:9" ht="18">
      <c r="A1256" s="2">
        <v>521</v>
      </c>
      <c r="B1256" s="5" t="s">
        <v>24</v>
      </c>
      <c r="C1256" s="5" t="s">
        <v>32</v>
      </c>
      <c r="D1256" s="7">
        <v>1350</v>
      </c>
      <c r="E1256" s="5">
        <v>2</v>
      </c>
      <c r="F1256" s="5">
        <v>31</v>
      </c>
      <c r="G1256" s="5">
        <v>17</v>
      </c>
      <c r="H1256" s="5">
        <v>6</v>
      </c>
      <c r="I1256" s="4">
        <f t="shared" si="20"/>
        <v>0</v>
      </c>
    </row>
    <row r="1257" spans="1:9" ht="18">
      <c r="A1257" s="2">
        <v>689</v>
      </c>
      <c r="B1257" s="5" t="s">
        <v>14</v>
      </c>
      <c r="C1257" s="5" t="s">
        <v>32</v>
      </c>
      <c r="D1257" s="7">
        <v>1350</v>
      </c>
      <c r="E1257" s="5">
        <v>3</v>
      </c>
      <c r="F1257" s="5">
        <v>40</v>
      </c>
      <c r="G1257" s="5">
        <v>28</v>
      </c>
      <c r="H1257" s="5">
        <v>8</v>
      </c>
      <c r="I1257" s="4">
        <f t="shared" si="20"/>
        <v>0</v>
      </c>
    </row>
    <row r="1258" spans="1:9" ht="18">
      <c r="A1258" s="2">
        <v>690</v>
      </c>
      <c r="B1258" s="5" t="s">
        <v>15</v>
      </c>
      <c r="C1258" s="5" t="s">
        <v>32</v>
      </c>
      <c r="D1258" s="7">
        <v>1350</v>
      </c>
      <c r="E1258" s="5">
        <v>3</v>
      </c>
      <c r="F1258" s="5">
        <v>40</v>
      </c>
      <c r="G1258" s="5">
        <v>20</v>
      </c>
      <c r="H1258" s="5">
        <v>10</v>
      </c>
      <c r="I1258" s="4">
        <f t="shared" si="20"/>
        <v>0</v>
      </c>
    </row>
    <row r="1259" spans="1:9" ht="18">
      <c r="A1259" s="2">
        <v>759</v>
      </c>
      <c r="B1259" s="5" t="s">
        <v>11</v>
      </c>
      <c r="C1259" s="5" t="s">
        <v>32</v>
      </c>
      <c r="D1259" s="7">
        <v>1350</v>
      </c>
      <c r="E1259" s="5">
        <v>1</v>
      </c>
      <c r="F1259" s="5">
        <v>44</v>
      </c>
      <c r="G1259" s="5">
        <v>30</v>
      </c>
      <c r="H1259" s="5">
        <v>7</v>
      </c>
      <c r="I1259" s="4">
        <f t="shared" si="20"/>
        <v>0</v>
      </c>
    </row>
    <row r="1260" spans="1:9" ht="18">
      <c r="A1260" s="2">
        <v>761</v>
      </c>
      <c r="B1260" s="5" t="s">
        <v>24</v>
      </c>
      <c r="C1260" s="5" t="s">
        <v>32</v>
      </c>
      <c r="D1260" s="7">
        <v>1350</v>
      </c>
      <c r="E1260" s="5">
        <v>2</v>
      </c>
      <c r="F1260" s="5">
        <v>44</v>
      </c>
      <c r="G1260" s="5">
        <v>31</v>
      </c>
      <c r="H1260" s="5">
        <v>7</v>
      </c>
      <c r="I1260" s="4">
        <f t="shared" si="20"/>
        <v>0</v>
      </c>
    </row>
    <row r="1261" spans="1:9" ht="18">
      <c r="A1261" s="2">
        <v>115</v>
      </c>
      <c r="B1261" s="5" t="s">
        <v>22</v>
      </c>
      <c r="C1261" s="5" t="s">
        <v>12</v>
      </c>
      <c r="D1261" s="5">
        <v>1350</v>
      </c>
      <c r="E1261" s="5">
        <v>1</v>
      </c>
      <c r="F1261" s="5">
        <v>52</v>
      </c>
      <c r="G1261" s="5">
        <v>20</v>
      </c>
      <c r="H1261" s="5">
        <v>16</v>
      </c>
      <c r="I1261" s="4">
        <f t="shared" si="20"/>
        <v>1</v>
      </c>
    </row>
    <row r="1262" spans="1:9" ht="18">
      <c r="A1262" s="2">
        <v>303</v>
      </c>
      <c r="B1262" s="5" t="s">
        <v>16</v>
      </c>
      <c r="C1262" s="5" t="s">
        <v>12</v>
      </c>
      <c r="D1262" s="5">
        <v>1350</v>
      </c>
      <c r="E1262" s="5">
        <v>1</v>
      </c>
      <c r="F1262" s="5">
        <v>48</v>
      </c>
      <c r="G1262" s="5">
        <v>22</v>
      </c>
      <c r="H1262" s="5">
        <v>12</v>
      </c>
      <c r="I1262" s="4">
        <f t="shared" si="20"/>
        <v>1</v>
      </c>
    </row>
    <row r="1263" spans="1:9" ht="18">
      <c r="A1263" s="2">
        <v>548</v>
      </c>
      <c r="B1263" s="5" t="s">
        <v>15</v>
      </c>
      <c r="C1263" s="5" t="s">
        <v>12</v>
      </c>
      <c r="D1263" s="7">
        <v>1350</v>
      </c>
      <c r="E1263" s="5">
        <v>3</v>
      </c>
      <c r="F1263" s="5">
        <v>32</v>
      </c>
      <c r="G1263" s="5">
        <v>18</v>
      </c>
      <c r="H1263" s="5">
        <v>6</v>
      </c>
      <c r="I1263" s="4">
        <f t="shared" si="20"/>
        <v>1</v>
      </c>
    </row>
    <row r="1264" spans="1:9" ht="18">
      <c r="A1264" s="2">
        <v>591</v>
      </c>
      <c r="B1264" s="5" t="s">
        <v>14</v>
      </c>
      <c r="C1264" s="5" t="s">
        <v>12</v>
      </c>
      <c r="D1264" s="7">
        <v>1350</v>
      </c>
      <c r="E1264" s="5">
        <v>2</v>
      </c>
      <c r="F1264" s="5">
        <v>34</v>
      </c>
      <c r="G1264" s="5">
        <v>18</v>
      </c>
      <c r="H1264" s="5">
        <v>8</v>
      </c>
      <c r="I1264" s="4">
        <f t="shared" si="20"/>
        <v>1</v>
      </c>
    </row>
    <row r="1265" spans="1:9" ht="18">
      <c r="A1265" s="2">
        <v>599</v>
      </c>
      <c r="B1265" s="5" t="s">
        <v>15</v>
      </c>
      <c r="C1265" s="5" t="s">
        <v>12</v>
      </c>
      <c r="D1265" s="7">
        <v>1350</v>
      </c>
      <c r="E1265" s="5">
        <v>3</v>
      </c>
      <c r="F1265" s="5">
        <v>34</v>
      </c>
      <c r="G1265" s="5">
        <v>17</v>
      </c>
      <c r="H1265" s="5">
        <v>10</v>
      </c>
      <c r="I1265" s="4">
        <f t="shared" si="20"/>
        <v>1</v>
      </c>
    </row>
    <row r="1266" spans="1:9" ht="18">
      <c r="A1266" s="2">
        <v>604</v>
      </c>
      <c r="B1266" s="5" t="s">
        <v>9</v>
      </c>
      <c r="C1266" s="5" t="s">
        <v>12</v>
      </c>
      <c r="D1266" s="7">
        <v>1350</v>
      </c>
      <c r="E1266" s="5">
        <v>5</v>
      </c>
      <c r="F1266" s="5">
        <v>34</v>
      </c>
      <c r="G1266" s="5">
        <v>18</v>
      </c>
      <c r="H1266" s="5">
        <v>9</v>
      </c>
      <c r="I1266" s="4">
        <f t="shared" si="20"/>
        <v>1</v>
      </c>
    </row>
    <row r="1267" spans="1:9" ht="18">
      <c r="A1267" s="2">
        <v>639</v>
      </c>
      <c r="B1267" s="5" t="s">
        <v>14</v>
      </c>
      <c r="C1267" s="5" t="s">
        <v>12</v>
      </c>
      <c r="D1267" s="7">
        <v>1350</v>
      </c>
      <c r="E1267" s="5">
        <v>2</v>
      </c>
      <c r="F1267" s="5">
        <v>38</v>
      </c>
      <c r="G1267" s="5">
        <v>18</v>
      </c>
      <c r="H1267" s="5">
        <v>9</v>
      </c>
      <c r="I1267" s="4">
        <f t="shared" si="20"/>
        <v>1</v>
      </c>
    </row>
    <row r="1268" spans="1:9" ht="18">
      <c r="A1268" s="2">
        <v>668</v>
      </c>
      <c r="B1268" s="5" t="s">
        <v>24</v>
      </c>
      <c r="C1268" s="5" t="s">
        <v>12</v>
      </c>
      <c r="D1268" s="7">
        <v>1350</v>
      </c>
      <c r="E1268" s="5">
        <v>2</v>
      </c>
      <c r="F1268" s="5">
        <v>40</v>
      </c>
      <c r="G1268" s="5">
        <v>20</v>
      </c>
      <c r="H1268" s="5">
        <v>10</v>
      </c>
      <c r="I1268" s="4">
        <f t="shared" si="20"/>
        <v>1</v>
      </c>
    </row>
    <row r="1269" spans="1:9" ht="18">
      <c r="A1269" s="2">
        <v>698</v>
      </c>
      <c r="B1269" s="5" t="s">
        <v>37</v>
      </c>
      <c r="C1269" s="5" t="s">
        <v>12</v>
      </c>
      <c r="D1269" s="7">
        <v>1350</v>
      </c>
      <c r="E1269" s="5">
        <v>3</v>
      </c>
      <c r="F1269" s="5">
        <v>40</v>
      </c>
      <c r="G1269" s="5">
        <v>19</v>
      </c>
      <c r="H1269" s="5">
        <v>10</v>
      </c>
      <c r="I1269" s="4">
        <f t="shared" si="20"/>
        <v>1</v>
      </c>
    </row>
    <row r="1270" spans="1:9" ht="18">
      <c r="A1270" s="2">
        <v>699</v>
      </c>
      <c r="B1270" s="5" t="s">
        <v>37</v>
      </c>
      <c r="C1270" s="5" t="s">
        <v>12</v>
      </c>
      <c r="D1270" s="7">
        <v>1350</v>
      </c>
      <c r="E1270" s="5">
        <v>3</v>
      </c>
      <c r="F1270" s="5">
        <v>40</v>
      </c>
      <c r="G1270" s="5">
        <v>19</v>
      </c>
      <c r="H1270" s="5">
        <v>10</v>
      </c>
      <c r="I1270" s="4">
        <f t="shared" si="20"/>
        <v>1</v>
      </c>
    </row>
    <row r="1271" spans="1:9" ht="18">
      <c r="A1271" s="2">
        <v>820</v>
      </c>
      <c r="B1271" s="5" t="s">
        <v>15</v>
      </c>
      <c r="C1271" s="5" t="s">
        <v>12</v>
      </c>
      <c r="D1271" s="7">
        <v>1350</v>
      </c>
      <c r="E1271" s="5">
        <v>3</v>
      </c>
      <c r="F1271" s="5">
        <v>46</v>
      </c>
      <c r="G1271" s="5">
        <v>30</v>
      </c>
      <c r="H1271" s="5">
        <v>6</v>
      </c>
      <c r="I1271" s="4">
        <f t="shared" si="20"/>
        <v>1</v>
      </c>
    </row>
    <row r="1272" spans="1:9" ht="18">
      <c r="A1272" s="2">
        <v>875</v>
      </c>
      <c r="B1272" s="5" t="s">
        <v>24</v>
      </c>
      <c r="C1272" s="5" t="s">
        <v>12</v>
      </c>
      <c r="D1272" s="7">
        <v>1350</v>
      </c>
      <c r="E1272" s="5">
        <v>2</v>
      </c>
      <c r="F1272" s="5">
        <v>50</v>
      </c>
      <c r="G1272" s="5">
        <v>20</v>
      </c>
      <c r="H1272" s="5">
        <v>13</v>
      </c>
      <c r="I1272" s="4">
        <f t="shared" si="20"/>
        <v>1</v>
      </c>
    </row>
    <row r="1273" spans="1:9" ht="18">
      <c r="A1273" s="2">
        <v>316</v>
      </c>
      <c r="B1273" s="6" t="s">
        <v>24</v>
      </c>
      <c r="C1273" s="4" t="s">
        <v>10</v>
      </c>
      <c r="D1273" s="7">
        <v>1350</v>
      </c>
      <c r="E1273" s="6">
        <v>2</v>
      </c>
      <c r="F1273" s="6">
        <v>48</v>
      </c>
      <c r="G1273" s="6">
        <v>29</v>
      </c>
      <c r="H1273" s="6">
        <v>6</v>
      </c>
      <c r="I1273" s="4">
        <f t="shared" si="20"/>
        <v>0</v>
      </c>
    </row>
    <row r="1274" spans="1:9" ht="18">
      <c r="A1274" s="2">
        <v>321</v>
      </c>
      <c r="B1274" s="6" t="s">
        <v>24</v>
      </c>
      <c r="C1274" s="4" t="s">
        <v>10</v>
      </c>
      <c r="D1274" s="7">
        <v>1350</v>
      </c>
      <c r="E1274" s="6">
        <v>2</v>
      </c>
      <c r="F1274" s="6">
        <v>46</v>
      </c>
      <c r="G1274" s="6">
        <v>25</v>
      </c>
      <c r="H1274" s="6">
        <v>8</v>
      </c>
      <c r="I1274" s="4">
        <f t="shared" si="20"/>
        <v>0</v>
      </c>
    </row>
    <row r="1275" spans="1:9" ht="18">
      <c r="A1275" s="2">
        <v>357</v>
      </c>
      <c r="B1275" s="6" t="s">
        <v>24</v>
      </c>
      <c r="C1275" s="4" t="s">
        <v>10</v>
      </c>
      <c r="D1275" s="7">
        <v>1350</v>
      </c>
      <c r="E1275" s="6">
        <v>1</v>
      </c>
      <c r="F1275" s="6">
        <v>40</v>
      </c>
      <c r="G1275" s="6">
        <v>20</v>
      </c>
      <c r="H1275" s="6">
        <v>10</v>
      </c>
      <c r="I1275" s="4">
        <f t="shared" si="20"/>
        <v>0</v>
      </c>
    </row>
    <row r="1276" spans="1:9" ht="18">
      <c r="A1276" s="2">
        <v>359</v>
      </c>
      <c r="B1276" s="6" t="s">
        <v>24</v>
      </c>
      <c r="C1276" s="4" t="s">
        <v>10</v>
      </c>
      <c r="D1276" s="7">
        <v>1350</v>
      </c>
      <c r="E1276" s="6">
        <v>1</v>
      </c>
      <c r="F1276" s="6">
        <v>40</v>
      </c>
      <c r="G1276" s="6">
        <v>20</v>
      </c>
      <c r="H1276" s="6">
        <v>10</v>
      </c>
      <c r="I1276" s="4">
        <f t="shared" si="20"/>
        <v>0</v>
      </c>
    </row>
    <row r="1277" spans="1:9" ht="18">
      <c r="A1277" s="2">
        <v>368</v>
      </c>
      <c r="B1277" s="6" t="s">
        <v>24</v>
      </c>
      <c r="C1277" s="4" t="s">
        <v>10</v>
      </c>
      <c r="D1277" s="7">
        <v>1350</v>
      </c>
      <c r="E1277" s="6">
        <v>1</v>
      </c>
      <c r="F1277" s="6">
        <v>40</v>
      </c>
      <c r="G1277" s="6">
        <v>20</v>
      </c>
      <c r="H1277" s="6">
        <v>10</v>
      </c>
      <c r="I1277" s="4">
        <f t="shared" si="20"/>
        <v>0</v>
      </c>
    </row>
    <row r="1278" spans="1:9" ht="18">
      <c r="A1278" s="2">
        <v>390</v>
      </c>
      <c r="B1278" s="6" t="s">
        <v>24</v>
      </c>
      <c r="C1278" s="4" t="s">
        <v>10</v>
      </c>
      <c r="D1278" s="7">
        <v>1350</v>
      </c>
      <c r="E1278" s="6">
        <v>2</v>
      </c>
      <c r="F1278" s="6">
        <v>42</v>
      </c>
      <c r="G1278" s="6">
        <v>28</v>
      </c>
      <c r="H1278" s="6">
        <v>6</v>
      </c>
      <c r="I1278" s="4">
        <f t="shared" si="20"/>
        <v>0</v>
      </c>
    </row>
    <row r="1279" spans="1:9" ht="18">
      <c r="A1279" s="2">
        <v>393</v>
      </c>
      <c r="B1279" s="6" t="s">
        <v>24</v>
      </c>
      <c r="C1279" s="4" t="s">
        <v>10</v>
      </c>
      <c r="D1279" s="7">
        <v>1350</v>
      </c>
      <c r="E1279" s="6">
        <v>2</v>
      </c>
      <c r="F1279" s="6">
        <v>44</v>
      </c>
      <c r="G1279" s="6">
        <v>31</v>
      </c>
      <c r="H1279" s="6">
        <v>7</v>
      </c>
      <c r="I1279" s="4">
        <f t="shared" si="20"/>
        <v>0</v>
      </c>
    </row>
    <row r="1280" spans="1:9" ht="18">
      <c r="A1280" s="2">
        <v>404</v>
      </c>
      <c r="B1280" s="6" t="s">
        <v>24</v>
      </c>
      <c r="C1280" s="4" t="s">
        <v>10</v>
      </c>
      <c r="D1280" s="7">
        <v>1350</v>
      </c>
      <c r="E1280" s="6">
        <v>2</v>
      </c>
      <c r="F1280" s="6">
        <v>45</v>
      </c>
      <c r="G1280" s="6">
        <v>30</v>
      </c>
      <c r="H1280" s="6">
        <v>6</v>
      </c>
      <c r="I1280" s="4">
        <f t="shared" si="20"/>
        <v>0</v>
      </c>
    </row>
    <row r="1281" spans="1:9" ht="18">
      <c r="A1281" s="2">
        <v>406</v>
      </c>
      <c r="B1281" s="6" t="s">
        <v>24</v>
      </c>
      <c r="C1281" s="4" t="s">
        <v>10</v>
      </c>
      <c r="D1281" s="7">
        <v>1350</v>
      </c>
      <c r="E1281" s="6">
        <v>2</v>
      </c>
      <c r="F1281" s="6">
        <v>45</v>
      </c>
      <c r="G1281" s="6">
        <v>33</v>
      </c>
      <c r="H1281" s="6">
        <v>6</v>
      </c>
      <c r="I1281" s="4">
        <f t="shared" si="20"/>
        <v>0</v>
      </c>
    </row>
    <row r="1282" spans="1:9" ht="18">
      <c r="A1282" s="2">
        <v>408</v>
      </c>
      <c r="B1282" s="6" t="s">
        <v>24</v>
      </c>
      <c r="C1282" s="4" t="s">
        <v>10</v>
      </c>
      <c r="D1282" s="7">
        <v>1350</v>
      </c>
      <c r="E1282" s="6">
        <v>2</v>
      </c>
      <c r="F1282" s="6">
        <v>44</v>
      </c>
      <c r="G1282" s="6">
        <v>30</v>
      </c>
      <c r="H1282" s="6">
        <v>6</v>
      </c>
      <c r="I1282" s="4">
        <f t="shared" ref="I1282:I1345" si="21">IF(C1282="кирпичный",1,0)</f>
        <v>0</v>
      </c>
    </row>
    <row r="1283" spans="1:9" ht="18">
      <c r="A1283" s="2">
        <v>57</v>
      </c>
      <c r="B1283" s="3" t="s">
        <v>13</v>
      </c>
      <c r="C1283" s="4" t="s">
        <v>10</v>
      </c>
      <c r="D1283" s="5">
        <v>1348.2</v>
      </c>
      <c r="E1283" s="3">
        <v>3</v>
      </c>
      <c r="F1283" s="3">
        <v>51</v>
      </c>
      <c r="G1283" s="3">
        <v>29</v>
      </c>
      <c r="H1283" s="3">
        <v>8</v>
      </c>
      <c r="I1283" s="4">
        <f t="shared" si="21"/>
        <v>0</v>
      </c>
    </row>
    <row r="1284" spans="1:9" ht="18">
      <c r="A1284" s="2">
        <v>40</v>
      </c>
      <c r="B1284" s="3" t="s">
        <v>14</v>
      </c>
      <c r="C1284" s="4" t="s">
        <v>10</v>
      </c>
      <c r="D1284" s="5">
        <v>1344</v>
      </c>
      <c r="E1284" s="3">
        <v>1</v>
      </c>
      <c r="F1284" s="3">
        <v>37</v>
      </c>
      <c r="G1284" s="3">
        <v>17</v>
      </c>
      <c r="H1284" s="3">
        <v>8</v>
      </c>
      <c r="I1284" s="4">
        <f t="shared" si="21"/>
        <v>0</v>
      </c>
    </row>
    <row r="1285" spans="1:9" ht="18">
      <c r="A1285" s="2">
        <v>231</v>
      </c>
      <c r="B1285" s="5" t="s">
        <v>16</v>
      </c>
      <c r="C1285" s="4" t="s">
        <v>10</v>
      </c>
      <c r="D1285" s="5">
        <v>1336.68</v>
      </c>
      <c r="E1285" s="5">
        <v>2</v>
      </c>
      <c r="F1285" s="5">
        <v>54</v>
      </c>
      <c r="G1285" s="5">
        <v>30</v>
      </c>
      <c r="H1285" s="5">
        <v>9</v>
      </c>
      <c r="I1285" s="4">
        <f t="shared" si="21"/>
        <v>0</v>
      </c>
    </row>
    <row r="1286" spans="1:9" ht="18">
      <c r="A1286" s="2">
        <v>738</v>
      </c>
      <c r="B1286" s="5" t="s">
        <v>21</v>
      </c>
      <c r="C1286" s="5" t="s">
        <v>12</v>
      </c>
      <c r="D1286" s="7">
        <v>1331.1</v>
      </c>
      <c r="E1286" s="5">
        <v>1</v>
      </c>
      <c r="F1286" s="5">
        <v>43</v>
      </c>
      <c r="G1286" s="5">
        <v>27</v>
      </c>
      <c r="H1286" s="5">
        <v>6</v>
      </c>
      <c r="I1286" s="4">
        <f t="shared" si="21"/>
        <v>1</v>
      </c>
    </row>
    <row r="1287" spans="1:9" ht="18">
      <c r="A1287" s="2">
        <v>894</v>
      </c>
      <c r="B1287" s="5" t="s">
        <v>14</v>
      </c>
      <c r="C1287" s="5" t="s">
        <v>32</v>
      </c>
      <c r="D1287" s="7">
        <v>1325.7</v>
      </c>
      <c r="E1287" s="5">
        <v>3</v>
      </c>
      <c r="F1287" s="5">
        <v>51</v>
      </c>
      <c r="G1287" s="5">
        <v>21</v>
      </c>
      <c r="H1287" s="5">
        <v>11</v>
      </c>
      <c r="I1287" s="4">
        <f t="shared" si="21"/>
        <v>0</v>
      </c>
    </row>
    <row r="1288" spans="1:9" ht="18">
      <c r="A1288" s="2">
        <v>687</v>
      </c>
      <c r="B1288" s="5" t="s">
        <v>14</v>
      </c>
      <c r="C1288" s="4" t="s">
        <v>10</v>
      </c>
      <c r="D1288" s="7">
        <v>1323</v>
      </c>
      <c r="E1288" s="5">
        <v>3</v>
      </c>
      <c r="F1288" s="5">
        <v>40</v>
      </c>
      <c r="G1288" s="5">
        <v>20</v>
      </c>
      <c r="H1288" s="5">
        <v>10</v>
      </c>
      <c r="I1288" s="4">
        <f t="shared" si="21"/>
        <v>0</v>
      </c>
    </row>
    <row r="1289" spans="1:9" ht="18">
      <c r="A1289" s="2">
        <v>578</v>
      </c>
      <c r="B1289" s="5" t="s">
        <v>15</v>
      </c>
      <c r="C1289" s="5" t="s">
        <v>12</v>
      </c>
      <c r="D1289" s="7">
        <v>1323</v>
      </c>
      <c r="E1289" s="5">
        <v>3</v>
      </c>
      <c r="F1289" s="5">
        <v>33</v>
      </c>
      <c r="G1289" s="5">
        <v>19.5</v>
      </c>
      <c r="H1289" s="5">
        <v>6.5</v>
      </c>
      <c r="I1289" s="4">
        <f t="shared" si="21"/>
        <v>1</v>
      </c>
    </row>
    <row r="1290" spans="1:9" ht="18">
      <c r="A1290" s="2">
        <v>611</v>
      </c>
      <c r="B1290" s="5" t="s">
        <v>14</v>
      </c>
      <c r="C1290" s="5" t="s">
        <v>12</v>
      </c>
      <c r="D1290" s="7">
        <v>1323</v>
      </c>
      <c r="E1290" s="5">
        <v>2</v>
      </c>
      <c r="F1290" s="5">
        <v>35</v>
      </c>
      <c r="G1290" s="5">
        <v>27</v>
      </c>
      <c r="H1290" s="5">
        <v>7</v>
      </c>
      <c r="I1290" s="4">
        <f t="shared" si="21"/>
        <v>1</v>
      </c>
    </row>
    <row r="1291" spans="1:9" ht="18">
      <c r="A1291" s="2">
        <v>311</v>
      </c>
      <c r="B1291" s="6" t="s">
        <v>24</v>
      </c>
      <c r="C1291" s="4" t="s">
        <v>10</v>
      </c>
      <c r="D1291" s="7">
        <v>1323</v>
      </c>
      <c r="E1291" s="6">
        <v>2</v>
      </c>
      <c r="F1291" s="6">
        <v>46</v>
      </c>
      <c r="G1291" s="6">
        <v>29</v>
      </c>
      <c r="H1291" s="6">
        <v>7</v>
      </c>
      <c r="I1291" s="4">
        <f t="shared" si="21"/>
        <v>0</v>
      </c>
    </row>
    <row r="1292" spans="1:9" ht="18">
      <c r="A1292" s="2">
        <v>353</v>
      </c>
      <c r="B1292" s="6" t="s">
        <v>24</v>
      </c>
      <c r="C1292" s="4" t="s">
        <v>10</v>
      </c>
      <c r="D1292" s="7">
        <v>1323</v>
      </c>
      <c r="E1292" s="6">
        <v>1</v>
      </c>
      <c r="F1292" s="6">
        <v>45</v>
      </c>
      <c r="G1292" s="6"/>
      <c r="H1292" s="6"/>
      <c r="I1292" s="4">
        <f t="shared" si="21"/>
        <v>0</v>
      </c>
    </row>
    <row r="1293" spans="1:9" ht="18">
      <c r="A1293" s="2">
        <v>400</v>
      </c>
      <c r="B1293" s="6" t="s">
        <v>24</v>
      </c>
      <c r="C1293" s="4" t="s">
        <v>10</v>
      </c>
      <c r="D1293" s="7">
        <v>1323</v>
      </c>
      <c r="E1293" s="6">
        <v>2</v>
      </c>
      <c r="F1293" s="6">
        <v>48</v>
      </c>
      <c r="G1293" s="6">
        <v>32</v>
      </c>
      <c r="H1293" s="6">
        <v>7</v>
      </c>
      <c r="I1293" s="4">
        <f t="shared" si="21"/>
        <v>0</v>
      </c>
    </row>
    <row r="1294" spans="1:9" ht="18">
      <c r="A1294" s="2">
        <v>649</v>
      </c>
      <c r="B1294" s="5" t="s">
        <v>37</v>
      </c>
      <c r="C1294" s="4" t="s">
        <v>10</v>
      </c>
      <c r="D1294" s="7">
        <v>1309.5</v>
      </c>
      <c r="E1294" s="5">
        <v>3</v>
      </c>
      <c r="F1294" s="5">
        <v>39</v>
      </c>
      <c r="G1294" s="5">
        <v>20</v>
      </c>
      <c r="H1294" s="5">
        <v>8</v>
      </c>
      <c r="I1294" s="4">
        <f t="shared" si="21"/>
        <v>0</v>
      </c>
    </row>
    <row r="1295" spans="1:9" ht="18">
      <c r="A1295" s="2">
        <v>513</v>
      </c>
      <c r="B1295" s="5" t="s">
        <v>11</v>
      </c>
      <c r="C1295" s="5" t="s">
        <v>12</v>
      </c>
      <c r="D1295" s="7">
        <v>1309.5</v>
      </c>
      <c r="E1295" s="5">
        <v>1</v>
      </c>
      <c r="F1295" s="5">
        <v>31</v>
      </c>
      <c r="G1295" s="5">
        <v>15</v>
      </c>
      <c r="H1295" s="5">
        <v>8</v>
      </c>
      <c r="I1295" s="4">
        <f t="shared" si="21"/>
        <v>1</v>
      </c>
    </row>
    <row r="1296" spans="1:9" ht="18">
      <c r="A1296" s="2">
        <v>1234</v>
      </c>
      <c r="B1296" s="5" t="s">
        <v>21</v>
      </c>
      <c r="C1296" s="5" t="s">
        <v>12</v>
      </c>
      <c r="D1296" s="7">
        <v>1309.5</v>
      </c>
      <c r="E1296" s="5">
        <v>1</v>
      </c>
      <c r="F1296" s="5">
        <v>71</v>
      </c>
      <c r="G1296" s="5">
        <v>36</v>
      </c>
      <c r="H1296" s="5">
        <v>11</v>
      </c>
      <c r="I1296" s="4">
        <f t="shared" si="21"/>
        <v>1</v>
      </c>
    </row>
    <row r="1297" spans="1:9" ht="18">
      <c r="A1297" s="2">
        <v>447</v>
      </c>
      <c r="B1297" s="6" t="s">
        <v>31</v>
      </c>
      <c r="C1297" s="4" t="s">
        <v>10</v>
      </c>
      <c r="D1297" s="7">
        <v>1309.5</v>
      </c>
      <c r="E1297" s="6">
        <v>2</v>
      </c>
      <c r="F1297" s="6">
        <v>58</v>
      </c>
      <c r="G1297" s="6">
        <v>39</v>
      </c>
      <c r="H1297" s="6">
        <v>8</v>
      </c>
      <c r="I1297" s="4">
        <f t="shared" si="21"/>
        <v>0</v>
      </c>
    </row>
    <row r="1298" spans="1:9" ht="18">
      <c r="A1298" s="2">
        <v>1235</v>
      </c>
      <c r="B1298" s="5" t="s">
        <v>21</v>
      </c>
      <c r="C1298" s="5" t="s">
        <v>12</v>
      </c>
      <c r="D1298" s="7">
        <v>1306.8</v>
      </c>
      <c r="E1298" s="5">
        <v>1</v>
      </c>
      <c r="F1298" s="5">
        <v>71</v>
      </c>
      <c r="G1298" s="5">
        <v>36</v>
      </c>
      <c r="H1298" s="5">
        <v>11</v>
      </c>
      <c r="I1298" s="4">
        <f t="shared" si="21"/>
        <v>1</v>
      </c>
    </row>
    <row r="1299" spans="1:9" ht="18">
      <c r="A1299" s="2">
        <v>603</v>
      </c>
      <c r="B1299" s="5" t="s">
        <v>9</v>
      </c>
      <c r="C1299" s="4" t="s">
        <v>10</v>
      </c>
      <c r="D1299" s="7">
        <v>1301.4000000000001</v>
      </c>
      <c r="E1299" s="5">
        <v>4</v>
      </c>
      <c r="F1299" s="5">
        <v>34</v>
      </c>
      <c r="G1299" s="5">
        <v>19</v>
      </c>
      <c r="H1299" s="5">
        <v>15</v>
      </c>
      <c r="I1299" s="4">
        <f t="shared" si="21"/>
        <v>0</v>
      </c>
    </row>
    <row r="1300" spans="1:9" ht="18">
      <c r="A1300" s="2">
        <v>681</v>
      </c>
      <c r="B1300" s="5" t="s">
        <v>14</v>
      </c>
      <c r="C1300" s="4" t="s">
        <v>10</v>
      </c>
      <c r="D1300" s="7">
        <v>1301.4000000000001</v>
      </c>
      <c r="E1300" s="5">
        <v>3</v>
      </c>
      <c r="F1300" s="5">
        <v>40</v>
      </c>
      <c r="G1300" s="5">
        <v>25</v>
      </c>
      <c r="H1300" s="5">
        <v>12</v>
      </c>
      <c r="I1300" s="4">
        <f t="shared" si="21"/>
        <v>0</v>
      </c>
    </row>
    <row r="1301" spans="1:9" ht="18">
      <c r="A1301" s="2">
        <v>1192</v>
      </c>
      <c r="B1301" s="5" t="s">
        <v>11</v>
      </c>
      <c r="C1301" s="4" t="s">
        <v>10</v>
      </c>
      <c r="D1301" s="7">
        <v>1301.4000000000001</v>
      </c>
      <c r="E1301" s="5">
        <v>2</v>
      </c>
      <c r="F1301" s="5">
        <v>70</v>
      </c>
      <c r="G1301" s="5">
        <v>34</v>
      </c>
      <c r="H1301" s="5">
        <v>16</v>
      </c>
      <c r="I1301" s="4">
        <f t="shared" si="21"/>
        <v>0</v>
      </c>
    </row>
    <row r="1302" spans="1:9" ht="18">
      <c r="A1302" s="2">
        <v>553</v>
      </c>
      <c r="B1302" s="5" t="s">
        <v>15</v>
      </c>
      <c r="C1302" s="5" t="s">
        <v>32</v>
      </c>
      <c r="D1302" s="7">
        <v>1301.4000000000001</v>
      </c>
      <c r="E1302" s="5">
        <v>3</v>
      </c>
      <c r="F1302" s="5">
        <v>32</v>
      </c>
      <c r="G1302" s="5">
        <v>18</v>
      </c>
      <c r="H1302" s="5">
        <v>6</v>
      </c>
      <c r="I1302" s="4">
        <f t="shared" si="21"/>
        <v>0</v>
      </c>
    </row>
    <row r="1303" spans="1:9" ht="18">
      <c r="A1303" s="2">
        <v>554</v>
      </c>
      <c r="B1303" s="5" t="s">
        <v>15</v>
      </c>
      <c r="C1303" s="5" t="s">
        <v>32</v>
      </c>
      <c r="D1303" s="7">
        <v>1301.4000000000001</v>
      </c>
      <c r="E1303" s="5">
        <v>3</v>
      </c>
      <c r="F1303" s="5">
        <v>32</v>
      </c>
      <c r="G1303" s="5">
        <v>18</v>
      </c>
      <c r="H1303" s="5">
        <v>6</v>
      </c>
      <c r="I1303" s="4">
        <f t="shared" si="21"/>
        <v>0</v>
      </c>
    </row>
    <row r="1304" spans="1:9" ht="18">
      <c r="A1304" s="2">
        <v>631</v>
      </c>
      <c r="B1304" s="5" t="s">
        <v>24</v>
      </c>
      <c r="C1304" s="5" t="s">
        <v>32</v>
      </c>
      <c r="D1304" s="7">
        <v>1301.4000000000001</v>
      </c>
      <c r="E1304" s="5">
        <v>2</v>
      </c>
      <c r="F1304" s="5">
        <v>37</v>
      </c>
      <c r="G1304" s="5">
        <v>19</v>
      </c>
      <c r="H1304" s="5">
        <v>8</v>
      </c>
      <c r="I1304" s="4">
        <f t="shared" si="21"/>
        <v>0</v>
      </c>
    </row>
    <row r="1305" spans="1:9" ht="18">
      <c r="A1305" s="2">
        <v>497</v>
      </c>
      <c r="B1305" s="5" t="s">
        <v>14</v>
      </c>
      <c r="C1305" s="5" t="s">
        <v>12</v>
      </c>
      <c r="D1305" s="7">
        <v>1301.4000000000001</v>
      </c>
      <c r="E1305" s="5">
        <v>3</v>
      </c>
      <c r="F1305" s="5">
        <v>30</v>
      </c>
      <c r="G1305" s="5">
        <v>18</v>
      </c>
      <c r="H1305" s="5">
        <v>6</v>
      </c>
      <c r="I1305" s="4">
        <f t="shared" si="21"/>
        <v>1</v>
      </c>
    </row>
    <row r="1306" spans="1:9" ht="18">
      <c r="A1306" s="2">
        <v>502</v>
      </c>
      <c r="B1306" s="5" t="s">
        <v>14</v>
      </c>
      <c r="C1306" s="5" t="s">
        <v>12</v>
      </c>
      <c r="D1306" s="7">
        <v>1301.4000000000001</v>
      </c>
      <c r="E1306" s="5">
        <v>3</v>
      </c>
      <c r="F1306" s="5">
        <v>30</v>
      </c>
      <c r="G1306" s="5">
        <v>18</v>
      </c>
      <c r="H1306" s="5">
        <v>6</v>
      </c>
      <c r="I1306" s="4">
        <f t="shared" si="21"/>
        <v>1</v>
      </c>
    </row>
    <row r="1307" spans="1:9" ht="18">
      <c r="A1307" s="2">
        <v>547</v>
      </c>
      <c r="B1307" s="5" t="s">
        <v>14</v>
      </c>
      <c r="C1307" s="4" t="s">
        <v>10</v>
      </c>
      <c r="D1307" s="7">
        <v>1300.05</v>
      </c>
      <c r="E1307" s="5">
        <v>3</v>
      </c>
      <c r="F1307" s="5">
        <v>32</v>
      </c>
      <c r="G1307" s="5">
        <v>20</v>
      </c>
      <c r="H1307" s="5">
        <v>6</v>
      </c>
      <c r="I1307" s="4">
        <f t="shared" si="21"/>
        <v>0</v>
      </c>
    </row>
    <row r="1308" spans="1:9" ht="18">
      <c r="A1308" s="2">
        <v>714</v>
      </c>
      <c r="B1308" s="5" t="s">
        <v>14</v>
      </c>
      <c r="C1308" s="4" t="s">
        <v>10</v>
      </c>
      <c r="D1308" s="7">
        <v>1300.05</v>
      </c>
      <c r="E1308" s="5">
        <v>3</v>
      </c>
      <c r="F1308" s="5">
        <v>41</v>
      </c>
      <c r="G1308" s="5">
        <v>29</v>
      </c>
      <c r="H1308" s="5">
        <v>6</v>
      </c>
      <c r="I1308" s="4">
        <f t="shared" si="21"/>
        <v>0</v>
      </c>
    </row>
    <row r="1309" spans="1:9" ht="18">
      <c r="A1309" s="2">
        <v>892</v>
      </c>
      <c r="B1309" s="5" t="s">
        <v>14</v>
      </c>
      <c r="C1309" s="4" t="s">
        <v>10</v>
      </c>
      <c r="D1309" s="7">
        <v>1300.05</v>
      </c>
      <c r="E1309" s="5">
        <v>2</v>
      </c>
      <c r="F1309" s="5">
        <v>51</v>
      </c>
      <c r="G1309" s="5">
        <v>29</v>
      </c>
      <c r="H1309" s="5">
        <v>8</v>
      </c>
      <c r="I1309" s="4">
        <f t="shared" si="21"/>
        <v>0</v>
      </c>
    </row>
    <row r="1310" spans="1:9" ht="18">
      <c r="A1310" s="2">
        <v>517</v>
      </c>
      <c r="B1310" s="5" t="s">
        <v>24</v>
      </c>
      <c r="C1310" s="5" t="s">
        <v>32</v>
      </c>
      <c r="D1310" s="7">
        <v>1300.05</v>
      </c>
      <c r="E1310" s="5">
        <v>2</v>
      </c>
      <c r="F1310" s="5">
        <v>31</v>
      </c>
      <c r="G1310" s="5">
        <v>19</v>
      </c>
      <c r="H1310" s="5">
        <v>6</v>
      </c>
      <c r="I1310" s="4">
        <f t="shared" si="21"/>
        <v>0</v>
      </c>
    </row>
    <row r="1311" spans="1:9" ht="18">
      <c r="A1311" s="2">
        <v>518</v>
      </c>
      <c r="B1311" s="5" t="s">
        <v>24</v>
      </c>
      <c r="C1311" s="5" t="s">
        <v>32</v>
      </c>
      <c r="D1311" s="7">
        <v>1300.05</v>
      </c>
      <c r="E1311" s="5">
        <v>2</v>
      </c>
      <c r="F1311" s="5">
        <v>31</v>
      </c>
      <c r="G1311" s="5">
        <v>19</v>
      </c>
      <c r="H1311" s="5">
        <v>6</v>
      </c>
      <c r="I1311" s="4">
        <f t="shared" si="21"/>
        <v>0</v>
      </c>
    </row>
    <row r="1312" spans="1:9" ht="18">
      <c r="A1312" s="2">
        <v>550</v>
      </c>
      <c r="B1312" s="5" t="s">
        <v>15</v>
      </c>
      <c r="C1312" s="5" t="s">
        <v>32</v>
      </c>
      <c r="D1312" s="7">
        <v>1300.05</v>
      </c>
      <c r="E1312" s="5">
        <v>3</v>
      </c>
      <c r="F1312" s="5">
        <v>32</v>
      </c>
      <c r="G1312" s="5">
        <v>18</v>
      </c>
      <c r="H1312" s="5">
        <v>6</v>
      </c>
      <c r="I1312" s="4">
        <f t="shared" si="21"/>
        <v>0</v>
      </c>
    </row>
    <row r="1313" spans="1:9" ht="18">
      <c r="A1313" s="2">
        <v>551</v>
      </c>
      <c r="B1313" s="5" t="s">
        <v>15</v>
      </c>
      <c r="C1313" s="5" t="s">
        <v>32</v>
      </c>
      <c r="D1313" s="7">
        <v>1300.05</v>
      </c>
      <c r="E1313" s="5">
        <v>3</v>
      </c>
      <c r="F1313" s="5">
        <v>32</v>
      </c>
      <c r="G1313" s="5">
        <v>17</v>
      </c>
      <c r="H1313" s="5">
        <v>6</v>
      </c>
      <c r="I1313" s="4">
        <f t="shared" si="21"/>
        <v>0</v>
      </c>
    </row>
    <row r="1314" spans="1:9" ht="18">
      <c r="A1314" s="2">
        <v>555</v>
      </c>
      <c r="B1314" s="5" t="s">
        <v>15</v>
      </c>
      <c r="C1314" s="5" t="s">
        <v>32</v>
      </c>
      <c r="D1314" s="7">
        <v>1300.05</v>
      </c>
      <c r="E1314" s="5">
        <v>3</v>
      </c>
      <c r="F1314" s="5">
        <v>32</v>
      </c>
      <c r="G1314" s="5">
        <v>17</v>
      </c>
      <c r="H1314" s="5">
        <v>6</v>
      </c>
      <c r="I1314" s="4">
        <f t="shared" si="21"/>
        <v>0</v>
      </c>
    </row>
    <row r="1315" spans="1:9" ht="18">
      <c r="A1315" s="2">
        <v>473</v>
      </c>
      <c r="B1315" s="5" t="s">
        <v>33</v>
      </c>
      <c r="C1315" s="5" t="s">
        <v>12</v>
      </c>
      <c r="D1315" s="7">
        <v>1300.05</v>
      </c>
      <c r="E1315" s="5">
        <v>1</v>
      </c>
      <c r="F1315" s="5">
        <v>25</v>
      </c>
      <c r="G1315" s="5">
        <v>18</v>
      </c>
      <c r="H1315" s="5">
        <v>6</v>
      </c>
      <c r="I1315" s="4">
        <f t="shared" si="21"/>
        <v>1</v>
      </c>
    </row>
    <row r="1316" spans="1:9" ht="18">
      <c r="A1316" s="2">
        <v>511</v>
      </c>
      <c r="B1316" s="5" t="s">
        <v>33</v>
      </c>
      <c r="C1316" s="5" t="s">
        <v>12</v>
      </c>
      <c r="D1316" s="7">
        <v>1300.05</v>
      </c>
      <c r="E1316" s="5">
        <v>1</v>
      </c>
      <c r="F1316" s="5">
        <v>31</v>
      </c>
      <c r="G1316" s="5">
        <v>17</v>
      </c>
      <c r="H1316" s="5">
        <v>6</v>
      </c>
      <c r="I1316" s="4">
        <f t="shared" si="21"/>
        <v>1</v>
      </c>
    </row>
    <row r="1317" spans="1:9" ht="18">
      <c r="A1317" s="2">
        <v>640</v>
      </c>
      <c r="B1317" s="5" t="s">
        <v>9</v>
      </c>
      <c r="C1317" s="5" t="s">
        <v>12</v>
      </c>
      <c r="D1317" s="7">
        <v>1300.05</v>
      </c>
      <c r="E1317" s="5">
        <v>5</v>
      </c>
      <c r="F1317" s="5">
        <v>38</v>
      </c>
      <c r="G1317" s="5">
        <v>18</v>
      </c>
      <c r="H1317" s="5">
        <v>11</v>
      </c>
      <c r="I1317" s="4">
        <f t="shared" si="21"/>
        <v>1</v>
      </c>
    </row>
    <row r="1318" spans="1:9" ht="18">
      <c r="A1318" s="2">
        <v>641</v>
      </c>
      <c r="B1318" s="5" t="s">
        <v>9</v>
      </c>
      <c r="C1318" s="5" t="s">
        <v>12</v>
      </c>
      <c r="D1318" s="7">
        <v>1300.05</v>
      </c>
      <c r="E1318" s="5">
        <v>5</v>
      </c>
      <c r="F1318" s="5">
        <v>38</v>
      </c>
      <c r="G1318" s="5">
        <v>18</v>
      </c>
      <c r="H1318" s="5">
        <v>11</v>
      </c>
      <c r="I1318" s="4">
        <f t="shared" si="21"/>
        <v>1</v>
      </c>
    </row>
    <row r="1319" spans="1:9" ht="18">
      <c r="A1319" s="2">
        <v>765</v>
      </c>
      <c r="B1319" s="5" t="s">
        <v>24</v>
      </c>
      <c r="C1319" s="5" t="s">
        <v>12</v>
      </c>
      <c r="D1319" s="7">
        <v>1300.05</v>
      </c>
      <c r="E1319" s="5">
        <v>2</v>
      </c>
      <c r="F1319" s="5">
        <v>44</v>
      </c>
      <c r="G1319" s="5">
        <v>20</v>
      </c>
      <c r="H1319" s="5">
        <v>11</v>
      </c>
      <c r="I1319" s="4">
        <f t="shared" si="21"/>
        <v>1</v>
      </c>
    </row>
    <row r="1320" spans="1:9" ht="18">
      <c r="A1320" s="2">
        <v>851</v>
      </c>
      <c r="B1320" s="5" t="s">
        <v>15</v>
      </c>
      <c r="C1320" s="5" t="s">
        <v>12</v>
      </c>
      <c r="D1320" s="7">
        <v>1300.05</v>
      </c>
      <c r="E1320" s="5">
        <v>3</v>
      </c>
      <c r="F1320" s="5">
        <v>48</v>
      </c>
      <c r="G1320" s="5">
        <v>15</v>
      </c>
      <c r="H1320" s="5">
        <v>10</v>
      </c>
      <c r="I1320" s="4">
        <f t="shared" si="21"/>
        <v>1</v>
      </c>
    </row>
    <row r="1321" spans="1:9" ht="18">
      <c r="A1321" s="2">
        <v>450</v>
      </c>
      <c r="B1321" s="6" t="s">
        <v>31</v>
      </c>
      <c r="C1321" s="4" t="s">
        <v>10</v>
      </c>
      <c r="D1321" s="7">
        <v>1300.05</v>
      </c>
      <c r="E1321" s="6">
        <v>2</v>
      </c>
      <c r="F1321" s="6">
        <v>46</v>
      </c>
      <c r="G1321" s="6">
        <v>28</v>
      </c>
      <c r="H1321" s="6">
        <v>6</v>
      </c>
      <c r="I1321" s="4">
        <f t="shared" si="21"/>
        <v>0</v>
      </c>
    </row>
    <row r="1322" spans="1:9" ht="18">
      <c r="A1322" s="2">
        <v>465</v>
      </c>
      <c r="B1322" s="6" t="s">
        <v>31</v>
      </c>
      <c r="C1322" s="4" t="s">
        <v>10</v>
      </c>
      <c r="D1322" s="7">
        <v>1300.05</v>
      </c>
      <c r="E1322" s="6">
        <v>4</v>
      </c>
      <c r="F1322" s="6">
        <v>80</v>
      </c>
      <c r="G1322" s="6">
        <v>51</v>
      </c>
      <c r="H1322" s="6">
        <v>8</v>
      </c>
      <c r="I1322" s="4">
        <f t="shared" si="21"/>
        <v>0</v>
      </c>
    </row>
    <row r="1323" spans="1:9" ht="18">
      <c r="A1323" s="2">
        <v>224</v>
      </c>
      <c r="B1323" s="5" t="s">
        <v>21</v>
      </c>
      <c r="C1323" s="4" t="s">
        <v>10</v>
      </c>
      <c r="D1323" s="5">
        <v>1300</v>
      </c>
      <c r="E1323" s="5">
        <v>2</v>
      </c>
      <c r="F1323" s="5">
        <v>50</v>
      </c>
      <c r="G1323" s="5">
        <v>30</v>
      </c>
      <c r="H1323" s="5">
        <v>9</v>
      </c>
      <c r="I1323" s="4">
        <f t="shared" si="21"/>
        <v>0</v>
      </c>
    </row>
    <row r="1324" spans="1:9" ht="18">
      <c r="A1324" s="2">
        <v>289</v>
      </c>
      <c r="B1324" s="5" t="s">
        <v>16</v>
      </c>
      <c r="C1324" s="4" t="s">
        <v>10</v>
      </c>
      <c r="D1324" s="5">
        <v>1300</v>
      </c>
      <c r="E1324" s="5">
        <v>1</v>
      </c>
      <c r="F1324" s="5">
        <v>40</v>
      </c>
      <c r="G1324" s="5">
        <v>19</v>
      </c>
      <c r="H1324" s="5">
        <v>10</v>
      </c>
      <c r="I1324" s="4">
        <f t="shared" si="21"/>
        <v>0</v>
      </c>
    </row>
    <row r="1325" spans="1:9" ht="18">
      <c r="A1325" s="2">
        <v>118</v>
      </c>
      <c r="B1325" s="5" t="s">
        <v>23</v>
      </c>
      <c r="C1325" s="4" t="s">
        <v>10</v>
      </c>
      <c r="D1325" s="5">
        <v>1300</v>
      </c>
      <c r="E1325" s="5">
        <v>1</v>
      </c>
      <c r="F1325" s="5">
        <v>34</v>
      </c>
      <c r="G1325" s="5">
        <v>20</v>
      </c>
      <c r="H1325" s="5">
        <v>7.5</v>
      </c>
      <c r="I1325" s="4">
        <f t="shared" si="21"/>
        <v>0</v>
      </c>
    </row>
    <row r="1326" spans="1:9" ht="18">
      <c r="A1326" s="2">
        <v>123</v>
      </c>
      <c r="B1326" s="5" t="s">
        <v>25</v>
      </c>
      <c r="C1326" s="4" t="s">
        <v>10</v>
      </c>
      <c r="D1326" s="5">
        <v>1300</v>
      </c>
      <c r="E1326" s="5">
        <v>1</v>
      </c>
      <c r="F1326" s="5">
        <v>42</v>
      </c>
      <c r="G1326" s="5">
        <v>22</v>
      </c>
      <c r="H1326" s="5">
        <v>10</v>
      </c>
      <c r="I1326" s="4">
        <f t="shared" si="21"/>
        <v>0</v>
      </c>
    </row>
    <row r="1327" spans="1:9" ht="18">
      <c r="A1327" s="2">
        <v>124</v>
      </c>
      <c r="B1327" s="5" t="s">
        <v>24</v>
      </c>
      <c r="C1327" s="5" t="s">
        <v>12</v>
      </c>
      <c r="D1327" s="5">
        <v>1300</v>
      </c>
      <c r="E1327" s="5">
        <v>1</v>
      </c>
      <c r="F1327" s="5">
        <v>32</v>
      </c>
      <c r="G1327" s="5">
        <v>17</v>
      </c>
      <c r="H1327" s="5">
        <v>11</v>
      </c>
      <c r="I1327" s="4">
        <f t="shared" si="21"/>
        <v>1</v>
      </c>
    </row>
    <row r="1328" spans="1:9" ht="18">
      <c r="A1328" s="2">
        <v>298</v>
      </c>
      <c r="B1328" s="5" t="s">
        <v>16</v>
      </c>
      <c r="C1328" s="5" t="s">
        <v>12</v>
      </c>
      <c r="D1328" s="5">
        <v>1300</v>
      </c>
      <c r="E1328" s="5">
        <v>1</v>
      </c>
      <c r="F1328" s="5">
        <v>40.799999999999997</v>
      </c>
      <c r="G1328" s="5">
        <v>19.8</v>
      </c>
      <c r="H1328" s="5">
        <v>12</v>
      </c>
      <c r="I1328" s="4">
        <f t="shared" si="21"/>
        <v>1</v>
      </c>
    </row>
    <row r="1329" spans="1:9" ht="18">
      <c r="A1329" s="2">
        <v>308</v>
      </c>
      <c r="B1329" s="5" t="s">
        <v>16</v>
      </c>
      <c r="C1329" s="5" t="s">
        <v>12</v>
      </c>
      <c r="D1329" s="5">
        <v>1300</v>
      </c>
      <c r="E1329" s="5">
        <v>1</v>
      </c>
      <c r="F1329" s="5">
        <v>40.799999999999997</v>
      </c>
      <c r="G1329" s="5">
        <v>19.8</v>
      </c>
      <c r="H1329" s="5">
        <v>12</v>
      </c>
      <c r="I1329" s="4">
        <f t="shared" si="21"/>
        <v>1</v>
      </c>
    </row>
    <row r="1330" spans="1:9" ht="18">
      <c r="A1330" s="2">
        <v>572</v>
      </c>
      <c r="B1330" s="5" t="s">
        <v>14</v>
      </c>
      <c r="C1330" s="4" t="s">
        <v>10</v>
      </c>
      <c r="D1330" s="7">
        <v>1296</v>
      </c>
      <c r="E1330" s="5">
        <v>3</v>
      </c>
      <c r="F1330" s="5">
        <v>33</v>
      </c>
      <c r="G1330" s="5">
        <v>18</v>
      </c>
      <c r="H1330" s="5">
        <v>7</v>
      </c>
      <c r="I1330" s="4">
        <f t="shared" si="21"/>
        <v>0</v>
      </c>
    </row>
    <row r="1331" spans="1:9" ht="18">
      <c r="A1331" s="2">
        <v>660</v>
      </c>
      <c r="B1331" s="5" t="s">
        <v>36</v>
      </c>
      <c r="C1331" s="4" t="s">
        <v>10</v>
      </c>
      <c r="D1331" s="7">
        <v>1296</v>
      </c>
      <c r="E1331" s="5">
        <v>2</v>
      </c>
      <c r="F1331" s="5">
        <v>40</v>
      </c>
      <c r="G1331" s="5">
        <v>20</v>
      </c>
      <c r="H1331" s="5">
        <v>8</v>
      </c>
      <c r="I1331" s="4">
        <f t="shared" si="21"/>
        <v>0</v>
      </c>
    </row>
    <row r="1332" spans="1:9" ht="18">
      <c r="A1332" s="2">
        <v>822</v>
      </c>
      <c r="B1332" s="5" t="s">
        <v>15</v>
      </c>
      <c r="C1332" s="4" t="s">
        <v>10</v>
      </c>
      <c r="D1332" s="7">
        <v>1296</v>
      </c>
      <c r="E1332" s="5">
        <v>3</v>
      </c>
      <c r="F1332" s="5">
        <v>46</v>
      </c>
      <c r="G1332" s="5">
        <v>32</v>
      </c>
      <c r="H1332" s="5">
        <v>6</v>
      </c>
      <c r="I1332" s="4">
        <f t="shared" si="21"/>
        <v>0</v>
      </c>
    </row>
    <row r="1333" spans="1:9" ht="18">
      <c r="A1333" s="2">
        <v>569</v>
      </c>
      <c r="B1333" s="5" t="s">
        <v>24</v>
      </c>
      <c r="C1333" s="5" t="s">
        <v>32</v>
      </c>
      <c r="D1333" s="7">
        <v>1296</v>
      </c>
      <c r="E1333" s="5">
        <v>2</v>
      </c>
      <c r="F1333" s="5">
        <v>33</v>
      </c>
      <c r="G1333" s="5">
        <v>17</v>
      </c>
      <c r="H1333" s="5">
        <v>6</v>
      </c>
      <c r="I1333" s="4">
        <f t="shared" si="21"/>
        <v>0</v>
      </c>
    </row>
    <row r="1334" spans="1:9" ht="18">
      <c r="A1334" s="2">
        <v>719</v>
      </c>
      <c r="B1334" s="5" t="s">
        <v>35</v>
      </c>
      <c r="C1334" s="5" t="s">
        <v>32</v>
      </c>
      <c r="D1334" s="7">
        <v>1296</v>
      </c>
      <c r="E1334" s="5">
        <v>1</v>
      </c>
      <c r="F1334" s="5">
        <v>41.3</v>
      </c>
      <c r="G1334" s="5">
        <v>22</v>
      </c>
      <c r="H1334" s="5">
        <v>10</v>
      </c>
      <c r="I1334" s="4">
        <f t="shared" si="21"/>
        <v>0</v>
      </c>
    </row>
    <row r="1335" spans="1:9" ht="18">
      <c r="A1335" s="2">
        <v>561</v>
      </c>
      <c r="B1335" s="5" t="s">
        <v>15</v>
      </c>
      <c r="C1335" s="5" t="s">
        <v>12</v>
      </c>
      <c r="D1335" s="7">
        <v>1296</v>
      </c>
      <c r="E1335" s="5">
        <v>3</v>
      </c>
      <c r="F1335" s="5">
        <v>32</v>
      </c>
      <c r="G1335" s="5">
        <v>17.2</v>
      </c>
      <c r="H1335" s="5">
        <v>6.5</v>
      </c>
      <c r="I1335" s="4">
        <f t="shared" si="21"/>
        <v>1</v>
      </c>
    </row>
    <row r="1336" spans="1:9" ht="18">
      <c r="A1336" s="2">
        <v>129</v>
      </c>
      <c r="B1336" s="5" t="s">
        <v>9</v>
      </c>
      <c r="C1336" s="4" t="s">
        <v>10</v>
      </c>
      <c r="D1336" s="5">
        <v>1280</v>
      </c>
      <c r="E1336" s="5">
        <v>1</v>
      </c>
      <c r="F1336" s="5">
        <v>40</v>
      </c>
      <c r="G1336" s="5">
        <v>20</v>
      </c>
      <c r="H1336" s="5">
        <v>10</v>
      </c>
      <c r="I1336" s="4">
        <f t="shared" si="21"/>
        <v>0</v>
      </c>
    </row>
    <row r="1337" spans="1:9" ht="18">
      <c r="A1337" s="2">
        <v>1233</v>
      </c>
      <c r="B1337" s="5" t="s">
        <v>21</v>
      </c>
      <c r="C1337" s="5" t="s">
        <v>12</v>
      </c>
      <c r="D1337" s="7">
        <v>1279.8</v>
      </c>
      <c r="E1337" s="5">
        <v>1</v>
      </c>
      <c r="F1337" s="5">
        <v>71</v>
      </c>
      <c r="G1337" s="5">
        <v>36</v>
      </c>
      <c r="H1337" s="5">
        <v>11</v>
      </c>
      <c r="I1337" s="4">
        <f t="shared" si="21"/>
        <v>1</v>
      </c>
    </row>
    <row r="1338" spans="1:9" ht="18">
      <c r="A1338" s="2">
        <v>320</v>
      </c>
      <c r="B1338" s="6" t="s">
        <v>24</v>
      </c>
      <c r="C1338" s="4" t="s">
        <v>10</v>
      </c>
      <c r="D1338" s="7">
        <v>1279.8</v>
      </c>
      <c r="E1338" s="6">
        <v>2</v>
      </c>
      <c r="F1338" s="6">
        <v>45</v>
      </c>
      <c r="G1338" s="6">
        <v>30</v>
      </c>
      <c r="H1338" s="6">
        <v>6</v>
      </c>
      <c r="I1338" s="4">
        <f t="shared" si="21"/>
        <v>0</v>
      </c>
    </row>
    <row r="1339" spans="1:9" ht="18">
      <c r="A1339" s="2">
        <v>710</v>
      </c>
      <c r="B1339" s="5" t="s">
        <v>23</v>
      </c>
      <c r="C1339" s="4" t="s">
        <v>10</v>
      </c>
      <c r="D1339" s="7">
        <v>1269</v>
      </c>
      <c r="E1339" s="5">
        <v>1</v>
      </c>
      <c r="F1339" s="5">
        <v>40.299999999999997</v>
      </c>
      <c r="G1339" s="5">
        <v>21.3</v>
      </c>
      <c r="H1339" s="5">
        <v>11.6</v>
      </c>
      <c r="I1339" s="4">
        <f t="shared" si="21"/>
        <v>0</v>
      </c>
    </row>
    <row r="1340" spans="1:9" ht="18">
      <c r="A1340" s="2">
        <v>688</v>
      </c>
      <c r="B1340" s="5" t="s">
        <v>14</v>
      </c>
      <c r="C1340" s="5" t="s">
        <v>32</v>
      </c>
      <c r="D1340" s="7">
        <v>1269</v>
      </c>
      <c r="E1340" s="5">
        <v>3</v>
      </c>
      <c r="F1340" s="5">
        <v>40</v>
      </c>
      <c r="G1340" s="5">
        <v>23</v>
      </c>
      <c r="H1340" s="5">
        <v>12</v>
      </c>
      <c r="I1340" s="4">
        <f t="shared" si="21"/>
        <v>0</v>
      </c>
    </row>
    <row r="1341" spans="1:9" ht="18">
      <c r="A1341" s="2">
        <v>879</v>
      </c>
      <c r="B1341" s="5" t="s">
        <v>14</v>
      </c>
      <c r="C1341" s="4" t="s">
        <v>10</v>
      </c>
      <c r="D1341" s="7">
        <v>1260.9000000000001</v>
      </c>
      <c r="E1341" s="5">
        <v>3</v>
      </c>
      <c r="F1341" s="5">
        <v>50</v>
      </c>
      <c r="G1341" s="5">
        <v>35</v>
      </c>
      <c r="H1341" s="5">
        <v>8</v>
      </c>
      <c r="I1341" s="4">
        <f t="shared" si="21"/>
        <v>0</v>
      </c>
    </row>
    <row r="1342" spans="1:9" ht="18">
      <c r="A1342" s="2">
        <v>566</v>
      </c>
      <c r="B1342" s="5" t="s">
        <v>11</v>
      </c>
      <c r="C1342" s="5" t="s">
        <v>12</v>
      </c>
      <c r="D1342" s="7">
        <v>1260.9000000000001</v>
      </c>
      <c r="E1342" s="5">
        <v>2</v>
      </c>
      <c r="F1342" s="5">
        <v>33</v>
      </c>
      <c r="G1342" s="5">
        <v>19</v>
      </c>
      <c r="H1342" s="5">
        <v>7</v>
      </c>
      <c r="I1342" s="4">
        <f t="shared" si="21"/>
        <v>1</v>
      </c>
    </row>
    <row r="1343" spans="1:9" ht="18">
      <c r="A1343" s="2">
        <v>267</v>
      </c>
      <c r="B1343" s="5" t="s">
        <v>21</v>
      </c>
      <c r="C1343" s="5" t="s">
        <v>12</v>
      </c>
      <c r="D1343" s="5">
        <v>1256.47</v>
      </c>
      <c r="E1343" s="5">
        <v>1</v>
      </c>
      <c r="F1343" s="5">
        <v>40</v>
      </c>
      <c r="G1343" s="5">
        <v>18</v>
      </c>
      <c r="H1343" s="5">
        <v>12</v>
      </c>
      <c r="I1343" s="4">
        <f t="shared" si="21"/>
        <v>1</v>
      </c>
    </row>
    <row r="1344" spans="1:9" ht="18">
      <c r="A1344" s="2">
        <v>534</v>
      </c>
      <c r="B1344" s="5" t="s">
        <v>15</v>
      </c>
      <c r="C1344" s="5" t="s">
        <v>12</v>
      </c>
      <c r="D1344" s="7">
        <v>1255.5</v>
      </c>
      <c r="E1344" s="5">
        <v>3</v>
      </c>
      <c r="F1344" s="5">
        <v>31</v>
      </c>
      <c r="G1344" s="5">
        <v>18.5</v>
      </c>
      <c r="H1344" s="5">
        <v>6.5</v>
      </c>
      <c r="I1344" s="4">
        <f t="shared" si="21"/>
        <v>1</v>
      </c>
    </row>
    <row r="1345" spans="1:9" ht="18">
      <c r="A1345" s="2">
        <v>446</v>
      </c>
      <c r="B1345" s="6" t="s">
        <v>31</v>
      </c>
      <c r="C1345" s="4" t="s">
        <v>10</v>
      </c>
      <c r="D1345" s="7">
        <v>1255.5</v>
      </c>
      <c r="E1345" s="6">
        <v>2</v>
      </c>
      <c r="F1345" s="6">
        <v>65</v>
      </c>
      <c r="G1345" s="6">
        <v>30</v>
      </c>
      <c r="H1345" s="6">
        <v>14</v>
      </c>
      <c r="I1345" s="4">
        <f t="shared" si="21"/>
        <v>0</v>
      </c>
    </row>
    <row r="1346" spans="1:9" ht="18">
      <c r="A1346" s="2">
        <v>713</v>
      </c>
      <c r="B1346" s="5" t="s">
        <v>14</v>
      </c>
      <c r="C1346" s="4" t="s">
        <v>10</v>
      </c>
      <c r="D1346" s="7">
        <v>1254.1500000000001</v>
      </c>
      <c r="E1346" s="5">
        <v>3</v>
      </c>
      <c r="F1346" s="5">
        <v>41</v>
      </c>
      <c r="G1346" s="5">
        <v>26</v>
      </c>
      <c r="H1346" s="5">
        <v>9</v>
      </c>
      <c r="I1346" s="4">
        <f t="shared" ref="I1346:I1409" si="22">IF(C1346="кирпичный",1,0)</f>
        <v>0</v>
      </c>
    </row>
    <row r="1347" spans="1:9" ht="18">
      <c r="A1347" s="2">
        <v>439</v>
      </c>
      <c r="B1347" s="6" t="s">
        <v>31</v>
      </c>
      <c r="C1347" s="4" t="s">
        <v>10</v>
      </c>
      <c r="D1347" s="7">
        <v>1252.8</v>
      </c>
      <c r="E1347" s="6">
        <v>2</v>
      </c>
      <c r="F1347" s="6">
        <v>62</v>
      </c>
      <c r="G1347" s="6">
        <v>30</v>
      </c>
      <c r="H1347" s="6">
        <v>12</v>
      </c>
      <c r="I1347" s="4">
        <f t="shared" si="22"/>
        <v>0</v>
      </c>
    </row>
    <row r="1348" spans="1:9" ht="18">
      <c r="A1348" s="2">
        <v>615</v>
      </c>
      <c r="B1348" s="5" t="s">
        <v>14</v>
      </c>
      <c r="C1348" s="4" t="s">
        <v>10</v>
      </c>
      <c r="D1348" s="7">
        <v>1250.0999999999999</v>
      </c>
      <c r="E1348" s="5">
        <v>3</v>
      </c>
      <c r="F1348" s="5">
        <v>35</v>
      </c>
      <c r="G1348" s="5">
        <v>18</v>
      </c>
      <c r="H1348" s="5">
        <v>7</v>
      </c>
      <c r="I1348" s="4">
        <f t="shared" si="22"/>
        <v>0</v>
      </c>
    </row>
    <row r="1349" spans="1:9" ht="18">
      <c r="A1349" s="2">
        <v>625</v>
      </c>
      <c r="B1349" s="5" t="s">
        <v>37</v>
      </c>
      <c r="C1349" s="4" t="s">
        <v>10</v>
      </c>
      <c r="D1349" s="7">
        <v>1250.0999999999999</v>
      </c>
      <c r="E1349" s="5">
        <v>3</v>
      </c>
      <c r="F1349" s="5">
        <v>36</v>
      </c>
      <c r="G1349" s="5">
        <v>16</v>
      </c>
      <c r="H1349" s="5">
        <v>9</v>
      </c>
      <c r="I1349" s="4">
        <f t="shared" si="22"/>
        <v>0</v>
      </c>
    </row>
    <row r="1350" spans="1:9" ht="18">
      <c r="A1350" s="2">
        <v>632</v>
      </c>
      <c r="B1350" s="5" t="s">
        <v>14</v>
      </c>
      <c r="C1350" s="4" t="s">
        <v>10</v>
      </c>
      <c r="D1350" s="7">
        <v>1250.0999999999999</v>
      </c>
      <c r="E1350" s="5">
        <v>3</v>
      </c>
      <c r="F1350" s="5">
        <v>37</v>
      </c>
      <c r="G1350" s="5">
        <v>18</v>
      </c>
      <c r="H1350" s="5">
        <v>8</v>
      </c>
      <c r="I1350" s="4">
        <f t="shared" si="22"/>
        <v>0</v>
      </c>
    </row>
    <row r="1351" spans="1:9" ht="18">
      <c r="A1351" s="2">
        <v>769</v>
      </c>
      <c r="B1351" s="5" t="s">
        <v>14</v>
      </c>
      <c r="C1351" s="4" t="s">
        <v>10</v>
      </c>
      <c r="D1351" s="7">
        <v>1250.0999999999999</v>
      </c>
      <c r="E1351" s="5">
        <v>3</v>
      </c>
      <c r="F1351" s="5">
        <v>44</v>
      </c>
      <c r="G1351" s="5">
        <v>21</v>
      </c>
      <c r="H1351" s="5">
        <v>11</v>
      </c>
      <c r="I1351" s="4">
        <f t="shared" si="22"/>
        <v>0</v>
      </c>
    </row>
    <row r="1352" spans="1:9" ht="18">
      <c r="A1352" s="2">
        <v>516</v>
      </c>
      <c r="B1352" s="5" t="s">
        <v>24</v>
      </c>
      <c r="C1352" s="5" t="s">
        <v>32</v>
      </c>
      <c r="D1352" s="7">
        <v>1250.0999999999999</v>
      </c>
      <c r="E1352" s="5">
        <v>2</v>
      </c>
      <c r="F1352" s="5">
        <v>31</v>
      </c>
      <c r="G1352" s="5">
        <v>17</v>
      </c>
      <c r="H1352" s="5">
        <v>6</v>
      </c>
      <c r="I1352" s="4">
        <f t="shared" si="22"/>
        <v>0</v>
      </c>
    </row>
    <row r="1353" spans="1:9" ht="18">
      <c r="A1353" s="2">
        <v>527</v>
      </c>
      <c r="B1353" s="5" t="s">
        <v>15</v>
      </c>
      <c r="C1353" s="5" t="s">
        <v>32</v>
      </c>
      <c r="D1353" s="7">
        <v>1250.0999999999999</v>
      </c>
      <c r="E1353" s="5">
        <v>3</v>
      </c>
      <c r="F1353" s="5">
        <v>31</v>
      </c>
      <c r="G1353" s="5">
        <v>17</v>
      </c>
      <c r="H1353" s="5">
        <v>7</v>
      </c>
      <c r="I1353" s="4">
        <f t="shared" si="22"/>
        <v>0</v>
      </c>
    </row>
    <row r="1354" spans="1:9" ht="18">
      <c r="A1354" s="2">
        <v>528</v>
      </c>
      <c r="B1354" s="5" t="s">
        <v>15</v>
      </c>
      <c r="C1354" s="5" t="s">
        <v>32</v>
      </c>
      <c r="D1354" s="7">
        <v>1250.0999999999999</v>
      </c>
      <c r="E1354" s="5">
        <v>3</v>
      </c>
      <c r="F1354" s="5">
        <v>31</v>
      </c>
      <c r="G1354" s="5">
        <v>17</v>
      </c>
      <c r="H1354" s="5">
        <v>7</v>
      </c>
      <c r="I1354" s="4">
        <f t="shared" si="22"/>
        <v>0</v>
      </c>
    </row>
    <row r="1355" spans="1:9" ht="18">
      <c r="A1355" s="2">
        <v>529</v>
      </c>
      <c r="B1355" s="5" t="s">
        <v>15</v>
      </c>
      <c r="C1355" s="5" t="s">
        <v>32</v>
      </c>
      <c r="D1355" s="7">
        <v>1250.0999999999999</v>
      </c>
      <c r="E1355" s="5">
        <v>3</v>
      </c>
      <c r="F1355" s="5">
        <v>31</v>
      </c>
      <c r="G1355" s="5">
        <v>17</v>
      </c>
      <c r="H1355" s="5">
        <v>6</v>
      </c>
      <c r="I1355" s="4">
        <f t="shared" si="22"/>
        <v>0</v>
      </c>
    </row>
    <row r="1356" spans="1:9" ht="18">
      <c r="A1356" s="2">
        <v>556</v>
      </c>
      <c r="B1356" s="5" t="s">
        <v>15</v>
      </c>
      <c r="C1356" s="5" t="s">
        <v>32</v>
      </c>
      <c r="D1356" s="7">
        <v>1250.0999999999999</v>
      </c>
      <c r="E1356" s="5">
        <v>3</v>
      </c>
      <c r="F1356" s="5">
        <v>32</v>
      </c>
      <c r="G1356" s="5">
        <v>17</v>
      </c>
      <c r="H1356" s="5">
        <v>6</v>
      </c>
      <c r="I1356" s="4">
        <f t="shared" si="22"/>
        <v>0</v>
      </c>
    </row>
    <row r="1357" spans="1:9" ht="18">
      <c r="A1357" s="2">
        <v>613</v>
      </c>
      <c r="B1357" s="5" t="s">
        <v>14</v>
      </c>
      <c r="C1357" s="5" t="s">
        <v>32</v>
      </c>
      <c r="D1357" s="7">
        <v>1250.0999999999999</v>
      </c>
      <c r="E1357" s="5">
        <v>3</v>
      </c>
      <c r="F1357" s="5">
        <v>35</v>
      </c>
      <c r="G1357" s="5">
        <v>18</v>
      </c>
      <c r="H1357" s="5">
        <v>6</v>
      </c>
      <c r="I1357" s="4">
        <f t="shared" si="22"/>
        <v>0</v>
      </c>
    </row>
    <row r="1358" spans="1:9" ht="18">
      <c r="A1358" s="2">
        <v>614</v>
      </c>
      <c r="B1358" s="5" t="s">
        <v>14</v>
      </c>
      <c r="C1358" s="5" t="s">
        <v>32</v>
      </c>
      <c r="D1358" s="7">
        <v>1250.0999999999999</v>
      </c>
      <c r="E1358" s="5">
        <v>3</v>
      </c>
      <c r="F1358" s="5">
        <v>35</v>
      </c>
      <c r="G1358" s="5">
        <v>18</v>
      </c>
      <c r="H1358" s="5">
        <v>6</v>
      </c>
      <c r="I1358" s="4">
        <f t="shared" si="22"/>
        <v>0</v>
      </c>
    </row>
    <row r="1359" spans="1:9" ht="18">
      <c r="A1359" s="2">
        <v>617</v>
      </c>
      <c r="B1359" s="5" t="s">
        <v>23</v>
      </c>
      <c r="C1359" s="5" t="s">
        <v>32</v>
      </c>
      <c r="D1359" s="7">
        <v>1250.0999999999999</v>
      </c>
      <c r="E1359" s="5">
        <v>1</v>
      </c>
      <c r="F1359" s="5">
        <v>36</v>
      </c>
      <c r="G1359" s="5">
        <v>18.7</v>
      </c>
      <c r="H1359" s="5">
        <v>10.8</v>
      </c>
      <c r="I1359" s="4">
        <f t="shared" si="22"/>
        <v>0</v>
      </c>
    </row>
    <row r="1360" spans="1:9" ht="18">
      <c r="A1360" s="2">
        <v>519</v>
      </c>
      <c r="B1360" s="5" t="s">
        <v>24</v>
      </c>
      <c r="C1360" s="5" t="s">
        <v>12</v>
      </c>
      <c r="D1360" s="7">
        <v>1250.0999999999999</v>
      </c>
      <c r="E1360" s="5">
        <v>2</v>
      </c>
      <c r="F1360" s="5">
        <v>31</v>
      </c>
      <c r="G1360" s="5">
        <v>17</v>
      </c>
      <c r="H1360" s="5">
        <v>6</v>
      </c>
      <c r="I1360" s="4">
        <f t="shared" si="22"/>
        <v>1</v>
      </c>
    </row>
    <row r="1361" spans="1:9" ht="18">
      <c r="A1361" s="2">
        <v>531</v>
      </c>
      <c r="B1361" s="5" t="s">
        <v>15</v>
      </c>
      <c r="C1361" s="5" t="s">
        <v>12</v>
      </c>
      <c r="D1361" s="7">
        <v>1250.0999999999999</v>
      </c>
      <c r="E1361" s="5">
        <v>3</v>
      </c>
      <c r="F1361" s="5">
        <v>31</v>
      </c>
      <c r="G1361" s="5">
        <v>17</v>
      </c>
      <c r="H1361" s="5">
        <v>7</v>
      </c>
      <c r="I1361" s="4">
        <f t="shared" si="22"/>
        <v>1</v>
      </c>
    </row>
    <row r="1362" spans="1:9" ht="18">
      <c r="A1362" s="2">
        <v>538</v>
      </c>
      <c r="B1362" s="5" t="s">
        <v>21</v>
      </c>
      <c r="C1362" s="5" t="s">
        <v>12</v>
      </c>
      <c r="D1362" s="7">
        <v>1250.0999999999999</v>
      </c>
      <c r="E1362" s="5">
        <v>1</v>
      </c>
      <c r="F1362" s="5">
        <v>32</v>
      </c>
      <c r="G1362" s="5">
        <v>18</v>
      </c>
      <c r="H1362" s="5">
        <v>9</v>
      </c>
      <c r="I1362" s="4">
        <f t="shared" si="22"/>
        <v>1</v>
      </c>
    </row>
    <row r="1363" spans="1:9" ht="18">
      <c r="A1363" s="2">
        <v>588</v>
      </c>
      <c r="B1363" s="5" t="s">
        <v>11</v>
      </c>
      <c r="C1363" s="5" t="s">
        <v>12</v>
      </c>
      <c r="D1363" s="7">
        <v>1250.0999999999999</v>
      </c>
      <c r="E1363" s="5">
        <v>1</v>
      </c>
      <c r="F1363" s="5">
        <v>34</v>
      </c>
      <c r="G1363" s="5">
        <v>19</v>
      </c>
      <c r="H1363" s="5">
        <v>7</v>
      </c>
      <c r="I1363" s="4">
        <f t="shared" si="22"/>
        <v>1</v>
      </c>
    </row>
    <row r="1364" spans="1:9" ht="18">
      <c r="A1364" s="2">
        <v>673</v>
      </c>
      <c r="B1364" s="5" t="s">
        <v>24</v>
      </c>
      <c r="C1364" s="5" t="s">
        <v>12</v>
      </c>
      <c r="D1364" s="7">
        <v>1250.0999999999999</v>
      </c>
      <c r="E1364" s="5">
        <v>2</v>
      </c>
      <c r="F1364" s="5">
        <v>40</v>
      </c>
      <c r="G1364" s="5">
        <v>20</v>
      </c>
      <c r="H1364" s="5">
        <v>10</v>
      </c>
      <c r="I1364" s="4">
        <f t="shared" si="22"/>
        <v>1</v>
      </c>
    </row>
    <row r="1365" spans="1:9" ht="18">
      <c r="A1365" s="2">
        <v>363</v>
      </c>
      <c r="B1365" s="6" t="s">
        <v>24</v>
      </c>
      <c r="C1365" s="4" t="s">
        <v>10</v>
      </c>
      <c r="D1365" s="7">
        <v>1250.0999999999999</v>
      </c>
      <c r="E1365" s="6">
        <v>1</v>
      </c>
      <c r="F1365" s="6">
        <v>32</v>
      </c>
      <c r="G1365" s="6">
        <v>17</v>
      </c>
      <c r="H1365" s="6">
        <v>6</v>
      </c>
      <c r="I1365" s="4">
        <f t="shared" si="22"/>
        <v>0</v>
      </c>
    </row>
    <row r="1366" spans="1:9" ht="18">
      <c r="A1366" s="2">
        <v>452</v>
      </c>
      <c r="B1366" s="6" t="s">
        <v>31</v>
      </c>
      <c r="C1366" s="4" t="s">
        <v>10</v>
      </c>
      <c r="D1366" s="7">
        <v>1250.0999999999999</v>
      </c>
      <c r="E1366" s="6">
        <v>2</v>
      </c>
      <c r="F1366" s="6">
        <v>56</v>
      </c>
      <c r="G1366" s="6">
        <v>39</v>
      </c>
      <c r="H1366" s="6">
        <v>9</v>
      </c>
      <c r="I1366" s="4">
        <f t="shared" si="22"/>
        <v>0</v>
      </c>
    </row>
    <row r="1367" spans="1:9" ht="18">
      <c r="A1367" s="2">
        <v>299</v>
      </c>
      <c r="B1367" s="5" t="s">
        <v>16</v>
      </c>
      <c r="C1367" s="4" t="s">
        <v>10</v>
      </c>
      <c r="D1367" s="5">
        <v>1250</v>
      </c>
      <c r="E1367" s="5">
        <v>1</v>
      </c>
      <c r="F1367" s="5">
        <v>40</v>
      </c>
      <c r="G1367" s="5">
        <v>20</v>
      </c>
      <c r="H1367" s="5">
        <v>10</v>
      </c>
      <c r="I1367" s="4">
        <f t="shared" si="22"/>
        <v>0</v>
      </c>
    </row>
    <row r="1368" spans="1:9" ht="18">
      <c r="A1368" s="2">
        <v>105</v>
      </c>
      <c r="B1368" s="5" t="s">
        <v>18</v>
      </c>
      <c r="C1368" s="4" t="s">
        <v>10</v>
      </c>
      <c r="D1368" s="5">
        <v>1250</v>
      </c>
      <c r="E1368" s="5">
        <v>1</v>
      </c>
      <c r="F1368" s="5">
        <v>40</v>
      </c>
      <c r="G1368" s="5">
        <v>20</v>
      </c>
      <c r="H1368" s="5">
        <v>10</v>
      </c>
      <c r="I1368" s="4">
        <f t="shared" si="22"/>
        <v>0</v>
      </c>
    </row>
    <row r="1369" spans="1:9" ht="18">
      <c r="A1369" s="2">
        <v>116</v>
      </c>
      <c r="B1369" s="5" t="s">
        <v>23</v>
      </c>
      <c r="C1369" s="4" t="s">
        <v>10</v>
      </c>
      <c r="D1369" s="5">
        <v>1250</v>
      </c>
      <c r="E1369" s="5">
        <v>1</v>
      </c>
      <c r="F1369" s="5">
        <v>30</v>
      </c>
      <c r="G1369" s="5">
        <v>15</v>
      </c>
      <c r="H1369" s="5">
        <v>7</v>
      </c>
      <c r="I1369" s="4">
        <f t="shared" si="22"/>
        <v>0</v>
      </c>
    </row>
    <row r="1370" spans="1:9" ht="18">
      <c r="A1370" s="2">
        <v>121</v>
      </c>
      <c r="B1370" s="5" t="s">
        <v>11</v>
      </c>
      <c r="C1370" s="5" t="s">
        <v>12</v>
      </c>
      <c r="D1370" s="5">
        <v>1250</v>
      </c>
      <c r="E1370" s="5">
        <v>1</v>
      </c>
      <c r="F1370" s="5">
        <v>33</v>
      </c>
      <c r="G1370" s="5">
        <v>19.5</v>
      </c>
      <c r="H1370" s="5">
        <v>6.5</v>
      </c>
      <c r="I1370" s="4">
        <f t="shared" si="22"/>
        <v>1</v>
      </c>
    </row>
    <row r="1371" spans="1:9" ht="18">
      <c r="A1371" s="2">
        <v>128</v>
      </c>
      <c r="B1371" s="5" t="s">
        <v>15</v>
      </c>
      <c r="C1371" s="5" t="s">
        <v>12</v>
      </c>
      <c r="D1371" s="5">
        <v>1250</v>
      </c>
      <c r="E1371" s="5">
        <v>1</v>
      </c>
      <c r="F1371" s="5">
        <v>30</v>
      </c>
      <c r="G1371" s="5">
        <v>17</v>
      </c>
      <c r="H1371" s="5">
        <v>6.5</v>
      </c>
      <c r="I1371" s="4">
        <f t="shared" si="22"/>
        <v>1</v>
      </c>
    </row>
    <row r="1372" spans="1:9" ht="18">
      <c r="A1372" s="2">
        <v>269</v>
      </c>
      <c r="B1372" s="5" t="s">
        <v>21</v>
      </c>
      <c r="C1372" s="5" t="s">
        <v>12</v>
      </c>
      <c r="D1372" s="5">
        <v>1250</v>
      </c>
      <c r="E1372" s="5">
        <v>1</v>
      </c>
      <c r="F1372" s="5">
        <v>47.3</v>
      </c>
      <c r="G1372" s="5">
        <v>20</v>
      </c>
      <c r="H1372" s="5">
        <v>12</v>
      </c>
      <c r="I1372" s="4">
        <f t="shared" si="22"/>
        <v>1</v>
      </c>
    </row>
    <row r="1373" spans="1:9" ht="18">
      <c r="A1373" s="2">
        <v>274</v>
      </c>
      <c r="B1373" s="5" t="s">
        <v>21</v>
      </c>
      <c r="C1373" s="5" t="s">
        <v>12</v>
      </c>
      <c r="D1373" s="5">
        <v>1250</v>
      </c>
      <c r="E1373" s="5">
        <v>1</v>
      </c>
      <c r="F1373" s="5">
        <v>35</v>
      </c>
      <c r="G1373" s="5">
        <v>23</v>
      </c>
      <c r="H1373" s="5">
        <v>7</v>
      </c>
      <c r="I1373" s="4">
        <f t="shared" si="22"/>
        <v>1</v>
      </c>
    </row>
    <row r="1374" spans="1:9" ht="18">
      <c r="A1374" s="2">
        <v>562</v>
      </c>
      <c r="B1374" s="5" t="s">
        <v>14</v>
      </c>
      <c r="C1374" s="4" t="s">
        <v>10</v>
      </c>
      <c r="D1374" s="7">
        <v>1242</v>
      </c>
      <c r="E1374" s="5">
        <v>3</v>
      </c>
      <c r="F1374" s="5">
        <v>32.5</v>
      </c>
      <c r="G1374" s="5">
        <v>17.399999999999999</v>
      </c>
      <c r="H1374" s="5">
        <v>6.7</v>
      </c>
      <c r="I1374" s="4">
        <f t="shared" si="22"/>
        <v>0</v>
      </c>
    </row>
    <row r="1375" spans="1:9" ht="18">
      <c r="A1375" s="2">
        <v>486</v>
      </c>
      <c r="B1375" s="5" t="s">
        <v>14</v>
      </c>
      <c r="C1375" s="5" t="s">
        <v>32</v>
      </c>
      <c r="D1375" s="7">
        <v>1242</v>
      </c>
      <c r="E1375" s="5">
        <v>3</v>
      </c>
      <c r="F1375" s="5">
        <v>28.3</v>
      </c>
      <c r="G1375" s="5">
        <v>25.7</v>
      </c>
      <c r="H1375" s="5">
        <v>2.6</v>
      </c>
      <c r="I1375" s="4">
        <f t="shared" si="22"/>
        <v>0</v>
      </c>
    </row>
    <row r="1376" spans="1:9" ht="18">
      <c r="A1376" s="2">
        <v>505</v>
      </c>
      <c r="B1376" s="5" t="s">
        <v>15</v>
      </c>
      <c r="C1376" s="5" t="s">
        <v>32</v>
      </c>
      <c r="D1376" s="7">
        <v>1242</v>
      </c>
      <c r="E1376" s="5">
        <v>3</v>
      </c>
      <c r="F1376" s="5">
        <v>30</v>
      </c>
      <c r="G1376" s="5">
        <v>18</v>
      </c>
      <c r="H1376" s="5">
        <v>6</v>
      </c>
      <c r="I1376" s="4">
        <f t="shared" si="22"/>
        <v>0</v>
      </c>
    </row>
    <row r="1377" spans="1:9" ht="18">
      <c r="A1377" s="2">
        <v>629</v>
      </c>
      <c r="B1377" s="5" t="s">
        <v>14</v>
      </c>
      <c r="C1377" s="5" t="s">
        <v>32</v>
      </c>
      <c r="D1377" s="7">
        <v>1242</v>
      </c>
      <c r="E1377" s="5">
        <v>3</v>
      </c>
      <c r="F1377" s="5">
        <v>36.700000000000003</v>
      </c>
      <c r="G1377" s="5">
        <v>22.4</v>
      </c>
      <c r="H1377" s="5">
        <v>6</v>
      </c>
      <c r="I1377" s="4">
        <f t="shared" si="22"/>
        <v>0</v>
      </c>
    </row>
    <row r="1378" spans="1:9" ht="18">
      <c r="A1378" s="2">
        <v>916</v>
      </c>
      <c r="B1378" s="5" t="s">
        <v>35</v>
      </c>
      <c r="C1378" s="5" t="s">
        <v>32</v>
      </c>
      <c r="D1378" s="7">
        <v>1242</v>
      </c>
      <c r="E1378" s="5">
        <v>1</v>
      </c>
      <c r="F1378" s="5">
        <v>53</v>
      </c>
      <c r="G1378" s="5">
        <v>31</v>
      </c>
      <c r="H1378" s="5">
        <v>15</v>
      </c>
      <c r="I1378" s="4">
        <f t="shared" si="22"/>
        <v>0</v>
      </c>
    </row>
    <row r="1379" spans="1:9" ht="18">
      <c r="A1379" s="2">
        <v>975</v>
      </c>
      <c r="B1379" s="5" t="s">
        <v>14</v>
      </c>
      <c r="C1379" s="5" t="s">
        <v>32</v>
      </c>
      <c r="D1379" s="7">
        <v>1242</v>
      </c>
      <c r="E1379" s="5">
        <v>3</v>
      </c>
      <c r="F1379" s="5">
        <v>57.7</v>
      </c>
      <c r="G1379" s="5">
        <v>39.6</v>
      </c>
      <c r="H1379" s="5">
        <v>6</v>
      </c>
      <c r="I1379" s="4">
        <f t="shared" si="22"/>
        <v>0</v>
      </c>
    </row>
    <row r="1380" spans="1:9" ht="18">
      <c r="A1380" s="2">
        <v>608</v>
      </c>
      <c r="B1380" s="5" t="s">
        <v>11</v>
      </c>
      <c r="C1380" s="5" t="s">
        <v>12</v>
      </c>
      <c r="D1380" s="7">
        <v>1242</v>
      </c>
      <c r="E1380" s="5">
        <v>2</v>
      </c>
      <c r="F1380" s="5">
        <v>35</v>
      </c>
      <c r="G1380" s="5">
        <v>18</v>
      </c>
      <c r="H1380" s="5">
        <v>9</v>
      </c>
      <c r="I1380" s="4">
        <f t="shared" si="22"/>
        <v>1</v>
      </c>
    </row>
    <row r="1381" spans="1:9" ht="18">
      <c r="A1381" s="2">
        <v>399</v>
      </c>
      <c r="B1381" s="6" t="s">
        <v>24</v>
      </c>
      <c r="C1381" s="4" t="s">
        <v>10</v>
      </c>
      <c r="D1381" s="7">
        <v>1242</v>
      </c>
      <c r="E1381" s="6">
        <v>2</v>
      </c>
      <c r="F1381" s="6">
        <v>43</v>
      </c>
      <c r="G1381" s="6">
        <v>28</v>
      </c>
      <c r="H1381" s="6">
        <v>6</v>
      </c>
      <c r="I1381" s="4">
        <f t="shared" si="22"/>
        <v>0</v>
      </c>
    </row>
    <row r="1382" spans="1:9" ht="18">
      <c r="A1382" s="2">
        <v>533</v>
      </c>
      <c r="B1382" s="5" t="s">
        <v>15</v>
      </c>
      <c r="C1382" s="5" t="s">
        <v>12</v>
      </c>
      <c r="D1382" s="7">
        <v>1236.5999999999999</v>
      </c>
      <c r="E1382" s="5">
        <v>3</v>
      </c>
      <c r="F1382" s="5">
        <v>31</v>
      </c>
      <c r="G1382" s="5">
        <v>17.5</v>
      </c>
      <c r="H1382" s="5">
        <v>6.7</v>
      </c>
      <c r="I1382" s="4">
        <f t="shared" si="22"/>
        <v>1</v>
      </c>
    </row>
    <row r="1383" spans="1:9" ht="18">
      <c r="A1383" s="2">
        <v>285</v>
      </c>
      <c r="B1383" s="5" t="s">
        <v>16</v>
      </c>
      <c r="C1383" s="4" t="s">
        <v>10</v>
      </c>
      <c r="D1383" s="5">
        <v>1230</v>
      </c>
      <c r="E1383" s="5">
        <v>1</v>
      </c>
      <c r="F1383" s="5">
        <v>40</v>
      </c>
      <c r="G1383" s="5">
        <v>20</v>
      </c>
      <c r="H1383" s="5">
        <v>10</v>
      </c>
      <c r="I1383" s="4">
        <f t="shared" si="22"/>
        <v>0</v>
      </c>
    </row>
    <row r="1384" spans="1:9" ht="18">
      <c r="A1384" s="2">
        <v>565</v>
      </c>
      <c r="B1384" s="5" t="s">
        <v>11</v>
      </c>
      <c r="C1384" s="5" t="s">
        <v>12</v>
      </c>
      <c r="D1384" s="7">
        <v>1228.5</v>
      </c>
      <c r="E1384" s="5">
        <v>1</v>
      </c>
      <c r="F1384" s="5">
        <v>33</v>
      </c>
      <c r="G1384" s="5">
        <v>18</v>
      </c>
      <c r="H1384" s="5">
        <v>6</v>
      </c>
      <c r="I1384" s="4">
        <f t="shared" si="22"/>
        <v>1</v>
      </c>
    </row>
    <row r="1385" spans="1:9" ht="18">
      <c r="A1385" s="2">
        <v>558</v>
      </c>
      <c r="B1385" s="5" t="s">
        <v>15</v>
      </c>
      <c r="C1385" s="5" t="s">
        <v>12</v>
      </c>
      <c r="D1385" s="7">
        <v>1220.4000000000001</v>
      </c>
      <c r="E1385" s="5">
        <v>3</v>
      </c>
      <c r="F1385" s="5">
        <v>32</v>
      </c>
      <c r="G1385" s="5">
        <v>18</v>
      </c>
      <c r="H1385" s="5">
        <v>7</v>
      </c>
      <c r="I1385" s="4">
        <f t="shared" si="22"/>
        <v>1</v>
      </c>
    </row>
    <row r="1386" spans="1:9" ht="18">
      <c r="A1386" s="2">
        <v>530</v>
      </c>
      <c r="B1386" s="5" t="s">
        <v>15</v>
      </c>
      <c r="C1386" s="5" t="s">
        <v>32</v>
      </c>
      <c r="D1386" s="7">
        <v>1217.7</v>
      </c>
      <c r="E1386" s="5">
        <v>3</v>
      </c>
      <c r="F1386" s="5">
        <v>31</v>
      </c>
      <c r="G1386" s="5">
        <v>17</v>
      </c>
      <c r="H1386" s="5">
        <v>6</v>
      </c>
      <c r="I1386" s="4">
        <f t="shared" si="22"/>
        <v>0</v>
      </c>
    </row>
    <row r="1387" spans="1:9" ht="18">
      <c r="A1387" s="2">
        <v>609</v>
      </c>
      <c r="B1387" s="5" t="s">
        <v>36</v>
      </c>
      <c r="C1387" s="4" t="s">
        <v>10</v>
      </c>
      <c r="D1387" s="7">
        <v>1215</v>
      </c>
      <c r="E1387" s="5">
        <v>2</v>
      </c>
      <c r="F1387" s="5">
        <v>35</v>
      </c>
      <c r="G1387" s="5">
        <v>17</v>
      </c>
      <c r="H1387" s="5">
        <v>7</v>
      </c>
      <c r="I1387" s="4">
        <f t="shared" si="22"/>
        <v>0</v>
      </c>
    </row>
    <row r="1388" spans="1:9" ht="18">
      <c r="A1388" s="2">
        <v>664</v>
      </c>
      <c r="B1388" s="5" t="s">
        <v>24</v>
      </c>
      <c r="C1388" s="4" t="s">
        <v>10</v>
      </c>
      <c r="D1388" s="7">
        <v>1215</v>
      </c>
      <c r="E1388" s="5">
        <v>2</v>
      </c>
      <c r="F1388" s="5">
        <v>40</v>
      </c>
      <c r="G1388" s="5">
        <v>20</v>
      </c>
      <c r="H1388" s="5">
        <v>10</v>
      </c>
      <c r="I1388" s="4">
        <f t="shared" si="22"/>
        <v>0</v>
      </c>
    </row>
    <row r="1389" spans="1:9" ht="18">
      <c r="A1389" s="2">
        <v>862</v>
      </c>
      <c r="B1389" s="5" t="s">
        <v>13</v>
      </c>
      <c r="C1389" s="4" t="s">
        <v>10</v>
      </c>
      <c r="D1389" s="7">
        <v>1215</v>
      </c>
      <c r="E1389" s="5">
        <v>1</v>
      </c>
      <c r="F1389" s="5">
        <v>50</v>
      </c>
      <c r="G1389" s="5">
        <v>32</v>
      </c>
      <c r="H1389" s="5">
        <v>9</v>
      </c>
      <c r="I1389" s="4">
        <f t="shared" si="22"/>
        <v>0</v>
      </c>
    </row>
    <row r="1390" spans="1:9" ht="18">
      <c r="A1390" s="2">
        <v>495</v>
      </c>
      <c r="B1390" s="5" t="s">
        <v>24</v>
      </c>
      <c r="C1390" s="5" t="s">
        <v>32</v>
      </c>
      <c r="D1390" s="7">
        <v>1215</v>
      </c>
      <c r="E1390" s="5">
        <v>2</v>
      </c>
      <c r="F1390" s="5">
        <v>30</v>
      </c>
      <c r="G1390" s="5">
        <v>17</v>
      </c>
      <c r="H1390" s="5">
        <v>6.5</v>
      </c>
      <c r="I1390" s="4">
        <f t="shared" si="22"/>
        <v>0</v>
      </c>
    </row>
    <row r="1391" spans="1:9" ht="18">
      <c r="A1391" s="2">
        <v>731</v>
      </c>
      <c r="B1391" s="5" t="s">
        <v>14</v>
      </c>
      <c r="C1391" s="5" t="s">
        <v>32</v>
      </c>
      <c r="D1391" s="7">
        <v>1215</v>
      </c>
      <c r="E1391" s="5">
        <v>3</v>
      </c>
      <c r="F1391" s="5">
        <v>42</v>
      </c>
      <c r="G1391" s="5">
        <v>17</v>
      </c>
      <c r="H1391" s="5">
        <v>11</v>
      </c>
      <c r="I1391" s="4">
        <f t="shared" si="22"/>
        <v>0</v>
      </c>
    </row>
    <row r="1392" spans="1:9" ht="18">
      <c r="A1392" s="2">
        <v>847</v>
      </c>
      <c r="B1392" s="5" t="s">
        <v>14</v>
      </c>
      <c r="C1392" s="5" t="s">
        <v>32</v>
      </c>
      <c r="D1392" s="7">
        <v>1215</v>
      </c>
      <c r="E1392" s="5">
        <v>3</v>
      </c>
      <c r="F1392" s="5">
        <v>48</v>
      </c>
      <c r="G1392" s="5">
        <v>24</v>
      </c>
      <c r="H1392" s="5">
        <v>14</v>
      </c>
      <c r="I1392" s="4">
        <f t="shared" si="22"/>
        <v>0</v>
      </c>
    </row>
    <row r="1393" spans="1:9" ht="18">
      <c r="A1393" s="2">
        <v>526</v>
      </c>
      <c r="B1393" s="5" t="s">
        <v>15</v>
      </c>
      <c r="C1393" s="5" t="s">
        <v>12</v>
      </c>
      <c r="D1393" s="7">
        <v>1215</v>
      </c>
      <c r="E1393" s="5">
        <v>3</v>
      </c>
      <c r="F1393" s="5">
        <v>31</v>
      </c>
      <c r="G1393" s="5">
        <v>17</v>
      </c>
      <c r="H1393" s="5">
        <v>6</v>
      </c>
      <c r="I1393" s="4">
        <f t="shared" si="22"/>
        <v>1</v>
      </c>
    </row>
    <row r="1394" spans="1:9" ht="18">
      <c r="A1394" s="2">
        <v>637</v>
      </c>
      <c r="B1394" s="5" t="s">
        <v>24</v>
      </c>
      <c r="C1394" s="5" t="s">
        <v>12</v>
      </c>
      <c r="D1394" s="7">
        <v>1215</v>
      </c>
      <c r="E1394" s="5">
        <v>2</v>
      </c>
      <c r="F1394" s="5">
        <v>38</v>
      </c>
      <c r="G1394" s="5">
        <v>18</v>
      </c>
      <c r="H1394" s="5">
        <v>11</v>
      </c>
      <c r="I1394" s="4">
        <f t="shared" si="22"/>
        <v>1</v>
      </c>
    </row>
    <row r="1395" spans="1:9" ht="18">
      <c r="A1395" s="2">
        <v>319</v>
      </c>
      <c r="B1395" s="6" t="s">
        <v>24</v>
      </c>
      <c r="C1395" s="4" t="s">
        <v>10</v>
      </c>
      <c r="D1395" s="7">
        <v>1215</v>
      </c>
      <c r="E1395" s="6">
        <v>2</v>
      </c>
      <c r="F1395" s="6">
        <v>41</v>
      </c>
      <c r="G1395" s="6">
        <v>26</v>
      </c>
      <c r="H1395" s="6">
        <v>6</v>
      </c>
      <c r="I1395" s="4">
        <f t="shared" si="22"/>
        <v>0</v>
      </c>
    </row>
    <row r="1396" spans="1:9" ht="18">
      <c r="A1396" s="2">
        <v>442</v>
      </c>
      <c r="B1396" s="6" t="s">
        <v>31</v>
      </c>
      <c r="C1396" s="4" t="s">
        <v>10</v>
      </c>
      <c r="D1396" s="7">
        <v>1215</v>
      </c>
      <c r="E1396" s="6">
        <v>2</v>
      </c>
      <c r="F1396" s="6">
        <v>48</v>
      </c>
      <c r="G1396" s="6">
        <v>30</v>
      </c>
      <c r="H1396" s="6">
        <v>6</v>
      </c>
      <c r="I1396" s="4">
        <f t="shared" si="22"/>
        <v>0</v>
      </c>
    </row>
    <row r="1397" spans="1:9" ht="18">
      <c r="A1397" s="2">
        <v>539</v>
      </c>
      <c r="B1397" s="5" t="s">
        <v>33</v>
      </c>
      <c r="C1397" s="5" t="s">
        <v>12</v>
      </c>
      <c r="D1397" s="7">
        <v>1209.5999999999999</v>
      </c>
      <c r="E1397" s="5">
        <v>1</v>
      </c>
      <c r="F1397" s="5">
        <v>32</v>
      </c>
      <c r="G1397" s="5">
        <v>17</v>
      </c>
      <c r="H1397" s="5">
        <v>6</v>
      </c>
      <c r="I1397" s="4">
        <f t="shared" si="22"/>
        <v>1</v>
      </c>
    </row>
    <row r="1398" spans="1:9" ht="18">
      <c r="A1398" s="2">
        <v>360</v>
      </c>
      <c r="B1398" s="6" t="s">
        <v>24</v>
      </c>
      <c r="C1398" s="4" t="s">
        <v>10</v>
      </c>
      <c r="D1398" s="7">
        <v>1206.9000000000001</v>
      </c>
      <c r="E1398" s="6">
        <v>1</v>
      </c>
      <c r="F1398" s="6">
        <v>40</v>
      </c>
      <c r="G1398" s="6">
        <v>20</v>
      </c>
      <c r="H1398" s="6">
        <v>10</v>
      </c>
      <c r="I1398" s="4">
        <f t="shared" si="22"/>
        <v>0</v>
      </c>
    </row>
    <row r="1399" spans="1:9" ht="18">
      <c r="A1399" s="2">
        <v>461</v>
      </c>
      <c r="B1399" s="6" t="s">
        <v>31</v>
      </c>
      <c r="C1399" s="4" t="s">
        <v>10</v>
      </c>
      <c r="D1399" s="7">
        <v>1205.28</v>
      </c>
      <c r="E1399" s="6">
        <v>3</v>
      </c>
      <c r="F1399" s="6">
        <v>62</v>
      </c>
      <c r="G1399" s="6">
        <v>43</v>
      </c>
      <c r="H1399" s="6">
        <v>9</v>
      </c>
      <c r="I1399" s="4">
        <f t="shared" si="22"/>
        <v>0</v>
      </c>
    </row>
    <row r="1400" spans="1:9" ht="18">
      <c r="A1400" s="2">
        <v>620</v>
      </c>
      <c r="B1400" s="5" t="s">
        <v>14</v>
      </c>
      <c r="C1400" s="4" t="s">
        <v>10</v>
      </c>
      <c r="D1400" s="7">
        <v>1201.5</v>
      </c>
      <c r="E1400" s="5">
        <v>3</v>
      </c>
      <c r="F1400" s="5">
        <v>36</v>
      </c>
      <c r="G1400" s="5">
        <v>18</v>
      </c>
      <c r="H1400" s="5">
        <v>8</v>
      </c>
      <c r="I1400" s="4">
        <f t="shared" si="22"/>
        <v>0</v>
      </c>
    </row>
    <row r="1401" spans="1:9" ht="18">
      <c r="A1401" s="2">
        <v>494</v>
      </c>
      <c r="B1401" s="5" t="s">
        <v>35</v>
      </c>
      <c r="C1401" s="5" t="s">
        <v>32</v>
      </c>
      <c r="D1401" s="7">
        <v>1201.5</v>
      </c>
      <c r="E1401" s="5">
        <v>1</v>
      </c>
      <c r="F1401" s="5">
        <v>30</v>
      </c>
      <c r="G1401" s="5">
        <v>17</v>
      </c>
      <c r="H1401" s="5">
        <v>6</v>
      </c>
      <c r="I1401" s="4">
        <f t="shared" si="22"/>
        <v>0</v>
      </c>
    </row>
    <row r="1402" spans="1:9" ht="18">
      <c r="A1402" s="2">
        <v>515</v>
      </c>
      <c r="B1402" s="5" t="s">
        <v>24</v>
      </c>
      <c r="C1402" s="5" t="s">
        <v>32</v>
      </c>
      <c r="D1402" s="7">
        <v>1201.5</v>
      </c>
      <c r="E1402" s="5">
        <v>2</v>
      </c>
      <c r="F1402" s="5">
        <v>31</v>
      </c>
      <c r="G1402" s="5">
        <v>17</v>
      </c>
      <c r="H1402" s="5">
        <v>7</v>
      </c>
      <c r="I1402" s="4">
        <f t="shared" si="22"/>
        <v>0</v>
      </c>
    </row>
    <row r="1403" spans="1:9" ht="18">
      <c r="A1403" s="2">
        <v>684</v>
      </c>
      <c r="B1403" s="5" t="s">
        <v>14</v>
      </c>
      <c r="C1403" s="5" t="s">
        <v>32</v>
      </c>
      <c r="D1403" s="7">
        <v>1201.5</v>
      </c>
      <c r="E1403" s="5">
        <v>3</v>
      </c>
      <c r="F1403" s="5">
        <v>40</v>
      </c>
      <c r="G1403" s="5">
        <v>17</v>
      </c>
      <c r="H1403" s="5">
        <v>7</v>
      </c>
      <c r="I1403" s="4">
        <f t="shared" si="22"/>
        <v>0</v>
      </c>
    </row>
    <row r="1404" spans="1:9" ht="18">
      <c r="A1404" s="2">
        <v>686</v>
      </c>
      <c r="B1404" s="5" t="s">
        <v>14</v>
      </c>
      <c r="C1404" s="5" t="s">
        <v>32</v>
      </c>
      <c r="D1404" s="7">
        <v>1201.5</v>
      </c>
      <c r="E1404" s="5">
        <v>3</v>
      </c>
      <c r="F1404" s="5">
        <v>40</v>
      </c>
      <c r="G1404" s="5">
        <v>18</v>
      </c>
      <c r="H1404" s="5">
        <v>8</v>
      </c>
      <c r="I1404" s="4">
        <f t="shared" si="22"/>
        <v>0</v>
      </c>
    </row>
    <row r="1405" spans="1:9" ht="18">
      <c r="A1405" s="2">
        <v>474</v>
      </c>
      <c r="B1405" s="5" t="s">
        <v>14</v>
      </c>
      <c r="C1405" s="5" t="s">
        <v>12</v>
      </c>
      <c r="D1405" s="7">
        <v>1201.5</v>
      </c>
      <c r="E1405" s="5">
        <v>3</v>
      </c>
      <c r="F1405" s="5">
        <v>25</v>
      </c>
      <c r="G1405" s="5">
        <v>13</v>
      </c>
      <c r="H1405" s="5">
        <v>6</v>
      </c>
      <c r="I1405" s="4">
        <f t="shared" si="22"/>
        <v>1</v>
      </c>
    </row>
    <row r="1406" spans="1:9" ht="18">
      <c r="A1406" s="2">
        <v>522</v>
      </c>
      <c r="B1406" s="5" t="s">
        <v>14</v>
      </c>
      <c r="C1406" s="5" t="s">
        <v>12</v>
      </c>
      <c r="D1406" s="7">
        <v>1201.5</v>
      </c>
      <c r="E1406" s="5">
        <v>2</v>
      </c>
      <c r="F1406" s="5">
        <v>31</v>
      </c>
      <c r="G1406" s="5">
        <v>17</v>
      </c>
      <c r="H1406" s="5">
        <v>7</v>
      </c>
      <c r="I1406" s="4">
        <f t="shared" si="22"/>
        <v>1</v>
      </c>
    </row>
    <row r="1407" spans="1:9" ht="18">
      <c r="A1407" s="2">
        <v>598</v>
      </c>
      <c r="B1407" s="5" t="s">
        <v>15</v>
      </c>
      <c r="C1407" s="5" t="s">
        <v>12</v>
      </c>
      <c r="D1407" s="7">
        <v>1201.5</v>
      </c>
      <c r="E1407" s="5">
        <v>3</v>
      </c>
      <c r="F1407" s="5">
        <v>34</v>
      </c>
      <c r="G1407" s="5">
        <v>17</v>
      </c>
      <c r="H1407" s="5">
        <v>8</v>
      </c>
      <c r="I1407" s="4">
        <f t="shared" si="22"/>
        <v>1</v>
      </c>
    </row>
    <row r="1408" spans="1:9" ht="18">
      <c r="A1408" s="2">
        <v>506</v>
      </c>
      <c r="B1408" s="5" t="s">
        <v>15</v>
      </c>
      <c r="C1408" s="5" t="s">
        <v>12</v>
      </c>
      <c r="D1408" s="7">
        <v>1200.1500000000001</v>
      </c>
      <c r="E1408" s="5">
        <v>3</v>
      </c>
      <c r="F1408" s="5">
        <v>30</v>
      </c>
      <c r="G1408" s="5">
        <v>18</v>
      </c>
      <c r="H1408" s="5">
        <v>8</v>
      </c>
      <c r="I1408" s="4">
        <f t="shared" si="22"/>
        <v>1</v>
      </c>
    </row>
    <row r="1409" spans="1:9" ht="18">
      <c r="A1409" s="2">
        <v>438</v>
      </c>
      <c r="B1409" s="6" t="s">
        <v>31</v>
      </c>
      <c r="C1409" s="4" t="s">
        <v>10</v>
      </c>
      <c r="D1409" s="7">
        <v>1200.1500000000001</v>
      </c>
      <c r="E1409" s="6">
        <v>2</v>
      </c>
      <c r="F1409" s="6">
        <v>51</v>
      </c>
      <c r="G1409" s="6">
        <v>31</v>
      </c>
      <c r="H1409" s="6">
        <v>7</v>
      </c>
      <c r="I1409" s="4">
        <f t="shared" si="22"/>
        <v>0</v>
      </c>
    </row>
    <row r="1410" spans="1:9" ht="18">
      <c r="A1410" s="2">
        <v>262</v>
      </c>
      <c r="B1410" s="5" t="s">
        <v>21</v>
      </c>
      <c r="C1410" s="4" t="s">
        <v>10</v>
      </c>
      <c r="D1410" s="5">
        <v>1200</v>
      </c>
      <c r="E1410" s="5">
        <v>1</v>
      </c>
      <c r="F1410" s="5">
        <v>54</v>
      </c>
      <c r="G1410" s="5">
        <v>23</v>
      </c>
      <c r="H1410" s="5">
        <v>12</v>
      </c>
      <c r="I1410" s="4">
        <f t="shared" ref="I1410:I1473" si="23">IF(C1410="кирпичный",1,0)</f>
        <v>0</v>
      </c>
    </row>
    <row r="1411" spans="1:9" ht="18">
      <c r="A1411" s="2">
        <v>277</v>
      </c>
      <c r="B1411" s="5" t="s">
        <v>21</v>
      </c>
      <c r="C1411" s="4" t="s">
        <v>10</v>
      </c>
      <c r="D1411" s="5">
        <v>1200</v>
      </c>
      <c r="E1411" s="5">
        <v>1</v>
      </c>
      <c r="F1411" s="5">
        <v>32</v>
      </c>
      <c r="G1411" s="5">
        <v>17</v>
      </c>
      <c r="H1411" s="5">
        <v>8</v>
      </c>
      <c r="I1411" s="4">
        <f t="shared" si="23"/>
        <v>0</v>
      </c>
    </row>
    <row r="1412" spans="1:9" ht="18">
      <c r="A1412" s="2">
        <v>120</v>
      </c>
      <c r="B1412" s="5" t="s">
        <v>24</v>
      </c>
      <c r="C1412" s="5" t="s">
        <v>12</v>
      </c>
      <c r="D1412" s="5">
        <v>1200</v>
      </c>
      <c r="E1412" s="5">
        <v>1</v>
      </c>
      <c r="F1412" s="5">
        <v>30</v>
      </c>
      <c r="G1412" s="5">
        <v>17</v>
      </c>
      <c r="H1412" s="5">
        <v>6</v>
      </c>
      <c r="I1412" s="4">
        <f t="shared" si="23"/>
        <v>1</v>
      </c>
    </row>
    <row r="1413" spans="1:9" ht="18">
      <c r="A1413" s="2">
        <v>256</v>
      </c>
      <c r="B1413" s="5" t="s">
        <v>30</v>
      </c>
      <c r="C1413" s="5" t="s">
        <v>12</v>
      </c>
      <c r="D1413" s="5">
        <v>1200</v>
      </c>
      <c r="E1413" s="5">
        <v>2</v>
      </c>
      <c r="F1413" s="5">
        <v>51.3</v>
      </c>
      <c r="G1413" s="5">
        <v>31</v>
      </c>
      <c r="H1413" s="5">
        <v>7</v>
      </c>
      <c r="I1413" s="4">
        <f t="shared" si="23"/>
        <v>1</v>
      </c>
    </row>
    <row r="1414" spans="1:9" ht="18">
      <c r="A1414" s="2">
        <v>275</v>
      </c>
      <c r="B1414" s="5" t="s">
        <v>21</v>
      </c>
      <c r="C1414" s="5" t="s">
        <v>12</v>
      </c>
      <c r="D1414" s="5">
        <v>1200</v>
      </c>
      <c r="E1414" s="5">
        <v>1</v>
      </c>
      <c r="F1414" s="5">
        <v>32</v>
      </c>
      <c r="G1414" s="5">
        <v>17</v>
      </c>
      <c r="H1414" s="5">
        <v>10</v>
      </c>
      <c r="I1414" s="4">
        <f t="shared" si="23"/>
        <v>1</v>
      </c>
    </row>
    <row r="1415" spans="1:9" ht="18">
      <c r="A1415" s="2">
        <v>300</v>
      </c>
      <c r="B1415" s="5" t="s">
        <v>16</v>
      </c>
      <c r="C1415" s="5" t="s">
        <v>12</v>
      </c>
      <c r="D1415" s="5">
        <v>1200</v>
      </c>
      <c r="E1415" s="5">
        <v>1</v>
      </c>
      <c r="F1415" s="5">
        <v>31</v>
      </c>
      <c r="G1415" s="5">
        <v>18</v>
      </c>
      <c r="H1415" s="5">
        <v>6</v>
      </c>
      <c r="I1415" s="4">
        <f t="shared" si="23"/>
        <v>1</v>
      </c>
    </row>
    <row r="1416" spans="1:9" ht="18">
      <c r="A1416" s="2">
        <v>301</v>
      </c>
      <c r="B1416" s="5" t="s">
        <v>16</v>
      </c>
      <c r="C1416" s="5" t="s">
        <v>12</v>
      </c>
      <c r="D1416" s="5">
        <v>1200</v>
      </c>
      <c r="E1416" s="5">
        <v>1</v>
      </c>
      <c r="F1416" s="5">
        <v>37</v>
      </c>
      <c r="G1416" s="5">
        <v>19</v>
      </c>
      <c r="H1416" s="5">
        <v>12</v>
      </c>
      <c r="I1416" s="4">
        <f t="shared" si="23"/>
        <v>1</v>
      </c>
    </row>
    <row r="1417" spans="1:9" ht="18">
      <c r="A1417" s="2">
        <v>309</v>
      </c>
      <c r="B1417" s="5" t="s">
        <v>16</v>
      </c>
      <c r="C1417" s="5" t="s">
        <v>12</v>
      </c>
      <c r="D1417" s="5">
        <v>1200</v>
      </c>
      <c r="E1417" s="5">
        <v>1</v>
      </c>
      <c r="F1417" s="5">
        <v>31</v>
      </c>
      <c r="G1417" s="5">
        <v>18</v>
      </c>
      <c r="H1417" s="5">
        <v>6</v>
      </c>
      <c r="I1417" s="4">
        <f t="shared" si="23"/>
        <v>1</v>
      </c>
    </row>
    <row r="1418" spans="1:9" ht="18">
      <c r="A1418" s="2">
        <v>503</v>
      </c>
      <c r="B1418" s="5" t="s">
        <v>14</v>
      </c>
      <c r="C1418" s="4" t="s">
        <v>10</v>
      </c>
      <c r="D1418" s="7">
        <v>1198.8</v>
      </c>
      <c r="E1418" s="5">
        <v>3</v>
      </c>
      <c r="F1418" s="5">
        <v>30</v>
      </c>
      <c r="G1418" s="5">
        <v>27</v>
      </c>
      <c r="H1418" s="5">
        <v>7</v>
      </c>
      <c r="I1418" s="4">
        <f t="shared" si="23"/>
        <v>0</v>
      </c>
    </row>
    <row r="1419" spans="1:9" ht="18">
      <c r="A1419" s="2">
        <v>942</v>
      </c>
      <c r="B1419" s="5" t="s">
        <v>13</v>
      </c>
      <c r="C1419" s="4" t="s">
        <v>10</v>
      </c>
      <c r="D1419" s="7">
        <v>1198.8</v>
      </c>
      <c r="E1419" s="5">
        <v>1</v>
      </c>
      <c r="F1419" s="5">
        <v>56</v>
      </c>
      <c r="G1419" s="5">
        <v>30</v>
      </c>
      <c r="H1419" s="5">
        <v>10</v>
      </c>
      <c r="I1419" s="4">
        <f t="shared" si="23"/>
        <v>0</v>
      </c>
    </row>
    <row r="1420" spans="1:9" ht="18">
      <c r="A1420" s="2">
        <v>545</v>
      </c>
      <c r="B1420" s="5" t="s">
        <v>24</v>
      </c>
      <c r="C1420" s="5" t="s">
        <v>32</v>
      </c>
      <c r="D1420" s="7">
        <v>1198.8</v>
      </c>
      <c r="E1420" s="5">
        <v>2</v>
      </c>
      <c r="F1420" s="5">
        <v>32</v>
      </c>
      <c r="G1420" s="5">
        <v>17</v>
      </c>
      <c r="H1420" s="5">
        <v>6</v>
      </c>
      <c r="I1420" s="4">
        <f t="shared" si="23"/>
        <v>0</v>
      </c>
    </row>
    <row r="1421" spans="1:9" ht="18">
      <c r="A1421" s="2">
        <v>552</v>
      </c>
      <c r="B1421" s="5" t="s">
        <v>15</v>
      </c>
      <c r="C1421" s="5" t="s">
        <v>32</v>
      </c>
      <c r="D1421" s="7">
        <v>1198.8</v>
      </c>
      <c r="E1421" s="5">
        <v>3</v>
      </c>
      <c r="F1421" s="5">
        <v>32</v>
      </c>
      <c r="G1421" s="5">
        <v>17</v>
      </c>
      <c r="H1421" s="5">
        <v>6</v>
      </c>
      <c r="I1421" s="4">
        <f t="shared" si="23"/>
        <v>0</v>
      </c>
    </row>
    <row r="1422" spans="1:9" ht="18">
      <c r="A1422" s="2">
        <v>577</v>
      </c>
      <c r="B1422" s="5" t="s">
        <v>15</v>
      </c>
      <c r="C1422" s="5" t="s">
        <v>32</v>
      </c>
      <c r="D1422" s="7">
        <v>1198.8</v>
      </c>
      <c r="E1422" s="5">
        <v>3</v>
      </c>
      <c r="F1422" s="5">
        <v>33</v>
      </c>
      <c r="G1422" s="5">
        <v>18</v>
      </c>
      <c r="H1422" s="5">
        <v>8</v>
      </c>
      <c r="I1422" s="4">
        <f t="shared" si="23"/>
        <v>0</v>
      </c>
    </row>
    <row r="1423" spans="1:9" ht="18">
      <c r="A1423" s="2">
        <v>559</v>
      </c>
      <c r="B1423" s="5" t="s">
        <v>15</v>
      </c>
      <c r="C1423" s="5" t="s">
        <v>12</v>
      </c>
      <c r="D1423" s="7">
        <v>1198.8</v>
      </c>
      <c r="E1423" s="5">
        <v>3</v>
      </c>
      <c r="F1423" s="5">
        <v>32</v>
      </c>
      <c r="G1423" s="5">
        <v>18</v>
      </c>
      <c r="H1423" s="5">
        <v>6</v>
      </c>
      <c r="I1423" s="4">
        <f t="shared" si="23"/>
        <v>1</v>
      </c>
    </row>
    <row r="1424" spans="1:9" ht="18">
      <c r="A1424" s="2">
        <v>568</v>
      </c>
      <c r="B1424" s="5" t="s">
        <v>11</v>
      </c>
      <c r="C1424" s="5" t="s">
        <v>12</v>
      </c>
      <c r="D1424" s="7">
        <v>1198.8</v>
      </c>
      <c r="E1424" s="5">
        <v>2</v>
      </c>
      <c r="F1424" s="5">
        <v>33</v>
      </c>
      <c r="G1424" s="5">
        <v>18</v>
      </c>
      <c r="H1424" s="5">
        <v>11</v>
      </c>
      <c r="I1424" s="4">
        <f t="shared" si="23"/>
        <v>1</v>
      </c>
    </row>
    <row r="1425" spans="1:9" ht="18">
      <c r="A1425" s="2">
        <v>694</v>
      </c>
      <c r="B1425" s="5" t="s">
        <v>15</v>
      </c>
      <c r="C1425" s="5" t="s">
        <v>12</v>
      </c>
      <c r="D1425" s="7">
        <v>1198.8</v>
      </c>
      <c r="E1425" s="5">
        <v>3</v>
      </c>
      <c r="F1425" s="5">
        <v>40</v>
      </c>
      <c r="G1425" s="5">
        <v>20</v>
      </c>
      <c r="H1425" s="5">
        <v>10</v>
      </c>
      <c r="I1425" s="4">
        <f t="shared" si="23"/>
        <v>1</v>
      </c>
    </row>
    <row r="1426" spans="1:9" ht="18">
      <c r="A1426" s="2">
        <v>441</v>
      </c>
      <c r="B1426" s="6" t="s">
        <v>31</v>
      </c>
      <c r="C1426" s="4" t="s">
        <v>10</v>
      </c>
      <c r="D1426" s="7">
        <v>1198.8</v>
      </c>
      <c r="E1426" s="6">
        <v>2</v>
      </c>
      <c r="F1426" s="6">
        <v>45</v>
      </c>
      <c r="G1426" s="6">
        <v>28</v>
      </c>
      <c r="H1426" s="6">
        <v>8</v>
      </c>
      <c r="I1426" s="4">
        <f t="shared" si="23"/>
        <v>0</v>
      </c>
    </row>
    <row r="1427" spans="1:9" ht="18">
      <c r="A1427" s="2">
        <v>453</v>
      </c>
      <c r="B1427" s="6" t="s">
        <v>31</v>
      </c>
      <c r="C1427" s="4" t="s">
        <v>10</v>
      </c>
      <c r="D1427" s="7">
        <v>1198.8</v>
      </c>
      <c r="E1427" s="6">
        <v>2</v>
      </c>
      <c r="F1427" s="6">
        <v>45</v>
      </c>
      <c r="G1427" s="6">
        <v>30</v>
      </c>
      <c r="H1427" s="6">
        <v>5</v>
      </c>
      <c r="I1427" s="4">
        <f t="shared" si="23"/>
        <v>0</v>
      </c>
    </row>
    <row r="1428" spans="1:9" ht="18">
      <c r="A1428" s="2">
        <v>821</v>
      </c>
      <c r="B1428" s="5" t="s">
        <v>15</v>
      </c>
      <c r="C1428" s="4" t="s">
        <v>10</v>
      </c>
      <c r="D1428" s="7">
        <v>1188</v>
      </c>
      <c r="E1428" s="5">
        <v>3</v>
      </c>
      <c r="F1428" s="5">
        <v>46</v>
      </c>
      <c r="G1428" s="5">
        <v>30</v>
      </c>
      <c r="H1428" s="5">
        <v>6</v>
      </c>
      <c r="I1428" s="4">
        <f t="shared" si="23"/>
        <v>0</v>
      </c>
    </row>
    <row r="1429" spans="1:9" ht="18">
      <c r="A1429" s="2">
        <v>542</v>
      </c>
      <c r="B1429" s="5" t="s">
        <v>35</v>
      </c>
      <c r="C1429" s="5" t="s">
        <v>32</v>
      </c>
      <c r="D1429" s="7">
        <v>1188</v>
      </c>
      <c r="E1429" s="5">
        <v>1</v>
      </c>
      <c r="F1429" s="5">
        <v>32</v>
      </c>
      <c r="G1429" s="5">
        <v>18</v>
      </c>
      <c r="H1429" s="5">
        <v>7</v>
      </c>
      <c r="I1429" s="4">
        <f t="shared" si="23"/>
        <v>0</v>
      </c>
    </row>
    <row r="1430" spans="1:9" ht="18">
      <c r="A1430" s="2">
        <v>582</v>
      </c>
      <c r="B1430" s="5" t="s">
        <v>23</v>
      </c>
      <c r="C1430" s="5" t="s">
        <v>32</v>
      </c>
      <c r="D1430" s="7">
        <v>1188</v>
      </c>
      <c r="E1430" s="5">
        <v>1</v>
      </c>
      <c r="F1430" s="5">
        <v>34</v>
      </c>
      <c r="G1430" s="5">
        <v>19.5</v>
      </c>
      <c r="H1430" s="5">
        <v>7</v>
      </c>
      <c r="I1430" s="4">
        <f t="shared" si="23"/>
        <v>0</v>
      </c>
    </row>
    <row r="1431" spans="1:9" ht="18">
      <c r="A1431" s="2">
        <v>783</v>
      </c>
      <c r="B1431" s="5" t="s">
        <v>24</v>
      </c>
      <c r="C1431" s="5" t="s">
        <v>32</v>
      </c>
      <c r="D1431" s="7">
        <v>1188</v>
      </c>
      <c r="E1431" s="5">
        <v>2</v>
      </c>
      <c r="F1431" s="5">
        <v>45</v>
      </c>
      <c r="G1431" s="5">
        <v>32</v>
      </c>
      <c r="H1431" s="5">
        <v>6</v>
      </c>
      <c r="I1431" s="4">
        <f t="shared" si="23"/>
        <v>0</v>
      </c>
    </row>
    <row r="1432" spans="1:9" ht="18">
      <c r="A1432" s="2">
        <v>501</v>
      </c>
      <c r="B1432" s="5" t="s">
        <v>14</v>
      </c>
      <c r="C1432" s="5" t="s">
        <v>12</v>
      </c>
      <c r="D1432" s="7">
        <v>1188</v>
      </c>
      <c r="E1432" s="5">
        <v>3</v>
      </c>
      <c r="F1432" s="5">
        <v>30</v>
      </c>
      <c r="G1432" s="5">
        <v>17</v>
      </c>
      <c r="H1432" s="5">
        <v>6</v>
      </c>
      <c r="I1432" s="4">
        <f t="shared" si="23"/>
        <v>1</v>
      </c>
    </row>
    <row r="1433" spans="1:9" ht="18">
      <c r="A1433" s="2">
        <v>540</v>
      </c>
      <c r="B1433" s="5" t="s">
        <v>33</v>
      </c>
      <c r="C1433" s="5" t="s">
        <v>12</v>
      </c>
      <c r="D1433" s="7">
        <v>1188</v>
      </c>
      <c r="E1433" s="5">
        <v>1</v>
      </c>
      <c r="F1433" s="5">
        <v>32</v>
      </c>
      <c r="G1433" s="5">
        <v>18</v>
      </c>
      <c r="H1433" s="5">
        <v>6</v>
      </c>
      <c r="I1433" s="4">
        <f t="shared" si="23"/>
        <v>1</v>
      </c>
    </row>
    <row r="1434" spans="1:9" ht="18">
      <c r="A1434" s="2">
        <v>313</v>
      </c>
      <c r="B1434" s="6" t="s">
        <v>24</v>
      </c>
      <c r="C1434" s="4" t="s">
        <v>10</v>
      </c>
      <c r="D1434" s="7">
        <v>1188</v>
      </c>
      <c r="E1434" s="6">
        <v>2</v>
      </c>
      <c r="F1434" s="6">
        <v>45</v>
      </c>
      <c r="G1434" s="6">
        <v>32</v>
      </c>
      <c r="H1434" s="6">
        <v>6</v>
      </c>
      <c r="I1434" s="4">
        <f t="shared" si="23"/>
        <v>0</v>
      </c>
    </row>
    <row r="1435" spans="1:9" ht="18">
      <c r="A1435" s="2">
        <v>331</v>
      </c>
      <c r="B1435" s="6" t="s">
        <v>24</v>
      </c>
      <c r="C1435" s="4" t="s">
        <v>10</v>
      </c>
      <c r="D1435" s="7">
        <v>1188</v>
      </c>
      <c r="E1435" s="6">
        <v>3</v>
      </c>
      <c r="F1435" s="6">
        <v>46</v>
      </c>
      <c r="G1435" s="6">
        <v>34</v>
      </c>
      <c r="H1435" s="6">
        <v>6</v>
      </c>
      <c r="I1435" s="4">
        <f t="shared" si="23"/>
        <v>0</v>
      </c>
    </row>
    <row r="1436" spans="1:9" ht="18">
      <c r="A1436" s="2">
        <v>618</v>
      </c>
      <c r="B1436" s="5" t="s">
        <v>33</v>
      </c>
      <c r="C1436" s="5" t="s">
        <v>12</v>
      </c>
      <c r="D1436" s="7">
        <v>1179.9000000000001</v>
      </c>
      <c r="E1436" s="5">
        <v>1</v>
      </c>
      <c r="F1436" s="5">
        <v>36</v>
      </c>
      <c r="G1436" s="5">
        <v>18</v>
      </c>
      <c r="H1436" s="5">
        <v>10</v>
      </c>
      <c r="I1436" s="4">
        <f t="shared" si="23"/>
        <v>1</v>
      </c>
    </row>
    <row r="1437" spans="1:9" ht="18">
      <c r="A1437" s="2">
        <v>79</v>
      </c>
      <c r="B1437" s="3" t="s">
        <v>11</v>
      </c>
      <c r="C1437" s="4" t="s">
        <v>12</v>
      </c>
      <c r="D1437" s="5">
        <v>1176</v>
      </c>
      <c r="E1437" s="3">
        <v>1</v>
      </c>
      <c r="F1437" s="3">
        <v>34</v>
      </c>
      <c r="G1437" s="3">
        <v>17</v>
      </c>
      <c r="H1437" s="3">
        <v>12</v>
      </c>
      <c r="I1437" s="4">
        <f t="shared" si="23"/>
        <v>1</v>
      </c>
    </row>
    <row r="1438" spans="1:9" ht="18">
      <c r="A1438" s="2">
        <v>504</v>
      </c>
      <c r="B1438" s="5" t="s">
        <v>14</v>
      </c>
      <c r="C1438" s="5" t="s">
        <v>32</v>
      </c>
      <c r="D1438" s="7">
        <v>1174.5</v>
      </c>
      <c r="E1438" s="5">
        <v>3</v>
      </c>
      <c r="F1438" s="5">
        <v>30</v>
      </c>
      <c r="G1438" s="5">
        <v>26</v>
      </c>
      <c r="H1438" s="5">
        <v>4</v>
      </c>
      <c r="I1438" s="4">
        <f t="shared" si="23"/>
        <v>0</v>
      </c>
    </row>
    <row r="1439" spans="1:9" ht="18">
      <c r="A1439" s="2">
        <v>648</v>
      </c>
      <c r="B1439" s="5" t="s">
        <v>15</v>
      </c>
      <c r="C1439" s="5" t="s">
        <v>32</v>
      </c>
      <c r="D1439" s="7">
        <v>1174.5</v>
      </c>
      <c r="E1439" s="5">
        <v>3</v>
      </c>
      <c r="F1439" s="5">
        <v>39</v>
      </c>
      <c r="G1439" s="5">
        <v>18</v>
      </c>
      <c r="H1439" s="5">
        <v>11</v>
      </c>
      <c r="I1439" s="4">
        <f t="shared" si="23"/>
        <v>0</v>
      </c>
    </row>
    <row r="1440" spans="1:9" ht="18">
      <c r="A1440" s="2">
        <v>806</v>
      </c>
      <c r="B1440" s="5" t="s">
        <v>14</v>
      </c>
      <c r="C1440" s="5" t="s">
        <v>32</v>
      </c>
      <c r="D1440" s="7">
        <v>1174.5</v>
      </c>
      <c r="E1440" s="5">
        <v>3</v>
      </c>
      <c r="F1440" s="5">
        <v>45.5</v>
      </c>
      <c r="G1440" s="5">
        <v>37.4</v>
      </c>
      <c r="H1440" s="5">
        <v>8.1</v>
      </c>
      <c r="I1440" s="4">
        <f t="shared" si="23"/>
        <v>0</v>
      </c>
    </row>
    <row r="1441" spans="1:9" ht="18">
      <c r="A1441" s="2">
        <v>310</v>
      </c>
      <c r="B1441" s="6" t="s">
        <v>24</v>
      </c>
      <c r="C1441" s="4" t="s">
        <v>10</v>
      </c>
      <c r="D1441" s="7">
        <v>1174.5</v>
      </c>
      <c r="E1441" s="6">
        <v>2</v>
      </c>
      <c r="F1441" s="6">
        <v>45</v>
      </c>
      <c r="G1441" s="6">
        <v>32</v>
      </c>
      <c r="H1441" s="6">
        <v>6</v>
      </c>
      <c r="I1441" s="4">
        <f t="shared" si="23"/>
        <v>0</v>
      </c>
    </row>
    <row r="1442" spans="1:9" ht="18">
      <c r="A1442" s="2">
        <v>468</v>
      </c>
      <c r="B1442" s="6" t="s">
        <v>31</v>
      </c>
      <c r="C1442" s="4" t="s">
        <v>10</v>
      </c>
      <c r="D1442" s="7">
        <v>1169.0999999999999</v>
      </c>
      <c r="E1442" s="6">
        <v>4</v>
      </c>
      <c r="F1442" s="6">
        <v>81</v>
      </c>
      <c r="G1442" s="6">
        <v>54</v>
      </c>
      <c r="H1442" s="6">
        <v>9</v>
      </c>
      <c r="I1442" s="4">
        <f t="shared" si="23"/>
        <v>0</v>
      </c>
    </row>
    <row r="1443" spans="1:9" ht="18">
      <c r="A1443" s="2">
        <v>472</v>
      </c>
      <c r="B1443" s="5" t="s">
        <v>23</v>
      </c>
      <c r="C1443" s="5" t="s">
        <v>32</v>
      </c>
      <c r="D1443" s="7">
        <v>1161</v>
      </c>
      <c r="E1443" s="5">
        <v>1</v>
      </c>
      <c r="F1443" s="5">
        <v>23</v>
      </c>
      <c r="G1443" s="5">
        <v>12</v>
      </c>
      <c r="H1443" s="5">
        <v>5</v>
      </c>
      <c r="I1443" s="4">
        <f t="shared" si="23"/>
        <v>0</v>
      </c>
    </row>
    <row r="1444" spans="1:9" ht="18">
      <c r="A1444" s="2">
        <v>597</v>
      </c>
      <c r="B1444" s="5" t="s">
        <v>15</v>
      </c>
      <c r="C1444" s="5" t="s">
        <v>32</v>
      </c>
      <c r="D1444" s="7">
        <v>1161</v>
      </c>
      <c r="E1444" s="5">
        <v>3</v>
      </c>
      <c r="F1444" s="5">
        <v>34</v>
      </c>
      <c r="G1444" s="5">
        <v>19</v>
      </c>
      <c r="H1444" s="5">
        <v>10</v>
      </c>
      <c r="I1444" s="4">
        <f t="shared" si="23"/>
        <v>0</v>
      </c>
    </row>
    <row r="1445" spans="1:9" ht="18">
      <c r="A1445" s="2">
        <v>481</v>
      </c>
      <c r="B1445" s="5" t="s">
        <v>15</v>
      </c>
      <c r="C1445" s="5" t="s">
        <v>12</v>
      </c>
      <c r="D1445" s="7">
        <v>1161</v>
      </c>
      <c r="E1445" s="5">
        <v>3</v>
      </c>
      <c r="F1445" s="5">
        <v>27.7</v>
      </c>
      <c r="G1445" s="5">
        <v>17.8</v>
      </c>
      <c r="H1445" s="5">
        <v>4.3</v>
      </c>
      <c r="I1445" s="4">
        <f t="shared" si="23"/>
        <v>1</v>
      </c>
    </row>
    <row r="1446" spans="1:9" ht="18">
      <c r="A1446" s="2">
        <v>364</v>
      </c>
      <c r="B1446" s="6" t="s">
        <v>24</v>
      </c>
      <c r="C1446" s="4" t="s">
        <v>10</v>
      </c>
      <c r="D1446" s="7">
        <v>1161</v>
      </c>
      <c r="E1446" s="6">
        <v>1</v>
      </c>
      <c r="F1446" s="6">
        <v>30</v>
      </c>
      <c r="G1446" s="6">
        <v>15</v>
      </c>
      <c r="H1446" s="6">
        <v>8</v>
      </c>
      <c r="I1446" s="4">
        <f t="shared" si="23"/>
        <v>0</v>
      </c>
    </row>
    <row r="1447" spans="1:9" ht="18">
      <c r="A1447" s="2">
        <v>493</v>
      </c>
      <c r="B1447" s="5" t="s">
        <v>33</v>
      </c>
      <c r="C1447" s="5" t="s">
        <v>12</v>
      </c>
      <c r="D1447" s="7">
        <v>1150.2</v>
      </c>
      <c r="E1447" s="5">
        <v>1</v>
      </c>
      <c r="F1447" s="5">
        <v>30</v>
      </c>
      <c r="G1447" s="5">
        <v>16</v>
      </c>
      <c r="H1447" s="5">
        <v>6</v>
      </c>
      <c r="I1447" s="4">
        <f t="shared" si="23"/>
        <v>1</v>
      </c>
    </row>
    <row r="1448" spans="1:9" ht="18">
      <c r="A1448" s="2">
        <v>532</v>
      </c>
      <c r="B1448" s="5" t="s">
        <v>15</v>
      </c>
      <c r="C1448" s="5" t="s">
        <v>12</v>
      </c>
      <c r="D1448" s="7">
        <v>1150.2</v>
      </c>
      <c r="E1448" s="5">
        <v>3</v>
      </c>
      <c r="F1448" s="5">
        <v>31</v>
      </c>
      <c r="G1448" s="5">
        <v>17</v>
      </c>
      <c r="H1448" s="5">
        <v>6</v>
      </c>
      <c r="I1448" s="4">
        <f t="shared" si="23"/>
        <v>1</v>
      </c>
    </row>
    <row r="1449" spans="1:9" ht="18">
      <c r="A1449" s="2">
        <v>583</v>
      </c>
      <c r="B1449" s="5" t="s">
        <v>33</v>
      </c>
      <c r="C1449" s="5" t="s">
        <v>12</v>
      </c>
      <c r="D1449" s="7">
        <v>1150.2</v>
      </c>
      <c r="E1449" s="5">
        <v>1</v>
      </c>
      <c r="F1449" s="5">
        <v>34</v>
      </c>
      <c r="G1449" s="5">
        <v>17</v>
      </c>
      <c r="H1449" s="5">
        <v>6</v>
      </c>
      <c r="I1449" s="4">
        <f t="shared" si="23"/>
        <v>1</v>
      </c>
    </row>
    <row r="1450" spans="1:9" ht="18">
      <c r="A1450" s="2">
        <v>263</v>
      </c>
      <c r="B1450" s="5" t="s">
        <v>21</v>
      </c>
      <c r="C1450" s="4" t="s">
        <v>10</v>
      </c>
      <c r="D1450" s="5">
        <v>1150</v>
      </c>
      <c r="E1450" s="5">
        <v>1</v>
      </c>
      <c r="F1450" s="5">
        <v>44</v>
      </c>
      <c r="G1450" s="5">
        <v>22</v>
      </c>
      <c r="H1450" s="5">
        <v>10</v>
      </c>
      <c r="I1450" s="4">
        <f t="shared" si="23"/>
        <v>0</v>
      </c>
    </row>
    <row r="1451" spans="1:9" ht="18">
      <c r="A1451" s="2">
        <v>304</v>
      </c>
      <c r="B1451" s="5" t="s">
        <v>16</v>
      </c>
      <c r="C1451" s="5" t="s">
        <v>12</v>
      </c>
      <c r="D1451" s="5">
        <v>1150</v>
      </c>
      <c r="E1451" s="5">
        <v>1</v>
      </c>
      <c r="F1451" s="5">
        <v>35</v>
      </c>
      <c r="G1451" s="5">
        <v>19</v>
      </c>
      <c r="H1451" s="5">
        <v>13</v>
      </c>
      <c r="I1451" s="4">
        <f t="shared" si="23"/>
        <v>1</v>
      </c>
    </row>
    <row r="1452" spans="1:9" ht="18">
      <c r="A1452" s="2">
        <v>670</v>
      </c>
      <c r="B1452" s="5" t="s">
        <v>24</v>
      </c>
      <c r="C1452" s="5" t="s">
        <v>12</v>
      </c>
      <c r="D1452" s="7">
        <v>1149.93</v>
      </c>
      <c r="E1452" s="5">
        <v>2</v>
      </c>
      <c r="F1452" s="5">
        <v>40</v>
      </c>
      <c r="G1452" s="5">
        <v>20</v>
      </c>
      <c r="H1452" s="5">
        <v>10</v>
      </c>
      <c r="I1452" s="4">
        <f t="shared" si="23"/>
        <v>1</v>
      </c>
    </row>
    <row r="1453" spans="1:9" ht="18">
      <c r="A1453" s="2">
        <v>1051</v>
      </c>
      <c r="B1453" s="5" t="s">
        <v>34</v>
      </c>
      <c r="C1453" s="5" t="s">
        <v>12</v>
      </c>
      <c r="D1453" s="7">
        <v>1149.93</v>
      </c>
      <c r="E1453" s="5">
        <v>1</v>
      </c>
      <c r="F1453" s="5">
        <v>61</v>
      </c>
      <c r="G1453" s="5">
        <v>23</v>
      </c>
      <c r="H1453" s="5">
        <v>17</v>
      </c>
      <c r="I1453" s="4">
        <f t="shared" si="23"/>
        <v>1</v>
      </c>
    </row>
    <row r="1454" spans="1:9" ht="18">
      <c r="A1454" s="2">
        <v>76</v>
      </c>
      <c r="B1454" s="3" t="s">
        <v>15</v>
      </c>
      <c r="C1454" s="4" t="s">
        <v>10</v>
      </c>
      <c r="D1454" s="5">
        <v>1148</v>
      </c>
      <c r="E1454" s="3">
        <v>1</v>
      </c>
      <c r="F1454" s="3">
        <v>38</v>
      </c>
      <c r="G1454" s="3">
        <v>18</v>
      </c>
      <c r="H1454" s="3">
        <v>9</v>
      </c>
      <c r="I1454" s="4">
        <f t="shared" si="23"/>
        <v>0</v>
      </c>
    </row>
    <row r="1455" spans="1:9" ht="18">
      <c r="A1455" s="2">
        <v>101</v>
      </c>
      <c r="B1455" s="5" t="s">
        <v>16</v>
      </c>
      <c r="C1455" s="4" t="s">
        <v>10</v>
      </c>
      <c r="D1455" s="5">
        <v>1140</v>
      </c>
      <c r="E1455" s="5">
        <v>1</v>
      </c>
      <c r="F1455" s="5">
        <v>35</v>
      </c>
      <c r="G1455" s="5">
        <v>18</v>
      </c>
      <c r="H1455" s="5">
        <v>7</v>
      </c>
      <c r="I1455" s="4">
        <f t="shared" si="23"/>
        <v>0</v>
      </c>
    </row>
    <row r="1456" spans="1:9" ht="18">
      <c r="A1456" s="2">
        <v>589</v>
      </c>
      <c r="B1456" s="5" t="s">
        <v>11</v>
      </c>
      <c r="C1456" s="5" t="s">
        <v>12</v>
      </c>
      <c r="D1456" s="7">
        <v>1135.08</v>
      </c>
      <c r="E1456" s="5">
        <v>2</v>
      </c>
      <c r="F1456" s="5">
        <v>34</v>
      </c>
      <c r="G1456" s="5">
        <v>19</v>
      </c>
      <c r="H1456" s="5">
        <v>6</v>
      </c>
      <c r="I1456" s="4">
        <f t="shared" si="23"/>
        <v>1</v>
      </c>
    </row>
    <row r="1457" spans="1:9" ht="18">
      <c r="A1457" s="2">
        <v>600</v>
      </c>
      <c r="B1457" s="5" t="s">
        <v>9</v>
      </c>
      <c r="C1457" s="4" t="s">
        <v>10</v>
      </c>
      <c r="D1457" s="7">
        <v>1134</v>
      </c>
      <c r="E1457" s="5">
        <v>4</v>
      </c>
      <c r="F1457" s="5">
        <v>34</v>
      </c>
      <c r="G1457" s="5">
        <v>19</v>
      </c>
      <c r="H1457" s="5">
        <v>6</v>
      </c>
      <c r="I1457" s="4">
        <f t="shared" si="23"/>
        <v>0</v>
      </c>
    </row>
    <row r="1458" spans="1:9" ht="18">
      <c r="A1458" s="2">
        <v>633</v>
      </c>
      <c r="B1458" s="5" t="s">
        <v>14</v>
      </c>
      <c r="C1458" s="4" t="s">
        <v>10</v>
      </c>
      <c r="D1458" s="7">
        <v>1134</v>
      </c>
      <c r="E1458" s="5">
        <v>3</v>
      </c>
      <c r="F1458" s="5">
        <v>37</v>
      </c>
      <c r="G1458" s="5">
        <v>19</v>
      </c>
      <c r="H1458" s="5">
        <v>10</v>
      </c>
      <c r="I1458" s="4">
        <f t="shared" si="23"/>
        <v>0</v>
      </c>
    </row>
    <row r="1459" spans="1:9" ht="18">
      <c r="A1459" s="2">
        <v>605</v>
      </c>
      <c r="B1459" s="5" t="s">
        <v>14</v>
      </c>
      <c r="C1459" s="5" t="s">
        <v>32</v>
      </c>
      <c r="D1459" s="7">
        <v>1134</v>
      </c>
      <c r="E1459" s="5">
        <v>3</v>
      </c>
      <c r="F1459" s="5">
        <v>34.299999999999997</v>
      </c>
      <c r="G1459" s="5">
        <v>25.7</v>
      </c>
      <c r="H1459" s="5">
        <v>8.5</v>
      </c>
      <c r="I1459" s="4">
        <f t="shared" si="23"/>
        <v>0</v>
      </c>
    </row>
    <row r="1460" spans="1:9" ht="18">
      <c r="A1460" s="2">
        <v>647</v>
      </c>
      <c r="B1460" s="5" t="s">
        <v>14</v>
      </c>
      <c r="C1460" s="5" t="s">
        <v>32</v>
      </c>
      <c r="D1460" s="7">
        <v>1134</v>
      </c>
      <c r="E1460" s="5">
        <v>3</v>
      </c>
      <c r="F1460" s="5">
        <v>39</v>
      </c>
      <c r="G1460" s="5">
        <v>24</v>
      </c>
      <c r="H1460" s="5">
        <v>11</v>
      </c>
      <c r="I1460" s="4">
        <f t="shared" si="23"/>
        <v>0</v>
      </c>
    </row>
    <row r="1461" spans="1:9" ht="18">
      <c r="A1461" s="2">
        <v>725</v>
      </c>
      <c r="B1461" s="5" t="s">
        <v>11</v>
      </c>
      <c r="C1461" s="5" t="s">
        <v>32</v>
      </c>
      <c r="D1461" s="7">
        <v>1134</v>
      </c>
      <c r="E1461" s="5">
        <v>1</v>
      </c>
      <c r="F1461" s="5">
        <v>42</v>
      </c>
      <c r="G1461" s="5">
        <v>30</v>
      </c>
      <c r="H1461" s="5">
        <v>6</v>
      </c>
      <c r="I1461" s="4">
        <f t="shared" si="23"/>
        <v>0</v>
      </c>
    </row>
    <row r="1462" spans="1:9" ht="18">
      <c r="A1462" s="2">
        <v>732</v>
      </c>
      <c r="B1462" s="5" t="s">
        <v>14</v>
      </c>
      <c r="C1462" s="5" t="s">
        <v>32</v>
      </c>
      <c r="D1462" s="7">
        <v>1134</v>
      </c>
      <c r="E1462" s="5">
        <v>3</v>
      </c>
      <c r="F1462" s="5">
        <v>42</v>
      </c>
      <c r="G1462" s="5">
        <v>37</v>
      </c>
      <c r="H1462" s="5">
        <v>4</v>
      </c>
      <c r="I1462" s="4">
        <f t="shared" si="23"/>
        <v>0</v>
      </c>
    </row>
    <row r="1463" spans="1:9" ht="18">
      <c r="A1463" s="2">
        <v>911</v>
      </c>
      <c r="B1463" s="5" t="s">
        <v>14</v>
      </c>
      <c r="C1463" s="5" t="s">
        <v>32</v>
      </c>
      <c r="D1463" s="7">
        <v>1134</v>
      </c>
      <c r="E1463" s="5">
        <v>3</v>
      </c>
      <c r="F1463" s="5">
        <v>52</v>
      </c>
      <c r="G1463" s="5">
        <v>49</v>
      </c>
      <c r="H1463" s="5">
        <v>4</v>
      </c>
      <c r="I1463" s="4">
        <f t="shared" si="23"/>
        <v>0</v>
      </c>
    </row>
    <row r="1464" spans="1:9" ht="18">
      <c r="A1464" s="2">
        <v>584</v>
      </c>
      <c r="B1464" s="5" t="s">
        <v>33</v>
      </c>
      <c r="C1464" s="5" t="s">
        <v>12</v>
      </c>
      <c r="D1464" s="7">
        <v>1134</v>
      </c>
      <c r="E1464" s="5">
        <v>1</v>
      </c>
      <c r="F1464" s="5">
        <v>34</v>
      </c>
      <c r="G1464" s="5">
        <v>17</v>
      </c>
      <c r="H1464" s="5">
        <v>6</v>
      </c>
      <c r="I1464" s="4">
        <f t="shared" si="23"/>
        <v>1</v>
      </c>
    </row>
    <row r="1465" spans="1:9" ht="18">
      <c r="A1465" s="2">
        <v>665</v>
      </c>
      <c r="B1465" s="5" t="s">
        <v>24</v>
      </c>
      <c r="C1465" s="5" t="s">
        <v>12</v>
      </c>
      <c r="D1465" s="7">
        <v>1134</v>
      </c>
      <c r="E1465" s="5">
        <v>2</v>
      </c>
      <c r="F1465" s="5">
        <v>40</v>
      </c>
      <c r="G1465" s="5">
        <v>20</v>
      </c>
      <c r="H1465" s="5">
        <v>10</v>
      </c>
      <c r="I1465" s="4">
        <f t="shared" si="23"/>
        <v>1</v>
      </c>
    </row>
    <row r="1466" spans="1:9" ht="18">
      <c r="A1466" s="2">
        <v>354</v>
      </c>
      <c r="B1466" s="6" t="s">
        <v>24</v>
      </c>
      <c r="C1466" s="4" t="s">
        <v>10</v>
      </c>
      <c r="D1466" s="7">
        <v>1134</v>
      </c>
      <c r="E1466" s="6">
        <v>1</v>
      </c>
      <c r="F1466" s="6">
        <v>40</v>
      </c>
      <c r="G1466" s="6">
        <v>20</v>
      </c>
      <c r="H1466" s="6">
        <v>10</v>
      </c>
      <c r="I1466" s="4">
        <f t="shared" si="23"/>
        <v>0</v>
      </c>
    </row>
    <row r="1467" spans="1:9" ht="18">
      <c r="A1467" s="2">
        <v>508</v>
      </c>
      <c r="B1467" s="5" t="s">
        <v>14</v>
      </c>
      <c r="C1467" s="4" t="s">
        <v>10</v>
      </c>
      <c r="D1467" s="7">
        <v>1120.5</v>
      </c>
      <c r="E1467" s="5">
        <v>3</v>
      </c>
      <c r="F1467" s="5">
        <v>30.5</v>
      </c>
      <c r="G1467" s="5">
        <v>16.399999999999999</v>
      </c>
      <c r="H1467" s="5">
        <v>6.4</v>
      </c>
      <c r="I1467" s="4">
        <f t="shared" si="23"/>
        <v>0</v>
      </c>
    </row>
    <row r="1468" spans="1:9" ht="18">
      <c r="A1468" s="2">
        <v>746</v>
      </c>
      <c r="B1468" s="5" t="s">
        <v>14</v>
      </c>
      <c r="C1468" s="4" t="s">
        <v>10</v>
      </c>
      <c r="D1468" s="7">
        <v>1117.8</v>
      </c>
      <c r="E1468" s="5">
        <v>3</v>
      </c>
      <c r="F1468" s="5">
        <v>43</v>
      </c>
      <c r="G1468" s="5">
        <v>18</v>
      </c>
      <c r="H1468" s="5">
        <v>14</v>
      </c>
      <c r="I1468" s="4">
        <f t="shared" si="23"/>
        <v>0</v>
      </c>
    </row>
    <row r="1469" spans="1:9" ht="18">
      <c r="A1469" s="2">
        <v>490</v>
      </c>
      <c r="B1469" s="5" t="s">
        <v>14</v>
      </c>
      <c r="C1469" s="5" t="s">
        <v>12</v>
      </c>
      <c r="D1469" s="7">
        <v>1112.4000000000001</v>
      </c>
      <c r="E1469" s="5">
        <v>3</v>
      </c>
      <c r="F1469" s="5">
        <v>29</v>
      </c>
      <c r="G1469" s="5">
        <v>16</v>
      </c>
      <c r="H1469" s="5">
        <v>6</v>
      </c>
      <c r="I1469" s="4">
        <f t="shared" si="23"/>
        <v>1</v>
      </c>
    </row>
    <row r="1470" spans="1:9" ht="18">
      <c r="A1470" s="2">
        <v>487</v>
      </c>
      <c r="B1470" s="5" t="s">
        <v>14</v>
      </c>
      <c r="C1470" s="4" t="s">
        <v>10</v>
      </c>
      <c r="D1470" s="7">
        <v>1107</v>
      </c>
      <c r="E1470" s="5">
        <v>3</v>
      </c>
      <c r="F1470" s="5">
        <v>28.8</v>
      </c>
      <c r="G1470" s="5">
        <v>14.3</v>
      </c>
      <c r="H1470" s="5">
        <v>9.1999999999999993</v>
      </c>
      <c r="I1470" s="4">
        <f t="shared" si="23"/>
        <v>0</v>
      </c>
    </row>
    <row r="1471" spans="1:9" ht="18">
      <c r="A1471" s="2">
        <v>954</v>
      </c>
      <c r="B1471" s="5" t="s">
        <v>14</v>
      </c>
      <c r="C1471" s="5" t="s">
        <v>32</v>
      </c>
      <c r="D1471" s="7">
        <v>1107</v>
      </c>
      <c r="E1471" s="5">
        <v>3</v>
      </c>
      <c r="F1471" s="5">
        <v>56</v>
      </c>
      <c r="G1471" s="5">
        <v>30</v>
      </c>
      <c r="H1471" s="5">
        <v>7</v>
      </c>
      <c r="I1471" s="4">
        <f t="shared" si="23"/>
        <v>0</v>
      </c>
    </row>
    <row r="1472" spans="1:9" ht="18">
      <c r="A1472" s="2">
        <v>523</v>
      </c>
      <c r="B1472" s="5" t="s">
        <v>14</v>
      </c>
      <c r="C1472" s="5" t="s">
        <v>12</v>
      </c>
      <c r="D1472" s="7">
        <v>1107</v>
      </c>
      <c r="E1472" s="5">
        <v>3</v>
      </c>
      <c r="F1472" s="5">
        <v>31</v>
      </c>
      <c r="G1472" s="5">
        <v>17</v>
      </c>
      <c r="H1472" s="5">
        <v>6</v>
      </c>
      <c r="I1472" s="4">
        <f t="shared" si="23"/>
        <v>1</v>
      </c>
    </row>
    <row r="1473" spans="1:9" ht="18">
      <c r="A1473" s="2">
        <v>492</v>
      </c>
      <c r="B1473" s="5" t="s">
        <v>14</v>
      </c>
      <c r="C1473" s="4" t="s">
        <v>10</v>
      </c>
      <c r="D1473" s="7">
        <v>1101.5999999999999</v>
      </c>
      <c r="E1473" s="5">
        <v>3</v>
      </c>
      <c r="F1473" s="5">
        <v>29</v>
      </c>
      <c r="G1473" s="5">
        <v>16</v>
      </c>
      <c r="H1473" s="5">
        <v>6</v>
      </c>
      <c r="I1473" s="4">
        <f t="shared" si="23"/>
        <v>0</v>
      </c>
    </row>
    <row r="1474" spans="1:9" ht="18">
      <c r="A1474" s="2">
        <v>546</v>
      </c>
      <c r="B1474" s="5" t="s">
        <v>14</v>
      </c>
      <c r="C1474" s="5" t="s">
        <v>12</v>
      </c>
      <c r="D1474" s="7">
        <v>1100.25</v>
      </c>
      <c r="E1474" s="5">
        <v>3</v>
      </c>
      <c r="F1474" s="5">
        <v>32</v>
      </c>
      <c r="G1474" s="5">
        <v>16</v>
      </c>
      <c r="H1474" s="5">
        <v>10</v>
      </c>
      <c r="I1474" s="4">
        <f t="shared" ref="I1474:I1537" si="24">IF(C1474="кирпичный",1,0)</f>
        <v>1</v>
      </c>
    </row>
    <row r="1475" spans="1:9" ht="18">
      <c r="A1475" s="2">
        <v>941</v>
      </c>
      <c r="B1475" s="5" t="s">
        <v>13</v>
      </c>
      <c r="C1475" s="4" t="s">
        <v>10</v>
      </c>
      <c r="D1475" s="7">
        <v>1100.0070000000001</v>
      </c>
      <c r="E1475" s="5">
        <v>1</v>
      </c>
      <c r="F1475" s="5">
        <v>56</v>
      </c>
      <c r="G1475" s="5">
        <v>33</v>
      </c>
      <c r="H1475" s="5">
        <v>11</v>
      </c>
      <c r="I1475" s="4">
        <f t="shared" si="24"/>
        <v>0</v>
      </c>
    </row>
    <row r="1476" spans="1:9" ht="18">
      <c r="A1476" s="2">
        <v>260</v>
      </c>
      <c r="B1476" s="5" t="s">
        <v>21</v>
      </c>
      <c r="C1476" s="4" t="s">
        <v>10</v>
      </c>
      <c r="D1476" s="5">
        <v>1100</v>
      </c>
      <c r="E1476" s="5">
        <v>1</v>
      </c>
      <c r="F1476" s="5">
        <v>40</v>
      </c>
      <c r="G1476" s="5">
        <v>20</v>
      </c>
      <c r="H1476" s="5">
        <v>10.5</v>
      </c>
      <c r="I1476" s="4">
        <f t="shared" si="24"/>
        <v>0</v>
      </c>
    </row>
    <row r="1477" spans="1:9" ht="18">
      <c r="A1477" s="2">
        <v>125</v>
      </c>
      <c r="B1477" s="5" t="s">
        <v>14</v>
      </c>
      <c r="C1477" s="5" t="s">
        <v>12</v>
      </c>
      <c r="D1477" s="5">
        <v>1100</v>
      </c>
      <c r="E1477" s="5">
        <v>1</v>
      </c>
      <c r="F1477" s="5">
        <v>29</v>
      </c>
      <c r="G1477" s="5">
        <v>17.5</v>
      </c>
      <c r="H1477" s="5">
        <v>8</v>
      </c>
      <c r="I1477" s="4">
        <f t="shared" si="24"/>
        <v>1</v>
      </c>
    </row>
    <row r="1478" spans="1:9" ht="18">
      <c r="A1478" s="2">
        <v>651</v>
      </c>
      <c r="B1478" s="5" t="s">
        <v>35</v>
      </c>
      <c r="C1478" s="5" t="s">
        <v>32</v>
      </c>
      <c r="D1478" s="7">
        <v>1099.98</v>
      </c>
      <c r="E1478" s="5">
        <v>1</v>
      </c>
      <c r="F1478" s="5">
        <v>40</v>
      </c>
      <c r="G1478" s="5">
        <v>23</v>
      </c>
      <c r="H1478" s="5">
        <v>10</v>
      </c>
      <c r="I1478" s="4">
        <f t="shared" si="24"/>
        <v>0</v>
      </c>
    </row>
    <row r="1479" spans="1:9" ht="18">
      <c r="A1479" s="2">
        <v>585</v>
      </c>
      <c r="B1479" s="5" t="s">
        <v>33</v>
      </c>
      <c r="C1479" s="5" t="s">
        <v>12</v>
      </c>
      <c r="D1479" s="7">
        <v>1099.98</v>
      </c>
      <c r="E1479" s="5">
        <v>1</v>
      </c>
      <c r="F1479" s="5">
        <v>34</v>
      </c>
      <c r="G1479" s="5">
        <v>17</v>
      </c>
      <c r="H1479" s="5">
        <v>12</v>
      </c>
      <c r="I1479" s="4">
        <f t="shared" si="24"/>
        <v>1</v>
      </c>
    </row>
    <row r="1480" spans="1:9" ht="18">
      <c r="A1480" s="2">
        <v>587</v>
      </c>
      <c r="B1480" s="5" t="s">
        <v>34</v>
      </c>
      <c r="C1480" s="5" t="s">
        <v>12</v>
      </c>
      <c r="D1480" s="7">
        <v>1099.98</v>
      </c>
      <c r="E1480" s="5">
        <v>1</v>
      </c>
      <c r="F1480" s="5">
        <v>34</v>
      </c>
      <c r="G1480" s="5">
        <v>17</v>
      </c>
      <c r="H1480" s="5">
        <v>7</v>
      </c>
      <c r="I1480" s="4">
        <f t="shared" si="24"/>
        <v>1</v>
      </c>
    </row>
    <row r="1481" spans="1:9" ht="18">
      <c r="A1481" s="2">
        <v>499</v>
      </c>
      <c r="B1481" s="5" t="s">
        <v>14</v>
      </c>
      <c r="C1481" s="5" t="s">
        <v>12</v>
      </c>
      <c r="D1481" s="7">
        <v>1093.5</v>
      </c>
      <c r="E1481" s="5">
        <v>3</v>
      </c>
      <c r="F1481" s="5">
        <v>30</v>
      </c>
      <c r="G1481" s="5">
        <v>19</v>
      </c>
      <c r="H1481" s="5">
        <v>6</v>
      </c>
      <c r="I1481" s="4">
        <f t="shared" si="24"/>
        <v>1</v>
      </c>
    </row>
    <row r="1482" spans="1:9" ht="18">
      <c r="A1482" s="2">
        <v>828</v>
      </c>
      <c r="B1482" s="5" t="s">
        <v>14</v>
      </c>
      <c r="C1482" s="5" t="s">
        <v>32</v>
      </c>
      <c r="D1482" s="7">
        <v>1080</v>
      </c>
      <c r="E1482" s="5">
        <v>3</v>
      </c>
      <c r="F1482" s="5">
        <v>47</v>
      </c>
      <c r="G1482" s="5">
        <v>32</v>
      </c>
      <c r="H1482" s="5">
        <v>8</v>
      </c>
      <c r="I1482" s="4">
        <f t="shared" si="24"/>
        <v>0</v>
      </c>
    </row>
    <row r="1483" spans="1:9" ht="18">
      <c r="A1483" s="2">
        <v>498</v>
      </c>
      <c r="B1483" s="5" t="s">
        <v>14</v>
      </c>
      <c r="C1483" s="5" t="s">
        <v>12</v>
      </c>
      <c r="D1483" s="7">
        <v>1080</v>
      </c>
      <c r="E1483" s="5">
        <v>3</v>
      </c>
      <c r="F1483" s="5">
        <v>30</v>
      </c>
      <c r="G1483" s="5">
        <v>21</v>
      </c>
      <c r="H1483" s="5">
        <v>0</v>
      </c>
      <c r="I1483" s="4">
        <f t="shared" si="24"/>
        <v>1</v>
      </c>
    </row>
    <row r="1484" spans="1:9" ht="18">
      <c r="A1484" s="2">
        <v>717</v>
      </c>
      <c r="B1484" s="5" t="s">
        <v>15</v>
      </c>
      <c r="C1484" s="5" t="s">
        <v>12</v>
      </c>
      <c r="D1484" s="7">
        <v>1080</v>
      </c>
      <c r="E1484" s="5">
        <v>3</v>
      </c>
      <c r="F1484" s="5">
        <v>41</v>
      </c>
      <c r="G1484" s="5">
        <v>21</v>
      </c>
      <c r="H1484" s="5">
        <v>9</v>
      </c>
      <c r="I1484" s="4">
        <f t="shared" si="24"/>
        <v>1</v>
      </c>
    </row>
    <row r="1485" spans="1:9" ht="18">
      <c r="A1485" s="2">
        <v>352</v>
      </c>
      <c r="B1485" s="6" t="s">
        <v>24</v>
      </c>
      <c r="C1485" s="4" t="s">
        <v>10</v>
      </c>
      <c r="D1485" s="7">
        <v>1080</v>
      </c>
      <c r="E1485" s="6">
        <v>1</v>
      </c>
      <c r="F1485" s="6">
        <v>35</v>
      </c>
      <c r="G1485" s="6"/>
      <c r="H1485" s="6"/>
      <c r="I1485" s="4">
        <f t="shared" si="24"/>
        <v>0</v>
      </c>
    </row>
    <row r="1486" spans="1:9" ht="18">
      <c r="A1486" s="2">
        <v>401</v>
      </c>
      <c r="B1486" s="6" t="s">
        <v>24</v>
      </c>
      <c r="C1486" s="4" t="s">
        <v>10</v>
      </c>
      <c r="D1486" s="7">
        <v>1080</v>
      </c>
      <c r="E1486" s="6">
        <v>2</v>
      </c>
      <c r="F1486" s="6">
        <v>46</v>
      </c>
      <c r="G1486" s="6">
        <v>32</v>
      </c>
      <c r="H1486" s="6">
        <v>6</v>
      </c>
      <c r="I1486" s="4">
        <f t="shared" si="24"/>
        <v>0</v>
      </c>
    </row>
    <row r="1487" spans="1:9" ht="18">
      <c r="A1487" s="2">
        <v>463</v>
      </c>
      <c r="B1487" s="6" t="s">
        <v>31</v>
      </c>
      <c r="C1487" s="4" t="s">
        <v>10</v>
      </c>
      <c r="D1487" s="7">
        <v>1080</v>
      </c>
      <c r="E1487" s="6">
        <v>3</v>
      </c>
      <c r="F1487" s="6">
        <v>62</v>
      </c>
      <c r="G1487" s="6">
        <v>44</v>
      </c>
      <c r="H1487" s="6">
        <v>6</v>
      </c>
      <c r="I1487" s="4">
        <f t="shared" si="24"/>
        <v>0</v>
      </c>
    </row>
    <row r="1488" spans="1:9" ht="18">
      <c r="A1488" s="2">
        <v>312</v>
      </c>
      <c r="B1488" s="6" t="s">
        <v>24</v>
      </c>
      <c r="C1488" s="4" t="s">
        <v>10</v>
      </c>
      <c r="D1488" s="7">
        <v>1066.5</v>
      </c>
      <c r="E1488" s="6">
        <v>2</v>
      </c>
      <c r="F1488" s="6">
        <v>46</v>
      </c>
      <c r="G1488" s="6">
        <v>32</v>
      </c>
      <c r="H1488" s="6">
        <v>6</v>
      </c>
      <c r="I1488" s="4">
        <f t="shared" si="24"/>
        <v>0</v>
      </c>
    </row>
    <row r="1489" spans="1:9" ht="18">
      <c r="A1489" s="2">
        <v>776</v>
      </c>
      <c r="B1489" s="5" t="s">
        <v>9</v>
      </c>
      <c r="C1489" s="4" t="s">
        <v>10</v>
      </c>
      <c r="D1489" s="7">
        <v>1061.0999999999999</v>
      </c>
      <c r="E1489" s="5">
        <v>4</v>
      </c>
      <c r="F1489" s="5">
        <v>44</v>
      </c>
      <c r="G1489" s="5">
        <v>23</v>
      </c>
      <c r="H1489" s="5">
        <v>11</v>
      </c>
      <c r="I1489" s="4">
        <f t="shared" si="24"/>
        <v>0</v>
      </c>
    </row>
    <row r="1490" spans="1:9" ht="18">
      <c r="A1490" s="2">
        <v>745</v>
      </c>
      <c r="B1490" s="5" t="s">
        <v>14</v>
      </c>
      <c r="C1490" s="4" t="s">
        <v>10</v>
      </c>
      <c r="D1490" s="7">
        <v>1053</v>
      </c>
      <c r="E1490" s="5">
        <v>3</v>
      </c>
      <c r="F1490" s="5">
        <v>43</v>
      </c>
      <c r="G1490" s="5">
        <v>27</v>
      </c>
      <c r="H1490" s="5">
        <v>6</v>
      </c>
      <c r="I1490" s="4">
        <f t="shared" si="24"/>
        <v>0</v>
      </c>
    </row>
    <row r="1491" spans="1:9" ht="18">
      <c r="A1491" s="2">
        <v>488</v>
      </c>
      <c r="B1491" s="5" t="s">
        <v>14</v>
      </c>
      <c r="C1491" s="5" t="s">
        <v>32</v>
      </c>
      <c r="D1491" s="7">
        <v>1053</v>
      </c>
      <c r="E1491" s="5">
        <v>3</v>
      </c>
      <c r="F1491" s="5">
        <v>28.8</v>
      </c>
      <c r="G1491" s="5">
        <v>19.7</v>
      </c>
      <c r="H1491" s="5">
        <v>5.7</v>
      </c>
      <c r="I1491" s="4">
        <f t="shared" si="24"/>
        <v>0</v>
      </c>
    </row>
    <row r="1492" spans="1:9" ht="18">
      <c r="A1492" s="2">
        <v>627</v>
      </c>
      <c r="B1492" s="5" t="s">
        <v>11</v>
      </c>
      <c r="C1492" s="4" t="s">
        <v>10</v>
      </c>
      <c r="D1492" s="7">
        <v>1039.5</v>
      </c>
      <c r="E1492" s="5">
        <v>2</v>
      </c>
      <c r="F1492" s="5">
        <v>36.6</v>
      </c>
      <c r="G1492" s="5">
        <v>24.1</v>
      </c>
      <c r="H1492" s="5">
        <v>7.1</v>
      </c>
      <c r="I1492" s="4">
        <f t="shared" si="24"/>
        <v>0</v>
      </c>
    </row>
    <row r="1493" spans="1:9" ht="18">
      <c r="A1493" s="2">
        <v>543</v>
      </c>
      <c r="B1493" s="5" t="s">
        <v>11</v>
      </c>
      <c r="C1493" s="5" t="s">
        <v>32</v>
      </c>
      <c r="D1493" s="7">
        <v>1039.5</v>
      </c>
      <c r="E1493" s="5">
        <v>1</v>
      </c>
      <c r="F1493" s="5">
        <v>32</v>
      </c>
      <c r="G1493" s="5">
        <v>18</v>
      </c>
      <c r="H1493" s="5">
        <v>7</v>
      </c>
      <c r="I1493" s="4">
        <f t="shared" si="24"/>
        <v>0</v>
      </c>
    </row>
    <row r="1494" spans="1:9" ht="18">
      <c r="A1494" s="2">
        <v>910</v>
      </c>
      <c r="B1494" s="5" t="s">
        <v>14</v>
      </c>
      <c r="C1494" s="5" t="s">
        <v>32</v>
      </c>
      <c r="D1494" s="7">
        <v>1039.5</v>
      </c>
      <c r="E1494" s="5">
        <v>3</v>
      </c>
      <c r="F1494" s="5">
        <v>52</v>
      </c>
      <c r="G1494" s="5">
        <v>46</v>
      </c>
      <c r="H1494" s="5">
        <v>6</v>
      </c>
      <c r="I1494" s="4">
        <f t="shared" si="24"/>
        <v>0</v>
      </c>
    </row>
    <row r="1495" spans="1:9" ht="18">
      <c r="A1495" s="2">
        <v>525</v>
      </c>
      <c r="B1495" s="5" t="s">
        <v>14</v>
      </c>
      <c r="C1495" s="5" t="s">
        <v>32</v>
      </c>
      <c r="D1495" s="7">
        <v>1026</v>
      </c>
      <c r="E1495" s="5">
        <v>3</v>
      </c>
      <c r="F1495" s="5">
        <v>31</v>
      </c>
      <c r="G1495" s="5">
        <v>23.3</v>
      </c>
      <c r="H1495" s="5">
        <v>4.5</v>
      </c>
      <c r="I1495" s="4">
        <f t="shared" si="24"/>
        <v>0</v>
      </c>
    </row>
    <row r="1496" spans="1:9" ht="18">
      <c r="A1496" s="2">
        <v>592</v>
      </c>
      <c r="B1496" s="5" t="s">
        <v>14</v>
      </c>
      <c r="C1496" s="5" t="s">
        <v>32</v>
      </c>
      <c r="D1496" s="7">
        <v>1026</v>
      </c>
      <c r="E1496" s="5">
        <v>3</v>
      </c>
      <c r="F1496" s="5">
        <v>34</v>
      </c>
      <c r="G1496" s="5">
        <v>18</v>
      </c>
      <c r="H1496" s="5">
        <v>7</v>
      </c>
      <c r="I1496" s="4">
        <f t="shared" si="24"/>
        <v>0</v>
      </c>
    </row>
    <row r="1497" spans="1:9" ht="18">
      <c r="A1497" s="2">
        <v>358</v>
      </c>
      <c r="B1497" s="6" t="s">
        <v>24</v>
      </c>
      <c r="C1497" s="4" t="s">
        <v>10</v>
      </c>
      <c r="D1497" s="7">
        <v>1026</v>
      </c>
      <c r="E1497" s="6">
        <v>1</v>
      </c>
      <c r="F1497" s="6">
        <v>34</v>
      </c>
      <c r="G1497" s="6">
        <v>14</v>
      </c>
      <c r="H1497" s="6">
        <v>14</v>
      </c>
      <c r="I1497" s="4">
        <f t="shared" si="24"/>
        <v>0</v>
      </c>
    </row>
    <row r="1498" spans="1:9" ht="18">
      <c r="A1498" s="2">
        <v>113</v>
      </c>
      <c r="B1498" s="5" t="s">
        <v>22</v>
      </c>
      <c r="C1498" s="5" t="s">
        <v>20</v>
      </c>
      <c r="D1498" s="5">
        <v>1020</v>
      </c>
      <c r="E1498" s="5">
        <v>1</v>
      </c>
      <c r="F1498" s="5">
        <v>32</v>
      </c>
      <c r="G1498" s="5">
        <v>16</v>
      </c>
      <c r="H1498" s="5">
        <v>6.5</v>
      </c>
      <c r="I1498" s="4">
        <f t="shared" si="24"/>
        <v>0</v>
      </c>
    </row>
    <row r="1499" spans="1:9" ht="18">
      <c r="A1499" s="2">
        <v>78</v>
      </c>
      <c r="B1499" s="3" t="s">
        <v>15</v>
      </c>
      <c r="C1499" s="4" t="s">
        <v>10</v>
      </c>
      <c r="D1499" s="5">
        <v>1008</v>
      </c>
      <c r="E1499" s="3">
        <v>1</v>
      </c>
      <c r="F1499" s="3">
        <v>30</v>
      </c>
      <c r="G1499" s="3">
        <v>17</v>
      </c>
      <c r="H1499" s="3">
        <v>6</v>
      </c>
      <c r="I1499" s="4">
        <f t="shared" si="24"/>
        <v>0</v>
      </c>
    </row>
    <row r="1500" spans="1:9" ht="18">
      <c r="A1500" s="2">
        <v>692</v>
      </c>
      <c r="B1500" s="5" t="s">
        <v>15</v>
      </c>
      <c r="C1500" s="5" t="s">
        <v>32</v>
      </c>
      <c r="D1500" s="7">
        <v>1001.7</v>
      </c>
      <c r="E1500" s="5">
        <v>3</v>
      </c>
      <c r="F1500" s="5">
        <v>40</v>
      </c>
      <c r="G1500" s="5">
        <v>20</v>
      </c>
      <c r="H1500" s="5">
        <v>10</v>
      </c>
      <c r="I1500" s="4">
        <f t="shared" si="24"/>
        <v>0</v>
      </c>
    </row>
    <row r="1501" spans="1:9" ht="18">
      <c r="A1501" s="2">
        <v>112</v>
      </c>
      <c r="B1501" s="5" t="s">
        <v>21</v>
      </c>
      <c r="C1501" s="4" t="s">
        <v>10</v>
      </c>
      <c r="D1501" s="5">
        <v>1000</v>
      </c>
      <c r="E1501" s="5">
        <v>1</v>
      </c>
      <c r="F1501" s="5">
        <v>44</v>
      </c>
      <c r="G1501" s="5">
        <v>20</v>
      </c>
      <c r="H1501" s="5">
        <v>10.8</v>
      </c>
      <c r="I1501" s="4">
        <f t="shared" si="24"/>
        <v>0</v>
      </c>
    </row>
    <row r="1502" spans="1:9" ht="18">
      <c r="A1502" s="2">
        <v>491</v>
      </c>
      <c r="B1502" s="5" t="s">
        <v>14</v>
      </c>
      <c r="C1502" s="5" t="s">
        <v>32</v>
      </c>
      <c r="D1502" s="7">
        <v>999</v>
      </c>
      <c r="E1502" s="5">
        <v>3</v>
      </c>
      <c r="F1502" s="5">
        <v>29</v>
      </c>
      <c r="G1502" s="5">
        <v>17</v>
      </c>
      <c r="H1502" s="5">
        <v>8</v>
      </c>
      <c r="I1502" s="4">
        <f t="shared" si="24"/>
        <v>0</v>
      </c>
    </row>
    <row r="1503" spans="1:9" ht="18">
      <c r="A1503" s="2">
        <v>514</v>
      </c>
      <c r="B1503" s="5" t="s">
        <v>24</v>
      </c>
      <c r="C1503" s="5" t="s">
        <v>32</v>
      </c>
      <c r="D1503" s="7">
        <v>999</v>
      </c>
      <c r="E1503" s="5">
        <v>2</v>
      </c>
      <c r="F1503" s="5">
        <v>31</v>
      </c>
      <c r="G1503" s="5">
        <v>17</v>
      </c>
      <c r="H1503" s="5">
        <v>7</v>
      </c>
      <c r="I1503" s="4">
        <f t="shared" si="24"/>
        <v>0</v>
      </c>
    </row>
    <row r="1504" spans="1:9" ht="18">
      <c r="A1504" s="2">
        <v>711</v>
      </c>
      <c r="B1504" s="5" t="s">
        <v>15</v>
      </c>
      <c r="C1504" s="5" t="s">
        <v>12</v>
      </c>
      <c r="D1504" s="7">
        <v>999</v>
      </c>
      <c r="E1504" s="5">
        <v>3</v>
      </c>
      <c r="F1504" s="5">
        <v>40.299999999999997</v>
      </c>
      <c r="G1504" s="5">
        <v>30.7</v>
      </c>
      <c r="H1504" s="5">
        <v>9.6</v>
      </c>
      <c r="I1504" s="4">
        <f t="shared" si="24"/>
        <v>1</v>
      </c>
    </row>
    <row r="1505" spans="1:9" ht="18">
      <c r="A1505" s="2">
        <v>351</v>
      </c>
      <c r="B1505" s="6" t="s">
        <v>24</v>
      </c>
      <c r="C1505" s="4" t="s">
        <v>10</v>
      </c>
      <c r="D1505" s="7">
        <v>999</v>
      </c>
      <c r="E1505" s="6">
        <v>1</v>
      </c>
      <c r="F1505" s="6">
        <v>31</v>
      </c>
      <c r="G1505" s="6">
        <v>17</v>
      </c>
      <c r="H1505" s="6">
        <v>7</v>
      </c>
      <c r="I1505" s="4">
        <f t="shared" si="24"/>
        <v>0</v>
      </c>
    </row>
    <row r="1506" spans="1:9" ht="18">
      <c r="A1506" s="2">
        <v>104</v>
      </c>
      <c r="B1506" s="5" t="s">
        <v>16</v>
      </c>
      <c r="C1506" s="4" t="s">
        <v>10</v>
      </c>
      <c r="D1506" s="5">
        <v>980</v>
      </c>
      <c r="E1506" s="5">
        <v>1</v>
      </c>
      <c r="F1506" s="5">
        <v>44</v>
      </c>
      <c r="G1506" s="5">
        <v>22</v>
      </c>
      <c r="H1506" s="5">
        <v>11</v>
      </c>
      <c r="I1506" s="4">
        <f t="shared" si="24"/>
        <v>0</v>
      </c>
    </row>
    <row r="1507" spans="1:9" ht="18">
      <c r="A1507" s="2">
        <v>391</v>
      </c>
      <c r="B1507" s="6" t="s">
        <v>24</v>
      </c>
      <c r="C1507" s="4" t="s">
        <v>10</v>
      </c>
      <c r="D1507" s="7">
        <v>972</v>
      </c>
      <c r="E1507" s="6">
        <v>2</v>
      </c>
      <c r="F1507" s="6">
        <v>40</v>
      </c>
      <c r="G1507" s="6">
        <v>26</v>
      </c>
      <c r="H1507" s="6">
        <v>6</v>
      </c>
      <c r="I1507" s="4">
        <f t="shared" si="24"/>
        <v>0</v>
      </c>
    </row>
    <row r="1508" spans="1:9" ht="18">
      <c r="A1508" s="2">
        <v>594</v>
      </c>
      <c r="B1508" s="5" t="s">
        <v>15</v>
      </c>
      <c r="C1508" s="5" t="s">
        <v>12</v>
      </c>
      <c r="D1508" s="7">
        <v>950.4</v>
      </c>
      <c r="E1508" s="5">
        <v>3</v>
      </c>
      <c r="F1508" s="5">
        <v>34</v>
      </c>
      <c r="G1508" s="5">
        <v>16</v>
      </c>
      <c r="H1508" s="5">
        <v>10</v>
      </c>
      <c r="I1508" s="4">
        <f t="shared" si="24"/>
        <v>1</v>
      </c>
    </row>
    <row r="1509" spans="1:9" ht="18">
      <c r="A1509" s="2">
        <v>432</v>
      </c>
      <c r="B1509" s="6" t="s">
        <v>31</v>
      </c>
      <c r="C1509" s="4" t="s">
        <v>10</v>
      </c>
      <c r="D1509" s="7">
        <v>950.4</v>
      </c>
      <c r="E1509" s="6">
        <v>1</v>
      </c>
      <c r="F1509" s="6">
        <v>32</v>
      </c>
      <c r="G1509" s="6">
        <v>17</v>
      </c>
      <c r="H1509" s="6">
        <v>6</v>
      </c>
      <c r="I1509" s="4">
        <f t="shared" si="24"/>
        <v>0</v>
      </c>
    </row>
    <row r="1510" spans="1:9" ht="18">
      <c r="A1510" s="2">
        <v>273</v>
      </c>
      <c r="B1510" s="5" t="s">
        <v>21</v>
      </c>
      <c r="C1510" s="4" t="s">
        <v>10</v>
      </c>
      <c r="D1510" s="5">
        <v>950</v>
      </c>
      <c r="E1510" s="5">
        <v>1</v>
      </c>
      <c r="F1510" s="5">
        <v>34</v>
      </c>
      <c r="G1510" s="5">
        <v>18</v>
      </c>
      <c r="H1510" s="5">
        <v>7</v>
      </c>
      <c r="I1510" s="4">
        <f t="shared" si="24"/>
        <v>0</v>
      </c>
    </row>
    <row r="1511" spans="1:9" ht="18">
      <c r="A1511" s="2">
        <v>478</v>
      </c>
      <c r="B1511" s="5" t="s">
        <v>15</v>
      </c>
      <c r="C1511" s="4" t="s">
        <v>10</v>
      </c>
      <c r="D1511" s="7">
        <v>945</v>
      </c>
      <c r="E1511" s="5">
        <v>3</v>
      </c>
      <c r="F1511" s="5">
        <v>27</v>
      </c>
      <c r="G1511" s="5">
        <v>21</v>
      </c>
      <c r="H1511" s="5">
        <v>6</v>
      </c>
      <c r="I1511" s="4">
        <f t="shared" si="24"/>
        <v>0</v>
      </c>
    </row>
    <row r="1512" spans="1:9" ht="18">
      <c r="A1512" s="2">
        <v>510</v>
      </c>
      <c r="B1512" s="5" t="s">
        <v>21</v>
      </c>
      <c r="C1512" s="5" t="s">
        <v>32</v>
      </c>
      <c r="D1512" s="7">
        <v>945</v>
      </c>
      <c r="E1512" s="5">
        <v>1</v>
      </c>
      <c r="F1512" s="5">
        <v>31</v>
      </c>
      <c r="G1512" s="5">
        <v>24</v>
      </c>
      <c r="H1512" s="5">
        <v>7</v>
      </c>
      <c r="I1512" s="4">
        <f t="shared" si="24"/>
        <v>0</v>
      </c>
    </row>
    <row r="1513" spans="1:9" ht="18">
      <c r="A1513" s="2">
        <v>716</v>
      </c>
      <c r="B1513" s="5" t="s">
        <v>14</v>
      </c>
      <c r="C1513" s="5" t="s">
        <v>32</v>
      </c>
      <c r="D1513" s="7">
        <v>945</v>
      </c>
      <c r="E1513" s="5">
        <v>3</v>
      </c>
      <c r="F1513" s="5">
        <v>41</v>
      </c>
      <c r="G1513" s="5">
        <v>22</v>
      </c>
      <c r="H1513" s="5">
        <v>6</v>
      </c>
      <c r="I1513" s="4">
        <f t="shared" si="24"/>
        <v>0</v>
      </c>
    </row>
    <row r="1514" spans="1:9" ht="18">
      <c r="A1514" s="2">
        <v>563</v>
      </c>
      <c r="B1514" s="5" t="s">
        <v>15</v>
      </c>
      <c r="C1514" s="5" t="s">
        <v>12</v>
      </c>
      <c r="D1514" s="7">
        <v>945</v>
      </c>
      <c r="E1514" s="5">
        <v>3</v>
      </c>
      <c r="F1514" s="5">
        <v>32.5</v>
      </c>
      <c r="G1514" s="5">
        <v>16.5</v>
      </c>
      <c r="H1514" s="5">
        <v>8.8000000000000007</v>
      </c>
      <c r="I1514" s="4">
        <f t="shared" si="24"/>
        <v>1</v>
      </c>
    </row>
    <row r="1515" spans="1:9" ht="18">
      <c r="A1515" s="2">
        <v>361</v>
      </c>
      <c r="B1515" s="6" t="s">
        <v>24</v>
      </c>
      <c r="C1515" s="4" t="s">
        <v>10</v>
      </c>
      <c r="D1515" s="7">
        <v>945</v>
      </c>
      <c r="E1515" s="6">
        <v>1</v>
      </c>
      <c r="F1515" s="6">
        <v>31</v>
      </c>
      <c r="G1515" s="6">
        <v>17</v>
      </c>
      <c r="H1515" s="6">
        <v>6</v>
      </c>
      <c r="I1515" s="4">
        <f t="shared" si="24"/>
        <v>0</v>
      </c>
    </row>
    <row r="1516" spans="1:9" ht="18">
      <c r="A1516" s="2">
        <v>365</v>
      </c>
      <c r="B1516" s="6" t="s">
        <v>24</v>
      </c>
      <c r="C1516" s="4" t="s">
        <v>10</v>
      </c>
      <c r="D1516" s="7">
        <v>945</v>
      </c>
      <c r="E1516" s="6">
        <v>1</v>
      </c>
      <c r="F1516" s="6">
        <v>32</v>
      </c>
      <c r="G1516" s="6">
        <v>17</v>
      </c>
      <c r="H1516" s="6">
        <v>6</v>
      </c>
      <c r="I1516" s="4">
        <f t="shared" si="24"/>
        <v>0</v>
      </c>
    </row>
    <row r="1517" spans="1:9" ht="18">
      <c r="A1517" s="2">
        <v>449</v>
      </c>
      <c r="B1517" s="6" t="s">
        <v>31</v>
      </c>
      <c r="C1517" s="4" t="s">
        <v>10</v>
      </c>
      <c r="D1517" s="7">
        <v>945</v>
      </c>
      <c r="E1517" s="6">
        <v>2</v>
      </c>
      <c r="F1517" s="6">
        <v>42</v>
      </c>
      <c r="G1517" s="6">
        <v>27</v>
      </c>
      <c r="H1517" s="6">
        <v>6</v>
      </c>
      <c r="I1517" s="4">
        <f t="shared" si="24"/>
        <v>0</v>
      </c>
    </row>
    <row r="1518" spans="1:9" ht="18">
      <c r="A1518" s="2">
        <v>111</v>
      </c>
      <c r="B1518" s="5" t="s">
        <v>21</v>
      </c>
      <c r="C1518" s="5" t="s">
        <v>20</v>
      </c>
      <c r="D1518" s="5">
        <v>940</v>
      </c>
      <c r="E1518" s="5">
        <v>1</v>
      </c>
      <c r="F1518" s="5">
        <v>40</v>
      </c>
      <c r="G1518" s="5">
        <v>20</v>
      </c>
      <c r="H1518" s="5">
        <v>10</v>
      </c>
      <c r="I1518" s="4">
        <f t="shared" si="24"/>
        <v>0</v>
      </c>
    </row>
    <row r="1519" spans="1:9" ht="18">
      <c r="A1519" s="2">
        <v>455</v>
      </c>
      <c r="B1519" s="6" t="s">
        <v>31</v>
      </c>
      <c r="C1519" s="4" t="s">
        <v>10</v>
      </c>
      <c r="D1519" s="7">
        <v>928.8</v>
      </c>
      <c r="E1519" s="6">
        <v>2</v>
      </c>
      <c r="F1519" s="6">
        <v>38</v>
      </c>
      <c r="G1519" s="6">
        <v>21</v>
      </c>
      <c r="H1519" s="6">
        <v>8</v>
      </c>
      <c r="I1519" s="4">
        <f t="shared" si="24"/>
        <v>0</v>
      </c>
    </row>
    <row r="1520" spans="1:9" ht="18">
      <c r="A1520" s="2">
        <v>586</v>
      </c>
      <c r="B1520" s="5" t="s">
        <v>35</v>
      </c>
      <c r="C1520" s="5" t="s">
        <v>32</v>
      </c>
      <c r="D1520" s="7">
        <v>918</v>
      </c>
      <c r="E1520" s="5">
        <v>1</v>
      </c>
      <c r="F1520" s="5">
        <v>34</v>
      </c>
      <c r="G1520" s="5">
        <v>17</v>
      </c>
      <c r="H1520" s="5">
        <v>6</v>
      </c>
      <c r="I1520" s="4">
        <f t="shared" si="24"/>
        <v>0</v>
      </c>
    </row>
    <row r="1521" spans="1:9" ht="18">
      <c r="A1521" s="2">
        <v>576</v>
      </c>
      <c r="B1521" s="5" t="s">
        <v>15</v>
      </c>
      <c r="C1521" s="5" t="s">
        <v>32</v>
      </c>
      <c r="D1521" s="7">
        <v>900.18</v>
      </c>
      <c r="E1521" s="5">
        <v>3</v>
      </c>
      <c r="F1521" s="5">
        <v>33</v>
      </c>
      <c r="G1521" s="5">
        <v>17</v>
      </c>
      <c r="H1521" s="5">
        <v>11</v>
      </c>
      <c r="I1521" s="4">
        <f t="shared" si="24"/>
        <v>0</v>
      </c>
    </row>
    <row r="1522" spans="1:9" ht="18">
      <c r="A1522" s="2">
        <v>280</v>
      </c>
      <c r="B1522" s="5" t="s">
        <v>21</v>
      </c>
      <c r="C1522" s="4" t="s">
        <v>10</v>
      </c>
      <c r="D1522" s="5">
        <v>900</v>
      </c>
      <c r="E1522" s="5">
        <v>1</v>
      </c>
      <c r="F1522" s="5">
        <v>44</v>
      </c>
      <c r="G1522" s="5">
        <v>21</v>
      </c>
      <c r="H1522" s="5">
        <v>11</v>
      </c>
      <c r="I1522" s="4">
        <f t="shared" si="24"/>
        <v>0</v>
      </c>
    </row>
    <row r="1523" spans="1:9" ht="18">
      <c r="A1523" s="2">
        <v>437</v>
      </c>
      <c r="B1523" s="6" t="s">
        <v>31</v>
      </c>
      <c r="C1523" s="4" t="s">
        <v>10</v>
      </c>
      <c r="D1523" s="7">
        <v>899.91</v>
      </c>
      <c r="E1523" s="6">
        <v>1</v>
      </c>
      <c r="F1523" s="6">
        <v>52</v>
      </c>
      <c r="G1523" s="6">
        <v>24</v>
      </c>
      <c r="H1523" s="6">
        <v>11</v>
      </c>
      <c r="I1523" s="4">
        <f t="shared" si="24"/>
        <v>0</v>
      </c>
    </row>
    <row r="1524" spans="1:9" ht="18">
      <c r="A1524" s="2">
        <v>965</v>
      </c>
      <c r="B1524" s="5" t="s">
        <v>13</v>
      </c>
      <c r="C1524" s="4" t="s">
        <v>10</v>
      </c>
      <c r="D1524" s="7">
        <v>899.1</v>
      </c>
      <c r="E1524" s="5">
        <v>1</v>
      </c>
      <c r="F1524" s="5">
        <v>57</v>
      </c>
      <c r="G1524" s="5">
        <v>31</v>
      </c>
      <c r="H1524" s="5">
        <v>11</v>
      </c>
      <c r="I1524" s="4">
        <f t="shared" si="24"/>
        <v>0</v>
      </c>
    </row>
    <row r="1525" spans="1:9" ht="18">
      <c r="A1525" s="2">
        <v>471</v>
      </c>
      <c r="B1525" s="5" t="s">
        <v>14</v>
      </c>
      <c r="C1525" s="4" t="s">
        <v>10</v>
      </c>
      <c r="D1525" s="7">
        <v>877.5</v>
      </c>
      <c r="E1525" s="5">
        <v>3</v>
      </c>
      <c r="F1525" s="5">
        <v>21</v>
      </c>
      <c r="G1525" s="5">
        <v>13</v>
      </c>
      <c r="H1525" s="5">
        <v>6</v>
      </c>
      <c r="I1525" s="4">
        <f t="shared" si="24"/>
        <v>0</v>
      </c>
    </row>
    <row r="1526" spans="1:9" ht="18">
      <c r="A1526" s="2">
        <v>544</v>
      </c>
      <c r="B1526" s="5" t="s">
        <v>24</v>
      </c>
      <c r="C1526" s="5" t="s">
        <v>32</v>
      </c>
      <c r="D1526" s="7">
        <v>874.8</v>
      </c>
      <c r="E1526" s="5">
        <v>2</v>
      </c>
      <c r="F1526" s="5">
        <v>32</v>
      </c>
      <c r="G1526" s="5">
        <v>18</v>
      </c>
      <c r="H1526" s="5">
        <v>6</v>
      </c>
      <c r="I1526" s="4">
        <f t="shared" si="24"/>
        <v>0</v>
      </c>
    </row>
    <row r="1527" spans="1:9" ht="18">
      <c r="A1527" s="2">
        <v>355</v>
      </c>
      <c r="B1527" s="6" t="s">
        <v>24</v>
      </c>
      <c r="C1527" s="4" t="s">
        <v>10</v>
      </c>
      <c r="D1527" s="7">
        <v>874.8</v>
      </c>
      <c r="E1527" s="6">
        <v>1</v>
      </c>
      <c r="F1527" s="6">
        <v>32</v>
      </c>
      <c r="G1527" s="6">
        <v>18</v>
      </c>
      <c r="H1527" s="6">
        <v>6</v>
      </c>
      <c r="I1527" s="4">
        <f t="shared" si="24"/>
        <v>0</v>
      </c>
    </row>
    <row r="1528" spans="1:9" ht="18">
      <c r="A1528" s="2">
        <v>622</v>
      </c>
      <c r="B1528" s="5" t="s">
        <v>15</v>
      </c>
      <c r="C1528" s="5" t="s">
        <v>32</v>
      </c>
      <c r="D1528" s="7">
        <v>865.08</v>
      </c>
      <c r="E1528" s="5">
        <v>3</v>
      </c>
      <c r="F1528" s="5">
        <v>36</v>
      </c>
      <c r="G1528" s="5">
        <v>15</v>
      </c>
      <c r="H1528" s="5">
        <v>10</v>
      </c>
      <c r="I1528" s="4">
        <f t="shared" si="24"/>
        <v>0</v>
      </c>
    </row>
    <row r="1529" spans="1:9" ht="18">
      <c r="A1529" s="2">
        <v>560</v>
      </c>
      <c r="B1529" s="5" t="s">
        <v>15</v>
      </c>
      <c r="C1529" s="5" t="s">
        <v>12</v>
      </c>
      <c r="D1529" s="7">
        <v>864</v>
      </c>
      <c r="E1529" s="5">
        <v>3</v>
      </c>
      <c r="F1529" s="5">
        <v>32</v>
      </c>
      <c r="G1529" s="5">
        <v>16</v>
      </c>
      <c r="H1529" s="5">
        <v>9</v>
      </c>
      <c r="I1529" s="4">
        <f t="shared" si="24"/>
        <v>1</v>
      </c>
    </row>
    <row r="1530" spans="1:9" ht="18">
      <c r="A1530" s="2">
        <v>451</v>
      </c>
      <c r="B1530" s="6" t="s">
        <v>31</v>
      </c>
      <c r="C1530" s="4" t="s">
        <v>10</v>
      </c>
      <c r="D1530" s="7">
        <v>864</v>
      </c>
      <c r="E1530" s="6">
        <v>2</v>
      </c>
      <c r="F1530" s="6">
        <v>46</v>
      </c>
      <c r="G1530" s="6">
        <v>31</v>
      </c>
      <c r="H1530" s="6">
        <v>6</v>
      </c>
      <c r="I1530" s="4">
        <f t="shared" si="24"/>
        <v>0</v>
      </c>
    </row>
    <row r="1531" spans="1:9" ht="18">
      <c r="A1531" s="2">
        <v>964</v>
      </c>
      <c r="B1531" s="5" t="s">
        <v>13</v>
      </c>
      <c r="C1531" s="4" t="s">
        <v>10</v>
      </c>
      <c r="D1531" s="7">
        <v>853.2</v>
      </c>
      <c r="E1531" s="5">
        <v>1</v>
      </c>
      <c r="F1531" s="5">
        <v>57</v>
      </c>
      <c r="G1531" s="5">
        <v>30</v>
      </c>
      <c r="H1531" s="5">
        <v>9</v>
      </c>
      <c r="I1531" s="4">
        <f t="shared" si="24"/>
        <v>0</v>
      </c>
    </row>
    <row r="1532" spans="1:9" ht="18">
      <c r="A1532" s="2">
        <v>470</v>
      </c>
      <c r="B1532" s="5" t="s">
        <v>14</v>
      </c>
      <c r="C1532" s="5" t="s">
        <v>12</v>
      </c>
      <c r="D1532" s="7">
        <v>850.5</v>
      </c>
      <c r="E1532" s="5">
        <v>3</v>
      </c>
      <c r="F1532" s="5">
        <v>21</v>
      </c>
      <c r="G1532" s="5">
        <v>13</v>
      </c>
      <c r="H1532" s="5">
        <v>5</v>
      </c>
      <c r="I1532" s="4">
        <f t="shared" si="24"/>
        <v>1</v>
      </c>
    </row>
    <row r="1533" spans="1:9" ht="18">
      <c r="A1533" s="2">
        <v>476</v>
      </c>
      <c r="B1533" s="5" t="s">
        <v>14</v>
      </c>
      <c r="C1533" s="5" t="s">
        <v>12</v>
      </c>
      <c r="D1533" s="7">
        <v>850.5</v>
      </c>
      <c r="E1533" s="5">
        <v>3</v>
      </c>
      <c r="F1533" s="5">
        <v>26</v>
      </c>
      <c r="G1533" s="5">
        <v>16</v>
      </c>
      <c r="H1533" s="5">
        <v>6</v>
      </c>
      <c r="I1533" s="4">
        <f t="shared" si="24"/>
        <v>1</v>
      </c>
    </row>
    <row r="1534" spans="1:9" ht="18">
      <c r="A1534" s="2">
        <v>756</v>
      </c>
      <c r="B1534" s="5" t="s">
        <v>21</v>
      </c>
      <c r="C1534" s="5" t="s">
        <v>12</v>
      </c>
      <c r="D1534" s="7">
        <v>850.5</v>
      </c>
      <c r="E1534" s="5">
        <v>1</v>
      </c>
      <c r="F1534" s="5">
        <v>44</v>
      </c>
      <c r="G1534" s="5">
        <v>21</v>
      </c>
      <c r="H1534" s="5">
        <v>11</v>
      </c>
      <c r="I1534" s="4">
        <f t="shared" si="24"/>
        <v>1</v>
      </c>
    </row>
    <row r="1535" spans="1:9" ht="18">
      <c r="A1535" s="2">
        <v>435</v>
      </c>
      <c r="B1535" s="6" t="s">
        <v>31</v>
      </c>
      <c r="C1535" s="4" t="s">
        <v>10</v>
      </c>
      <c r="D1535" s="7">
        <v>850.5</v>
      </c>
      <c r="E1535" s="6">
        <v>1</v>
      </c>
      <c r="F1535" s="6">
        <v>40</v>
      </c>
      <c r="G1535" s="6">
        <v>20</v>
      </c>
      <c r="H1535" s="6">
        <v>10</v>
      </c>
      <c r="I1535" s="4">
        <f t="shared" si="24"/>
        <v>0</v>
      </c>
    </row>
    <row r="1536" spans="1:9" ht="18">
      <c r="A1536" s="2">
        <v>436</v>
      </c>
      <c r="B1536" s="6" t="s">
        <v>31</v>
      </c>
      <c r="C1536" s="4" t="s">
        <v>10</v>
      </c>
      <c r="D1536" s="7">
        <v>850.5</v>
      </c>
      <c r="E1536" s="6">
        <v>1</v>
      </c>
      <c r="F1536" s="6">
        <v>28</v>
      </c>
      <c r="G1536" s="6">
        <v>15</v>
      </c>
      <c r="H1536" s="6">
        <v>8</v>
      </c>
      <c r="I1536" s="4">
        <f t="shared" si="24"/>
        <v>0</v>
      </c>
    </row>
    <row r="1537" spans="1:9" ht="18">
      <c r="A1537" s="2">
        <v>462</v>
      </c>
      <c r="B1537" s="6" t="s">
        <v>31</v>
      </c>
      <c r="C1537" s="4" t="s">
        <v>10</v>
      </c>
      <c r="D1537" s="7">
        <v>850.5</v>
      </c>
      <c r="E1537" s="6">
        <v>3</v>
      </c>
      <c r="F1537" s="6">
        <v>64</v>
      </c>
      <c r="G1537" s="6">
        <v>38</v>
      </c>
      <c r="H1537" s="6">
        <v>9</v>
      </c>
      <c r="I1537" s="4">
        <f t="shared" si="24"/>
        <v>0</v>
      </c>
    </row>
    <row r="1538" spans="1:9" ht="18">
      <c r="A1538" s="2">
        <v>596</v>
      </c>
      <c r="B1538" s="5" t="s">
        <v>15</v>
      </c>
      <c r="C1538" s="5" t="s">
        <v>32</v>
      </c>
      <c r="D1538" s="7">
        <v>842.4</v>
      </c>
      <c r="E1538" s="5">
        <v>3</v>
      </c>
      <c r="F1538" s="5">
        <v>34</v>
      </c>
      <c r="G1538" s="5">
        <v>18</v>
      </c>
      <c r="H1538" s="5">
        <v>11</v>
      </c>
      <c r="I1538" s="4">
        <f t="shared" ref="I1538:I1566" si="25">IF(C1538="кирпичный",1,0)</f>
        <v>0</v>
      </c>
    </row>
    <row r="1539" spans="1:9" ht="18">
      <c r="A1539" s="2">
        <v>281</v>
      </c>
      <c r="B1539" s="5" t="s">
        <v>16</v>
      </c>
      <c r="C1539" s="5" t="s">
        <v>12</v>
      </c>
      <c r="D1539" s="5">
        <v>840</v>
      </c>
      <c r="E1539" s="5">
        <v>1</v>
      </c>
      <c r="F1539" s="5">
        <v>43</v>
      </c>
      <c r="G1539" s="5">
        <v>23</v>
      </c>
      <c r="H1539" s="5">
        <v>11</v>
      </c>
      <c r="I1539" s="4">
        <f t="shared" si="25"/>
        <v>1</v>
      </c>
    </row>
    <row r="1540" spans="1:9" ht="18">
      <c r="A1540" s="2">
        <v>779</v>
      </c>
      <c r="B1540" s="5" t="s">
        <v>34</v>
      </c>
      <c r="C1540" s="5" t="s">
        <v>12</v>
      </c>
      <c r="D1540" s="7">
        <v>839.7</v>
      </c>
      <c r="E1540" s="5">
        <v>1</v>
      </c>
      <c r="F1540" s="5">
        <v>45</v>
      </c>
      <c r="G1540" s="5">
        <v>24</v>
      </c>
      <c r="H1540" s="5">
        <v>11</v>
      </c>
      <c r="I1540" s="4">
        <f t="shared" si="25"/>
        <v>1</v>
      </c>
    </row>
    <row r="1541" spans="1:9" ht="18">
      <c r="A1541" s="2">
        <v>549</v>
      </c>
      <c r="B1541" s="5" t="s">
        <v>15</v>
      </c>
      <c r="C1541" s="5" t="s">
        <v>32</v>
      </c>
      <c r="D1541" s="7">
        <v>837</v>
      </c>
      <c r="E1541" s="5">
        <v>3</v>
      </c>
      <c r="F1541" s="5">
        <v>32</v>
      </c>
      <c r="G1541" s="5">
        <v>16</v>
      </c>
      <c r="H1541" s="5">
        <v>9</v>
      </c>
      <c r="I1541" s="4">
        <f t="shared" si="25"/>
        <v>0</v>
      </c>
    </row>
    <row r="1542" spans="1:9" ht="18">
      <c r="A1542" s="2">
        <v>1281</v>
      </c>
      <c r="B1542" s="5" t="s">
        <v>34</v>
      </c>
      <c r="C1542" s="5" t="s">
        <v>32</v>
      </c>
      <c r="D1542" s="7">
        <v>837</v>
      </c>
      <c r="E1542" s="5">
        <v>1</v>
      </c>
      <c r="F1542" s="5">
        <v>74</v>
      </c>
      <c r="G1542" s="5">
        <v>28.5</v>
      </c>
      <c r="H1542" s="5">
        <v>9</v>
      </c>
      <c r="I1542" s="4">
        <f t="shared" si="25"/>
        <v>0</v>
      </c>
    </row>
    <row r="1543" spans="1:9" ht="18">
      <c r="A1543" s="2">
        <v>433</v>
      </c>
      <c r="B1543" s="6" t="s">
        <v>31</v>
      </c>
      <c r="C1543" s="4" t="s">
        <v>10</v>
      </c>
      <c r="D1543" s="7">
        <v>837</v>
      </c>
      <c r="E1543" s="6">
        <v>1</v>
      </c>
      <c r="F1543" s="6">
        <v>32</v>
      </c>
      <c r="G1543" s="6">
        <v>18</v>
      </c>
      <c r="H1543" s="6">
        <v>6</v>
      </c>
      <c r="I1543" s="4">
        <f t="shared" si="25"/>
        <v>0</v>
      </c>
    </row>
    <row r="1544" spans="1:9" ht="18">
      <c r="A1544" s="2">
        <v>1382</v>
      </c>
      <c r="B1544" s="5" t="s">
        <v>14</v>
      </c>
      <c r="C1544" s="4" t="s">
        <v>10</v>
      </c>
      <c r="D1544" s="7">
        <v>810</v>
      </c>
      <c r="E1544" s="5">
        <v>3</v>
      </c>
      <c r="F1544" s="5">
        <v>80</v>
      </c>
      <c r="G1544" s="5">
        <v>23.2</v>
      </c>
      <c r="H1544" s="5">
        <v>7.8</v>
      </c>
      <c r="I1544" s="4">
        <f t="shared" si="25"/>
        <v>0</v>
      </c>
    </row>
    <row r="1545" spans="1:9" ht="18">
      <c r="A1545" s="2">
        <v>628</v>
      </c>
      <c r="B1545" s="5" t="s">
        <v>14</v>
      </c>
      <c r="C1545" s="5" t="s">
        <v>32</v>
      </c>
      <c r="D1545" s="7">
        <v>810</v>
      </c>
      <c r="E1545" s="5">
        <v>3</v>
      </c>
      <c r="F1545" s="5">
        <v>36.6</v>
      </c>
      <c r="G1545" s="5">
        <v>23</v>
      </c>
      <c r="H1545" s="5">
        <v>8</v>
      </c>
      <c r="I1545" s="4">
        <f t="shared" si="25"/>
        <v>0</v>
      </c>
    </row>
    <row r="1546" spans="1:9" ht="18">
      <c r="A1546" s="2">
        <v>581</v>
      </c>
      <c r="B1546" s="5" t="s">
        <v>15</v>
      </c>
      <c r="C1546" s="5" t="s">
        <v>12</v>
      </c>
      <c r="D1546" s="7">
        <v>810</v>
      </c>
      <c r="E1546" s="5">
        <v>3</v>
      </c>
      <c r="F1546" s="5">
        <v>33.6</v>
      </c>
      <c r="G1546" s="5">
        <v>16</v>
      </c>
      <c r="H1546" s="5">
        <v>17.600000000000001</v>
      </c>
      <c r="I1546" s="4">
        <f t="shared" si="25"/>
        <v>1</v>
      </c>
    </row>
    <row r="1547" spans="1:9" ht="18">
      <c r="A1547" s="2">
        <v>623</v>
      </c>
      <c r="B1547" s="5" t="s">
        <v>15</v>
      </c>
      <c r="C1547" s="5" t="s">
        <v>12</v>
      </c>
      <c r="D1547" s="7">
        <v>810</v>
      </c>
      <c r="E1547" s="5">
        <v>3</v>
      </c>
      <c r="F1547" s="5">
        <v>36</v>
      </c>
      <c r="G1547" s="5">
        <v>18</v>
      </c>
      <c r="H1547" s="5">
        <v>10</v>
      </c>
      <c r="I1547" s="4">
        <f t="shared" si="25"/>
        <v>1</v>
      </c>
    </row>
    <row r="1548" spans="1:9" ht="18">
      <c r="A1548" s="2">
        <v>440</v>
      </c>
      <c r="B1548" s="6" t="s">
        <v>31</v>
      </c>
      <c r="C1548" s="4" t="s">
        <v>10</v>
      </c>
      <c r="D1548" s="7">
        <v>810</v>
      </c>
      <c r="E1548" s="6">
        <v>2</v>
      </c>
      <c r="F1548" s="6">
        <v>34</v>
      </c>
      <c r="G1548" s="6">
        <v>26</v>
      </c>
      <c r="H1548" s="6">
        <v>15</v>
      </c>
      <c r="I1548" s="4">
        <f t="shared" si="25"/>
        <v>0</v>
      </c>
    </row>
    <row r="1549" spans="1:9" ht="18">
      <c r="A1549" s="2">
        <v>434</v>
      </c>
      <c r="B1549" s="6" t="s">
        <v>31</v>
      </c>
      <c r="C1549" s="4" t="s">
        <v>10</v>
      </c>
      <c r="D1549" s="7">
        <v>799.2</v>
      </c>
      <c r="E1549" s="6">
        <v>1</v>
      </c>
      <c r="F1549" s="6">
        <v>30</v>
      </c>
      <c r="G1549" s="6">
        <v>17</v>
      </c>
      <c r="H1549" s="6">
        <v>6</v>
      </c>
      <c r="I1549" s="4">
        <f t="shared" si="25"/>
        <v>0</v>
      </c>
    </row>
    <row r="1550" spans="1:9" ht="18">
      <c r="A1550" s="2">
        <v>485</v>
      </c>
      <c r="B1550" s="5" t="s">
        <v>14</v>
      </c>
      <c r="C1550" s="4" t="s">
        <v>10</v>
      </c>
      <c r="D1550" s="7">
        <v>796.5</v>
      </c>
      <c r="E1550" s="5">
        <v>3</v>
      </c>
      <c r="F1550" s="5">
        <v>28.3</v>
      </c>
      <c r="G1550" s="5">
        <v>18.7</v>
      </c>
      <c r="H1550" s="5">
        <v>4</v>
      </c>
      <c r="I1550" s="4">
        <f t="shared" si="25"/>
        <v>0</v>
      </c>
    </row>
    <row r="1551" spans="1:9" ht="18">
      <c r="A1551" s="2">
        <v>755</v>
      </c>
      <c r="B1551" s="5" t="s">
        <v>21</v>
      </c>
      <c r="C1551" s="5" t="s">
        <v>12</v>
      </c>
      <c r="D1551" s="7">
        <v>796.5</v>
      </c>
      <c r="E1551" s="5">
        <v>1</v>
      </c>
      <c r="F1551" s="5">
        <v>44</v>
      </c>
      <c r="G1551" s="5">
        <v>21</v>
      </c>
      <c r="H1551" s="5">
        <v>11</v>
      </c>
      <c r="I1551" s="4">
        <f t="shared" si="25"/>
        <v>1</v>
      </c>
    </row>
    <row r="1552" spans="1:9" ht="18">
      <c r="A1552" s="2">
        <v>575</v>
      </c>
      <c r="B1552" s="5" t="s">
        <v>15</v>
      </c>
      <c r="C1552" s="5" t="s">
        <v>12</v>
      </c>
      <c r="D1552" s="7">
        <v>783</v>
      </c>
      <c r="E1552" s="5">
        <v>3</v>
      </c>
      <c r="F1552" s="5">
        <v>33</v>
      </c>
      <c r="G1552" s="5">
        <v>16</v>
      </c>
      <c r="H1552" s="5">
        <v>7</v>
      </c>
      <c r="I1552" s="4">
        <f t="shared" si="25"/>
        <v>1</v>
      </c>
    </row>
    <row r="1553" spans="1:9" ht="18">
      <c r="A1553" s="2">
        <v>430</v>
      </c>
      <c r="B1553" s="6" t="s">
        <v>31</v>
      </c>
      <c r="C1553" s="4" t="s">
        <v>10</v>
      </c>
      <c r="D1553" s="7">
        <v>729</v>
      </c>
      <c r="E1553" s="6">
        <v>1</v>
      </c>
      <c r="F1553" s="6">
        <v>36</v>
      </c>
      <c r="G1553" s="6">
        <v>18</v>
      </c>
      <c r="H1553" s="6">
        <v>7</v>
      </c>
      <c r="I1553" s="4">
        <f t="shared" si="25"/>
        <v>0</v>
      </c>
    </row>
    <row r="1554" spans="1:9" ht="18">
      <c r="A1554" s="2">
        <v>482</v>
      </c>
      <c r="B1554" s="5" t="s">
        <v>33</v>
      </c>
      <c r="C1554" s="4" t="s">
        <v>10</v>
      </c>
      <c r="D1554" s="7">
        <v>702</v>
      </c>
      <c r="E1554" s="5">
        <v>1</v>
      </c>
      <c r="F1554" s="5">
        <v>28</v>
      </c>
      <c r="G1554" s="5">
        <v>14</v>
      </c>
      <c r="H1554" s="5">
        <v>8</v>
      </c>
      <c r="I1554" s="4">
        <f t="shared" si="25"/>
        <v>0</v>
      </c>
    </row>
    <row r="1555" spans="1:9" ht="18">
      <c r="A1555" s="2">
        <v>475</v>
      </c>
      <c r="B1555" s="5" t="s">
        <v>34</v>
      </c>
      <c r="C1555" s="5" t="s">
        <v>12</v>
      </c>
      <c r="D1555" s="7">
        <v>702</v>
      </c>
      <c r="E1555" s="5">
        <v>1</v>
      </c>
      <c r="F1555" s="5">
        <v>26</v>
      </c>
      <c r="G1555" s="5">
        <v>16</v>
      </c>
      <c r="H1555" s="5">
        <v>10</v>
      </c>
      <c r="I1555" s="4">
        <f t="shared" si="25"/>
        <v>1</v>
      </c>
    </row>
    <row r="1556" spans="1:9" ht="18">
      <c r="A1556" s="2">
        <v>77</v>
      </c>
      <c r="B1556" s="3" t="s">
        <v>15</v>
      </c>
      <c r="C1556" s="4" t="s">
        <v>10</v>
      </c>
      <c r="D1556" s="5">
        <v>686</v>
      </c>
      <c r="E1556" s="3">
        <v>1</v>
      </c>
      <c r="F1556" s="3">
        <v>27</v>
      </c>
      <c r="G1556" s="3">
        <v>14</v>
      </c>
      <c r="H1556" s="3">
        <v>6</v>
      </c>
      <c r="I1556" s="4">
        <f t="shared" si="25"/>
        <v>0</v>
      </c>
    </row>
    <row r="1557" spans="1:9" ht="18">
      <c r="A1557" s="2">
        <v>479</v>
      </c>
      <c r="B1557" s="5" t="s">
        <v>15</v>
      </c>
      <c r="C1557" s="5" t="s">
        <v>12</v>
      </c>
      <c r="D1557" s="7">
        <v>661.5</v>
      </c>
      <c r="E1557" s="5">
        <v>3</v>
      </c>
      <c r="F1557" s="5">
        <v>27</v>
      </c>
      <c r="G1557" s="5">
        <v>14</v>
      </c>
      <c r="H1557" s="5">
        <v>6</v>
      </c>
      <c r="I1557" s="4">
        <f t="shared" si="25"/>
        <v>1</v>
      </c>
    </row>
    <row r="1558" spans="1:9" ht="18">
      <c r="A1558" s="2">
        <v>484</v>
      </c>
      <c r="B1558" s="5" t="s">
        <v>15</v>
      </c>
      <c r="C1558" s="5" t="s">
        <v>32</v>
      </c>
      <c r="D1558" s="7">
        <v>657.99</v>
      </c>
      <c r="E1558" s="5">
        <v>3</v>
      </c>
      <c r="F1558" s="5">
        <v>28</v>
      </c>
      <c r="G1558" s="5">
        <v>16</v>
      </c>
      <c r="H1558" s="5">
        <v>6</v>
      </c>
      <c r="I1558" s="4">
        <f t="shared" si="25"/>
        <v>0</v>
      </c>
    </row>
    <row r="1559" spans="1:9" ht="18">
      <c r="A1559" s="2">
        <v>630</v>
      </c>
      <c r="B1559" s="5" t="s">
        <v>34</v>
      </c>
      <c r="C1559" s="5" t="s">
        <v>12</v>
      </c>
      <c r="D1559" s="7">
        <v>599.4</v>
      </c>
      <c r="E1559" s="5">
        <v>1</v>
      </c>
      <c r="F1559" s="5">
        <v>37</v>
      </c>
      <c r="G1559" s="5">
        <v>24</v>
      </c>
      <c r="H1559" s="5">
        <v>5</v>
      </c>
      <c r="I1559" s="4">
        <f t="shared" si="25"/>
        <v>1</v>
      </c>
    </row>
    <row r="1560" spans="1:9" ht="18">
      <c r="A1560" s="2">
        <v>431</v>
      </c>
      <c r="B1560" s="6" t="s">
        <v>31</v>
      </c>
      <c r="C1560" s="4" t="s">
        <v>10</v>
      </c>
      <c r="D1560" s="7">
        <v>594</v>
      </c>
      <c r="E1560" s="6">
        <v>1</v>
      </c>
      <c r="F1560" s="6">
        <v>40</v>
      </c>
      <c r="G1560" s="6">
        <v>20</v>
      </c>
      <c r="H1560" s="6">
        <v>10</v>
      </c>
      <c r="I1560" s="4">
        <f t="shared" si="25"/>
        <v>0</v>
      </c>
    </row>
    <row r="1561" spans="1:9" ht="18">
      <c r="A1561" s="2">
        <v>454</v>
      </c>
      <c r="B1561" s="6" t="s">
        <v>31</v>
      </c>
      <c r="C1561" s="4" t="s">
        <v>10</v>
      </c>
      <c r="D1561" s="7">
        <v>580.5</v>
      </c>
      <c r="E1561" s="6">
        <v>2</v>
      </c>
      <c r="F1561" s="6">
        <v>30</v>
      </c>
      <c r="G1561" s="6">
        <v>27</v>
      </c>
      <c r="H1561" s="6">
        <v>3</v>
      </c>
      <c r="I1561" s="4">
        <f t="shared" si="25"/>
        <v>0</v>
      </c>
    </row>
    <row r="1562" spans="1:9" ht="18">
      <c r="A1562" s="2">
        <v>480</v>
      </c>
      <c r="B1562" s="5" t="s">
        <v>15</v>
      </c>
      <c r="C1562" s="5" t="s">
        <v>12</v>
      </c>
      <c r="D1562" s="7">
        <v>569.70000000000005</v>
      </c>
      <c r="E1562" s="5">
        <v>3</v>
      </c>
      <c r="F1562" s="5">
        <v>27</v>
      </c>
      <c r="G1562" s="5">
        <v>16.399999999999999</v>
      </c>
      <c r="H1562" s="5">
        <v>5</v>
      </c>
      <c r="I1562" s="4">
        <f t="shared" si="25"/>
        <v>1</v>
      </c>
    </row>
    <row r="1563" spans="1:9" ht="18">
      <c r="A1563" s="2">
        <v>891</v>
      </c>
      <c r="B1563" s="5" t="s">
        <v>24</v>
      </c>
      <c r="C1563" s="5" t="s">
        <v>12</v>
      </c>
      <c r="D1563" s="7">
        <v>561.6</v>
      </c>
      <c r="E1563" s="5">
        <v>2</v>
      </c>
      <c r="F1563" s="5">
        <v>51</v>
      </c>
      <c r="G1563" s="5">
        <v>20</v>
      </c>
      <c r="H1563" s="5">
        <v>11</v>
      </c>
      <c r="I1563" s="4">
        <f t="shared" si="25"/>
        <v>1</v>
      </c>
    </row>
    <row r="1564" spans="1:9" ht="18">
      <c r="A1564" s="2">
        <v>464</v>
      </c>
      <c r="B1564" s="6" t="s">
        <v>31</v>
      </c>
      <c r="C1564" s="4" t="s">
        <v>10</v>
      </c>
      <c r="D1564" s="7">
        <v>499.5</v>
      </c>
      <c r="E1564" s="6">
        <v>3</v>
      </c>
      <c r="F1564" s="6">
        <v>150</v>
      </c>
      <c r="G1564" s="6">
        <v>120</v>
      </c>
      <c r="H1564" s="6">
        <v>6</v>
      </c>
      <c r="I1564" s="4">
        <f t="shared" si="25"/>
        <v>0</v>
      </c>
    </row>
    <row r="1565" spans="1:9" ht="18">
      <c r="A1565" s="2">
        <v>443</v>
      </c>
      <c r="B1565" s="6" t="s">
        <v>31</v>
      </c>
      <c r="C1565" s="4" t="s">
        <v>10</v>
      </c>
      <c r="D1565" s="7">
        <v>418.5</v>
      </c>
      <c r="E1565" s="6">
        <v>2</v>
      </c>
      <c r="F1565" s="6">
        <v>41</v>
      </c>
      <c r="G1565" s="6">
        <v>30</v>
      </c>
      <c r="H1565" s="6">
        <v>5</v>
      </c>
      <c r="I1565" s="4">
        <f t="shared" si="25"/>
        <v>0</v>
      </c>
    </row>
    <row r="1566" spans="1:9" ht="18">
      <c r="A1566" s="2">
        <v>448</v>
      </c>
      <c r="B1566" s="6" t="s">
        <v>31</v>
      </c>
      <c r="C1566" s="4" t="s">
        <v>10</v>
      </c>
      <c r="D1566" s="7">
        <v>270</v>
      </c>
      <c r="E1566" s="6">
        <v>2</v>
      </c>
      <c r="F1566" s="6">
        <v>36</v>
      </c>
      <c r="G1566" s="6">
        <v>26</v>
      </c>
      <c r="H1566" s="6">
        <v>6</v>
      </c>
      <c r="I1566" s="4">
        <f t="shared" si="25"/>
        <v>0</v>
      </c>
    </row>
  </sheetData>
  <autoFilter ref="E1:E1566" xr:uid="{A723512B-255B-B946-9E06-85D4C7FB427B}"/>
  <sortState xmlns:xlrd2="http://schemas.microsoft.com/office/spreadsheetml/2017/richdata2" ref="A2:I1566">
    <sortCondition descending="1" ref="I2:I156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2B9D-8E88-9C43-B1B8-16E7B4B14013}">
  <dimension ref="A1:W429"/>
  <sheetViews>
    <sheetView topLeftCell="E1" workbookViewId="0">
      <selection activeCell="V34" sqref="V34"/>
    </sheetView>
  </sheetViews>
  <sheetFormatPr baseColWidth="10" defaultRowHeight="15"/>
  <sheetData>
    <row r="1" spans="1:12" ht="16">
      <c r="A1" s="1" t="s">
        <v>0</v>
      </c>
      <c r="B1" s="1" t="s">
        <v>1</v>
      </c>
      <c r="C1" s="1" t="s">
        <v>3</v>
      </c>
      <c r="D1" s="1" t="s">
        <v>8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4</v>
      </c>
    </row>
    <row r="2" spans="1:12" ht="18">
      <c r="A2" s="2">
        <v>1571</v>
      </c>
      <c r="B2" s="5" t="s">
        <v>34</v>
      </c>
      <c r="C2" s="5" t="s">
        <v>32</v>
      </c>
      <c r="D2" s="7">
        <v>4590</v>
      </c>
      <c r="E2" s="5">
        <v>204</v>
      </c>
      <c r="F2" s="5">
        <v>1</v>
      </c>
      <c r="G2" s="5">
        <v>111</v>
      </c>
      <c r="H2" s="5">
        <v>19</v>
      </c>
      <c r="I2" s="4">
        <v>0</v>
      </c>
    </row>
    <row r="3" spans="1:12" ht="18">
      <c r="A3" s="2">
        <v>1479</v>
      </c>
      <c r="B3" s="5" t="s">
        <v>23</v>
      </c>
      <c r="C3" s="4" t="s">
        <v>10</v>
      </c>
      <c r="D3" s="7">
        <v>4320</v>
      </c>
      <c r="E3" s="5">
        <v>100</v>
      </c>
      <c r="F3" s="5">
        <v>1</v>
      </c>
      <c r="G3" s="5">
        <v>50</v>
      </c>
      <c r="H3" s="5">
        <v>30</v>
      </c>
      <c r="I3" s="4">
        <v>0</v>
      </c>
    </row>
    <row r="4" spans="1:12" ht="18">
      <c r="A4" s="2">
        <v>1503</v>
      </c>
      <c r="B4" s="5" t="s">
        <v>34</v>
      </c>
      <c r="C4" s="5" t="s">
        <v>32</v>
      </c>
      <c r="D4" s="7">
        <v>4320</v>
      </c>
      <c r="E4" s="5">
        <v>105</v>
      </c>
      <c r="F4" s="5">
        <v>1</v>
      </c>
      <c r="G4" s="5">
        <v>55</v>
      </c>
      <c r="H4" s="5">
        <v>15</v>
      </c>
      <c r="I4" s="4">
        <v>0</v>
      </c>
    </row>
    <row r="5" spans="1:12" ht="18">
      <c r="A5" s="2">
        <v>1330</v>
      </c>
      <c r="B5" s="5" t="s">
        <v>23</v>
      </c>
      <c r="C5" s="4" t="s">
        <v>10</v>
      </c>
      <c r="D5" s="7">
        <v>4185</v>
      </c>
      <c r="E5" s="5">
        <v>77.5</v>
      </c>
      <c r="F5" s="5">
        <v>1</v>
      </c>
      <c r="G5" s="5">
        <v>51.7</v>
      </c>
      <c r="H5" s="5">
        <v>10</v>
      </c>
      <c r="I5" s="4">
        <v>0</v>
      </c>
    </row>
    <row r="6" spans="1:12" ht="18">
      <c r="A6" s="2">
        <v>1535</v>
      </c>
      <c r="B6" s="5" t="s">
        <v>23</v>
      </c>
      <c r="C6" s="4" t="s">
        <v>10</v>
      </c>
      <c r="D6" s="7">
        <v>4050</v>
      </c>
      <c r="E6" s="5">
        <v>124</v>
      </c>
      <c r="F6" s="5">
        <v>1</v>
      </c>
      <c r="G6" s="5">
        <v>70</v>
      </c>
      <c r="H6" s="5">
        <v>30</v>
      </c>
      <c r="I6" s="4">
        <v>0</v>
      </c>
    </row>
    <row r="7" spans="1:12" ht="18">
      <c r="A7" s="2">
        <v>1542</v>
      </c>
      <c r="B7" s="5" t="s">
        <v>23</v>
      </c>
      <c r="C7" s="4" t="s">
        <v>10</v>
      </c>
      <c r="D7" s="7">
        <v>4050</v>
      </c>
      <c r="E7" s="5">
        <v>130</v>
      </c>
      <c r="F7" s="5">
        <v>1</v>
      </c>
      <c r="G7" s="5">
        <v>60</v>
      </c>
      <c r="H7" s="5">
        <v>20</v>
      </c>
      <c r="I7" s="4">
        <v>0</v>
      </c>
    </row>
    <row r="8" spans="1:12" ht="18">
      <c r="A8" s="2">
        <v>1530</v>
      </c>
      <c r="B8" s="5" t="s">
        <v>34</v>
      </c>
      <c r="C8" s="5" t="s">
        <v>32</v>
      </c>
      <c r="D8" s="7">
        <v>4050</v>
      </c>
      <c r="E8" s="5">
        <v>120</v>
      </c>
      <c r="F8" s="5">
        <v>1</v>
      </c>
      <c r="G8" s="5">
        <v>59</v>
      </c>
      <c r="H8" s="5">
        <v>16</v>
      </c>
      <c r="I8" s="4">
        <v>0</v>
      </c>
    </row>
    <row r="9" spans="1:12" ht="18">
      <c r="A9" s="2">
        <v>1111</v>
      </c>
      <c r="B9" s="5" t="s">
        <v>21</v>
      </c>
      <c r="C9" s="5" t="s">
        <v>12</v>
      </c>
      <c r="D9" s="7">
        <v>3780</v>
      </c>
      <c r="E9" s="5">
        <v>65</v>
      </c>
      <c r="F9" s="5">
        <v>1</v>
      </c>
      <c r="G9" s="5">
        <v>37</v>
      </c>
      <c r="H9" s="5">
        <v>12</v>
      </c>
      <c r="I9" s="4">
        <v>1</v>
      </c>
    </row>
    <row r="10" spans="1:12" ht="18">
      <c r="A10" s="2">
        <v>1502</v>
      </c>
      <c r="B10" s="5" t="s">
        <v>34</v>
      </c>
      <c r="C10" s="5" t="s">
        <v>32</v>
      </c>
      <c r="D10" s="7">
        <v>3650.4</v>
      </c>
      <c r="E10" s="5">
        <v>105</v>
      </c>
      <c r="F10" s="5">
        <v>1</v>
      </c>
      <c r="G10" s="5">
        <v>60</v>
      </c>
      <c r="H10" s="5">
        <v>16</v>
      </c>
      <c r="I10" s="4">
        <v>0</v>
      </c>
    </row>
    <row r="11" spans="1:12" ht="18">
      <c r="A11" s="2">
        <v>1551</v>
      </c>
      <c r="B11" s="5" t="s">
        <v>13</v>
      </c>
      <c r="C11" s="5" t="s">
        <v>32</v>
      </c>
      <c r="D11" s="7">
        <v>3645</v>
      </c>
      <c r="E11" s="5">
        <v>136</v>
      </c>
      <c r="F11" s="5">
        <v>1</v>
      </c>
      <c r="G11" s="5">
        <v>107</v>
      </c>
      <c r="H11" s="5">
        <v>12</v>
      </c>
      <c r="I11" s="4">
        <v>0</v>
      </c>
    </row>
    <row r="12" spans="1:12" ht="18">
      <c r="A12" s="2">
        <v>1498</v>
      </c>
      <c r="B12" s="5" t="s">
        <v>21</v>
      </c>
      <c r="C12" s="5" t="s">
        <v>32</v>
      </c>
      <c r="D12" s="7">
        <v>3618</v>
      </c>
      <c r="E12" s="5">
        <v>105</v>
      </c>
      <c r="F12" s="5">
        <v>1</v>
      </c>
      <c r="G12" s="5">
        <v>60</v>
      </c>
      <c r="H12" s="5">
        <v>16</v>
      </c>
      <c r="I12" s="4">
        <v>0</v>
      </c>
    </row>
    <row r="13" spans="1:12" ht="18">
      <c r="A13" s="2">
        <v>1499</v>
      </c>
      <c r="B13" s="5" t="s">
        <v>34</v>
      </c>
      <c r="C13" s="5" t="s">
        <v>12</v>
      </c>
      <c r="D13" s="7">
        <v>3618</v>
      </c>
      <c r="E13" s="5">
        <v>105</v>
      </c>
      <c r="F13" s="5">
        <v>1</v>
      </c>
      <c r="G13" s="5">
        <v>60</v>
      </c>
      <c r="H13" s="5">
        <v>12</v>
      </c>
      <c r="I13" s="4">
        <v>1</v>
      </c>
    </row>
    <row r="14" spans="1:12" ht="18">
      <c r="A14" s="2">
        <v>1500</v>
      </c>
      <c r="B14" s="5" t="s">
        <v>34</v>
      </c>
      <c r="C14" s="5" t="s">
        <v>32</v>
      </c>
      <c r="D14" s="7">
        <v>3599.1</v>
      </c>
      <c r="E14" s="5">
        <v>105</v>
      </c>
      <c r="F14" s="5">
        <v>1</v>
      </c>
      <c r="G14" s="5">
        <v>60</v>
      </c>
      <c r="H14" s="5">
        <v>16</v>
      </c>
      <c r="I14" s="4">
        <v>0</v>
      </c>
    </row>
    <row r="15" spans="1:12" ht="18">
      <c r="A15" s="2">
        <v>1501</v>
      </c>
      <c r="B15" s="5" t="s">
        <v>34</v>
      </c>
      <c r="C15" s="5" t="s">
        <v>32</v>
      </c>
      <c r="D15" s="7">
        <v>3599.1</v>
      </c>
      <c r="E15" s="5">
        <v>105</v>
      </c>
      <c r="F15" s="5">
        <v>1</v>
      </c>
      <c r="G15" s="5">
        <v>70</v>
      </c>
      <c r="H15" s="5">
        <v>16</v>
      </c>
      <c r="I15" s="4">
        <v>0</v>
      </c>
      <c r="L15" t="s">
        <v>92</v>
      </c>
    </row>
    <row r="16" spans="1:12" ht="19" thickBot="1">
      <c r="A16" s="2">
        <v>1449</v>
      </c>
      <c r="B16" s="5" t="s">
        <v>21</v>
      </c>
      <c r="C16" s="5" t="s">
        <v>32</v>
      </c>
      <c r="D16" s="7">
        <v>3526.2</v>
      </c>
      <c r="E16" s="5">
        <v>95</v>
      </c>
      <c r="F16" s="5">
        <v>1</v>
      </c>
      <c r="G16" s="5">
        <v>72</v>
      </c>
      <c r="H16" s="5">
        <v>10</v>
      </c>
      <c r="I16" s="4">
        <v>0</v>
      </c>
    </row>
    <row r="17" spans="1:23" ht="18">
      <c r="A17" s="2">
        <v>898</v>
      </c>
      <c r="B17" s="5" t="s">
        <v>23</v>
      </c>
      <c r="C17" s="4" t="s">
        <v>10</v>
      </c>
      <c r="D17" s="7">
        <v>3375</v>
      </c>
      <c r="E17" s="5">
        <v>52</v>
      </c>
      <c r="F17" s="5">
        <v>1</v>
      </c>
      <c r="G17" s="5">
        <v>40</v>
      </c>
      <c r="H17" s="5">
        <v>10</v>
      </c>
      <c r="I17" s="4">
        <v>0</v>
      </c>
      <c r="L17" s="27" t="s">
        <v>93</v>
      </c>
      <c r="M17" s="27"/>
      <c r="W17" s="23"/>
    </row>
    <row r="18" spans="1:23" ht="18">
      <c r="A18" s="2">
        <v>1546</v>
      </c>
      <c r="B18" s="5" t="s">
        <v>13</v>
      </c>
      <c r="C18" s="5" t="s">
        <v>12</v>
      </c>
      <c r="D18" s="7">
        <v>3375</v>
      </c>
      <c r="E18" s="5">
        <v>134</v>
      </c>
      <c r="F18" s="5">
        <v>1</v>
      </c>
      <c r="G18" s="5">
        <v>84.3</v>
      </c>
      <c r="H18" s="5">
        <v>15</v>
      </c>
      <c r="I18" s="4">
        <v>1</v>
      </c>
      <c r="L18" s="24" t="s">
        <v>94</v>
      </c>
      <c r="M18" s="24">
        <v>0.82629246969546888</v>
      </c>
      <c r="W18" s="23"/>
    </row>
    <row r="19" spans="1:23" ht="18">
      <c r="A19" s="2">
        <v>1127</v>
      </c>
      <c r="B19" s="5" t="s">
        <v>21</v>
      </c>
      <c r="C19" s="5" t="s">
        <v>32</v>
      </c>
      <c r="D19" s="7">
        <v>3250.8</v>
      </c>
      <c r="E19" s="5">
        <v>66</v>
      </c>
      <c r="F19" s="5">
        <v>1</v>
      </c>
      <c r="G19" s="5">
        <v>42</v>
      </c>
      <c r="H19" s="5">
        <v>8</v>
      </c>
      <c r="I19" s="4">
        <v>0</v>
      </c>
      <c r="L19" s="24" t="s">
        <v>95</v>
      </c>
      <c r="M19" s="28">
        <v>0.68275924547543743</v>
      </c>
      <c r="W19" s="23"/>
    </row>
    <row r="20" spans="1:23" ht="18">
      <c r="A20" s="2">
        <v>1320</v>
      </c>
      <c r="B20" s="5" t="s">
        <v>23</v>
      </c>
      <c r="C20" s="4" t="s">
        <v>10</v>
      </c>
      <c r="D20" s="7">
        <v>3240</v>
      </c>
      <c r="E20" s="5">
        <v>77</v>
      </c>
      <c r="F20" s="5">
        <v>1</v>
      </c>
      <c r="G20" s="5">
        <v>52</v>
      </c>
      <c r="H20" s="5">
        <v>11</v>
      </c>
      <c r="I20" s="4">
        <v>0</v>
      </c>
      <c r="L20" s="24" t="s">
        <v>96</v>
      </c>
      <c r="M20" s="24">
        <v>0.68194371654349761</v>
      </c>
      <c r="W20" s="23"/>
    </row>
    <row r="21" spans="1:23" ht="18">
      <c r="A21" s="2">
        <v>1439</v>
      </c>
      <c r="B21" s="5" t="s">
        <v>34</v>
      </c>
      <c r="C21" s="5" t="s">
        <v>32</v>
      </c>
      <c r="D21" s="7">
        <v>3240</v>
      </c>
      <c r="E21" s="5">
        <v>90</v>
      </c>
      <c r="F21" s="5">
        <v>1</v>
      </c>
      <c r="G21" s="5">
        <v>52</v>
      </c>
      <c r="H21" s="5">
        <v>24</v>
      </c>
      <c r="I21" s="4">
        <v>0</v>
      </c>
      <c r="L21" s="24" t="s">
        <v>76</v>
      </c>
      <c r="M21" s="24">
        <v>387.35465801640885</v>
      </c>
      <c r="W21" s="23"/>
    </row>
    <row r="22" spans="1:23" ht="19" thickBot="1">
      <c r="A22" s="2">
        <v>1550</v>
      </c>
      <c r="B22" s="5" t="s">
        <v>13</v>
      </c>
      <c r="C22" s="5" t="s">
        <v>32</v>
      </c>
      <c r="D22" s="7">
        <v>3240</v>
      </c>
      <c r="E22" s="5">
        <v>136</v>
      </c>
      <c r="F22" s="5">
        <v>1</v>
      </c>
      <c r="G22" s="5">
        <v>87</v>
      </c>
      <c r="H22" s="5">
        <v>12</v>
      </c>
      <c r="I22" s="4">
        <v>0</v>
      </c>
      <c r="L22" s="25" t="s">
        <v>97</v>
      </c>
      <c r="M22" s="25">
        <v>391</v>
      </c>
      <c r="W22" s="23"/>
    </row>
    <row r="23" spans="1:23" ht="18">
      <c r="A23" s="2">
        <v>1416</v>
      </c>
      <c r="B23" s="5" t="s">
        <v>11</v>
      </c>
      <c r="C23" s="5" t="s">
        <v>32</v>
      </c>
      <c r="D23" s="7">
        <v>3199.5</v>
      </c>
      <c r="E23" s="5">
        <v>85</v>
      </c>
      <c r="F23" s="5">
        <v>1</v>
      </c>
      <c r="G23" s="5">
        <v>70</v>
      </c>
      <c r="H23" s="5">
        <v>9</v>
      </c>
      <c r="I23" s="4">
        <v>0</v>
      </c>
      <c r="W23" s="23"/>
    </row>
    <row r="24" spans="1:23" ht="19" thickBot="1">
      <c r="A24" s="2">
        <v>1460</v>
      </c>
      <c r="B24" s="5" t="s">
        <v>21</v>
      </c>
      <c r="C24" s="5" t="s">
        <v>32</v>
      </c>
      <c r="D24" s="7">
        <v>3199.5</v>
      </c>
      <c r="E24" s="5">
        <v>96</v>
      </c>
      <c r="F24" s="5">
        <v>1</v>
      </c>
      <c r="G24" s="5">
        <v>72</v>
      </c>
      <c r="H24" s="5">
        <v>11</v>
      </c>
      <c r="I24" s="4">
        <v>0</v>
      </c>
      <c r="L24" t="s">
        <v>98</v>
      </c>
      <c r="W24" s="23"/>
    </row>
    <row r="25" spans="1:23" ht="18">
      <c r="A25" s="2">
        <v>1478</v>
      </c>
      <c r="B25" s="5" t="s">
        <v>21</v>
      </c>
      <c r="C25" s="5" t="s">
        <v>32</v>
      </c>
      <c r="D25" s="7">
        <v>3199.5</v>
      </c>
      <c r="E25" s="5">
        <v>100</v>
      </c>
      <c r="F25" s="5">
        <v>1</v>
      </c>
      <c r="G25" s="5">
        <v>66</v>
      </c>
      <c r="H25" s="5">
        <v>8</v>
      </c>
      <c r="I25" s="4">
        <v>0</v>
      </c>
      <c r="L25" s="26"/>
      <c r="M25" s="26" t="s">
        <v>103</v>
      </c>
      <c r="N25" s="26" t="s">
        <v>104</v>
      </c>
      <c r="O25" s="26" t="s">
        <v>105</v>
      </c>
      <c r="P25" s="26" t="s">
        <v>106</v>
      </c>
      <c r="Q25" s="26" t="s">
        <v>107</v>
      </c>
      <c r="W25" s="23"/>
    </row>
    <row r="26" spans="1:23" ht="18">
      <c r="A26" s="2">
        <v>1536</v>
      </c>
      <c r="B26" s="5" t="s">
        <v>21</v>
      </c>
      <c r="C26" s="5" t="s">
        <v>32</v>
      </c>
      <c r="D26" s="7">
        <v>3186</v>
      </c>
      <c r="E26" s="5">
        <v>125</v>
      </c>
      <c r="F26" s="5">
        <v>1</v>
      </c>
      <c r="G26" s="5">
        <v>67</v>
      </c>
      <c r="H26" s="5">
        <v>15</v>
      </c>
      <c r="I26" s="4">
        <v>0</v>
      </c>
      <c r="L26" s="24" t="s">
        <v>99</v>
      </c>
      <c r="M26" s="24">
        <v>1</v>
      </c>
      <c r="N26" s="24">
        <v>125616237.92511827</v>
      </c>
      <c r="O26" s="24">
        <v>125616237.92511827</v>
      </c>
      <c r="P26" s="24">
        <v>837.19806708939507</v>
      </c>
      <c r="Q26" s="24">
        <v>5.1190956720321624E-99</v>
      </c>
      <c r="W26" s="23"/>
    </row>
    <row r="27" spans="1:23" ht="18">
      <c r="A27" s="2">
        <v>1450</v>
      </c>
      <c r="B27" s="5" t="s">
        <v>33</v>
      </c>
      <c r="C27" s="5" t="s">
        <v>12</v>
      </c>
      <c r="D27" s="7">
        <v>3099.9780000000001</v>
      </c>
      <c r="E27" s="5">
        <v>95</v>
      </c>
      <c r="F27" s="5">
        <v>1</v>
      </c>
      <c r="G27" s="5">
        <v>55</v>
      </c>
      <c r="H27" s="5">
        <v>13</v>
      </c>
      <c r="I27" s="4">
        <v>1</v>
      </c>
      <c r="L27" s="24" t="s">
        <v>100</v>
      </c>
      <c r="M27" s="24">
        <v>389</v>
      </c>
      <c r="N27" s="24">
        <v>58366972.492846526</v>
      </c>
      <c r="O27" s="24">
        <v>150043.63108700907</v>
      </c>
      <c r="P27" s="24"/>
      <c r="Q27" s="24"/>
      <c r="W27" s="23"/>
    </row>
    <row r="28" spans="1:23" ht="19" thickBot="1">
      <c r="A28" s="2">
        <v>1496</v>
      </c>
      <c r="B28" s="5" t="s">
        <v>35</v>
      </c>
      <c r="C28" s="5" t="s">
        <v>32</v>
      </c>
      <c r="D28" s="7">
        <v>2999.7</v>
      </c>
      <c r="E28" s="5">
        <v>103</v>
      </c>
      <c r="F28" s="5">
        <v>1</v>
      </c>
      <c r="G28" s="5">
        <v>52</v>
      </c>
      <c r="H28" s="5">
        <v>7</v>
      </c>
      <c r="I28" s="4">
        <v>0</v>
      </c>
      <c r="L28" s="25" t="s">
        <v>101</v>
      </c>
      <c r="M28" s="25">
        <v>390</v>
      </c>
      <c r="N28" s="25">
        <v>183983210.41796479</v>
      </c>
      <c r="O28" s="25"/>
      <c r="P28" s="25"/>
      <c r="Q28" s="25"/>
      <c r="W28" s="23"/>
    </row>
    <row r="29" spans="1:23" ht="19" thickBot="1">
      <c r="A29" s="2">
        <v>1367</v>
      </c>
      <c r="B29" s="5" t="s">
        <v>23</v>
      </c>
      <c r="C29" s="5" t="s">
        <v>12</v>
      </c>
      <c r="D29" s="7">
        <v>2970</v>
      </c>
      <c r="E29" s="5">
        <v>80</v>
      </c>
      <c r="F29" s="5">
        <v>1</v>
      </c>
      <c r="G29" s="5">
        <v>54</v>
      </c>
      <c r="H29" s="5">
        <v>10</v>
      </c>
      <c r="I29" s="4">
        <v>1</v>
      </c>
      <c r="W29" s="23"/>
    </row>
    <row r="30" spans="1:23" ht="18">
      <c r="A30" s="2">
        <v>1436</v>
      </c>
      <c r="B30" s="5" t="s">
        <v>21</v>
      </c>
      <c r="C30" s="5" t="s">
        <v>32</v>
      </c>
      <c r="D30" s="7">
        <v>2878.2</v>
      </c>
      <c r="E30" s="5">
        <v>90</v>
      </c>
      <c r="F30" s="5">
        <v>1</v>
      </c>
      <c r="G30" s="5">
        <v>52</v>
      </c>
      <c r="H30" s="5">
        <v>12</v>
      </c>
      <c r="I30" s="4">
        <v>0</v>
      </c>
      <c r="L30" s="26"/>
      <c r="M30" s="26" t="s">
        <v>108</v>
      </c>
      <c r="N30" s="26" t="s">
        <v>76</v>
      </c>
      <c r="O30" s="26" t="s">
        <v>109</v>
      </c>
      <c r="P30" s="26" t="s">
        <v>110</v>
      </c>
      <c r="Q30" s="26" t="s">
        <v>111</v>
      </c>
      <c r="R30" s="26" t="s">
        <v>112</v>
      </c>
      <c r="S30" s="26" t="s">
        <v>113</v>
      </c>
      <c r="T30" s="26" t="s">
        <v>114</v>
      </c>
      <c r="W30" s="23"/>
    </row>
    <row r="31" spans="1:23" ht="18">
      <c r="A31" s="2">
        <v>1537</v>
      </c>
      <c r="B31" s="5" t="s">
        <v>21</v>
      </c>
      <c r="C31" s="5" t="s">
        <v>32</v>
      </c>
      <c r="D31" s="7">
        <v>2835</v>
      </c>
      <c r="E31" s="5">
        <v>125</v>
      </c>
      <c r="F31" s="5">
        <v>1</v>
      </c>
      <c r="G31" s="5">
        <v>83</v>
      </c>
      <c r="H31" s="5">
        <v>7</v>
      </c>
      <c r="I31" s="4">
        <v>0</v>
      </c>
      <c r="L31" s="24" t="s">
        <v>102</v>
      </c>
      <c r="M31" s="24">
        <v>382.98837684511818</v>
      </c>
      <c r="N31" s="24">
        <v>51.923824610968893</v>
      </c>
      <c r="O31" s="24">
        <v>7.375966229656588</v>
      </c>
      <c r="P31" s="28">
        <v>9.9349259993872434E-13</v>
      </c>
      <c r="Q31" s="24">
        <v>280.90192850460943</v>
      </c>
      <c r="R31" s="24">
        <v>485.07482518562693</v>
      </c>
      <c r="S31" s="24">
        <v>280.90192850460943</v>
      </c>
      <c r="T31" s="24">
        <v>485.07482518562693</v>
      </c>
      <c r="W31" s="23"/>
    </row>
    <row r="32" spans="1:23" ht="19" thickBot="1">
      <c r="A32" s="2">
        <v>1437</v>
      </c>
      <c r="B32" s="5" t="s">
        <v>23</v>
      </c>
      <c r="C32" s="4" t="s">
        <v>10</v>
      </c>
      <c r="D32" s="7">
        <v>2700</v>
      </c>
      <c r="E32" s="5">
        <v>90</v>
      </c>
      <c r="F32" s="5">
        <v>1</v>
      </c>
      <c r="G32" s="5">
        <v>54</v>
      </c>
      <c r="H32" s="5">
        <v>11</v>
      </c>
      <c r="I32" s="4">
        <v>0</v>
      </c>
      <c r="L32" s="25" t="s">
        <v>5</v>
      </c>
      <c r="M32" s="25">
        <v>23.508516848672695</v>
      </c>
      <c r="N32" s="25">
        <v>0.81247708657857431</v>
      </c>
      <c r="O32" s="25">
        <v>28.934375180559872</v>
      </c>
      <c r="P32" s="29">
        <v>5.1190956720288131E-99</v>
      </c>
      <c r="Q32" s="25">
        <v>21.911121033778716</v>
      </c>
      <c r="R32" s="25">
        <v>25.105912663566674</v>
      </c>
      <c r="S32" s="25">
        <v>21.911121033778716</v>
      </c>
      <c r="T32" s="25">
        <v>25.105912663566674</v>
      </c>
      <c r="W32" s="23"/>
    </row>
    <row r="33" spans="1:23" ht="18">
      <c r="A33" s="2">
        <v>1477</v>
      </c>
      <c r="B33" s="5" t="s">
        <v>13</v>
      </c>
      <c r="C33" s="5" t="s">
        <v>32</v>
      </c>
      <c r="D33" s="7">
        <v>2700</v>
      </c>
      <c r="E33" s="5">
        <v>100</v>
      </c>
      <c r="F33" s="5">
        <v>1</v>
      </c>
      <c r="G33" s="5">
        <v>60</v>
      </c>
      <c r="H33" s="5">
        <v>8</v>
      </c>
      <c r="I33" s="4">
        <v>0</v>
      </c>
      <c r="W33" s="23"/>
    </row>
    <row r="34" spans="1:23" ht="24">
      <c r="A34" s="2">
        <v>1540</v>
      </c>
      <c r="B34" s="5" t="s">
        <v>21</v>
      </c>
      <c r="C34" s="5" t="s">
        <v>32</v>
      </c>
      <c r="D34" s="7">
        <v>2700</v>
      </c>
      <c r="E34" s="5">
        <v>126</v>
      </c>
      <c r="F34" s="5">
        <v>1</v>
      </c>
      <c r="G34" s="5">
        <v>67</v>
      </c>
      <c r="H34" s="5">
        <v>15</v>
      </c>
      <c r="I34" s="4">
        <v>0</v>
      </c>
      <c r="L34" s="31" t="s">
        <v>121</v>
      </c>
      <c r="M34" s="30"/>
      <c r="N34" s="30"/>
      <c r="S34" t="s">
        <v>122</v>
      </c>
      <c r="U34">
        <f>MIN(E:E)</f>
        <v>23</v>
      </c>
      <c r="V34">
        <f>382.988377+U34*23.5085168</f>
        <v>923.68426339999996</v>
      </c>
      <c r="W34" s="23"/>
    </row>
    <row r="35" spans="1:23" ht="18">
      <c r="A35" s="2">
        <v>1240</v>
      </c>
      <c r="B35" s="5" t="s">
        <v>21</v>
      </c>
      <c r="C35" s="5" t="s">
        <v>12</v>
      </c>
      <c r="D35" s="7">
        <v>2700</v>
      </c>
      <c r="E35" s="5">
        <v>72</v>
      </c>
      <c r="F35" s="5">
        <v>1</v>
      </c>
      <c r="G35" s="5">
        <v>48</v>
      </c>
      <c r="H35" s="5">
        <v>16</v>
      </c>
      <c r="I35" s="4">
        <v>1</v>
      </c>
      <c r="S35" t="s">
        <v>123</v>
      </c>
      <c r="U35">
        <f>MAX(E:E)</f>
        <v>204</v>
      </c>
      <c r="V35">
        <f>382.988377+U35*23.5085168</f>
        <v>5178.7258041999994</v>
      </c>
      <c r="W35" s="23"/>
    </row>
    <row r="36" spans="1:23" ht="18">
      <c r="A36" s="2">
        <v>1366</v>
      </c>
      <c r="B36" s="5" t="s">
        <v>21</v>
      </c>
      <c r="C36" s="5" t="s">
        <v>12</v>
      </c>
      <c r="D36" s="7">
        <v>2700</v>
      </c>
      <c r="E36" s="5">
        <v>80</v>
      </c>
      <c r="F36" s="5">
        <v>1</v>
      </c>
      <c r="G36" s="5">
        <v>43</v>
      </c>
      <c r="H36" s="5">
        <v>16</v>
      </c>
      <c r="I36" s="4">
        <v>1</v>
      </c>
      <c r="L36" t="s">
        <v>115</v>
      </c>
      <c r="P36" t="s">
        <v>119</v>
      </c>
    </row>
    <row r="37" spans="1:23" ht="19" thickBot="1">
      <c r="A37" s="2">
        <v>1406</v>
      </c>
      <c r="B37" s="5" t="s">
        <v>11</v>
      </c>
      <c r="C37" s="5" t="s">
        <v>32</v>
      </c>
      <c r="D37" s="7">
        <v>2673</v>
      </c>
      <c r="E37" s="5">
        <v>83</v>
      </c>
      <c r="F37" s="5">
        <v>1</v>
      </c>
      <c r="G37" s="5">
        <v>54</v>
      </c>
      <c r="H37" s="5">
        <v>20</v>
      </c>
      <c r="I37" s="4">
        <v>0</v>
      </c>
    </row>
    <row r="38" spans="1:23" ht="18">
      <c r="A38" s="2">
        <v>1405</v>
      </c>
      <c r="B38" s="5" t="s">
        <v>11</v>
      </c>
      <c r="C38" s="5" t="s">
        <v>32</v>
      </c>
      <c r="D38" s="7">
        <v>2651.4</v>
      </c>
      <c r="E38" s="5">
        <v>83</v>
      </c>
      <c r="F38" s="5">
        <v>1</v>
      </c>
      <c r="G38" s="5">
        <v>52</v>
      </c>
      <c r="H38" s="5">
        <v>20</v>
      </c>
      <c r="I38" s="4">
        <v>0</v>
      </c>
      <c r="L38" s="26" t="s">
        <v>116</v>
      </c>
      <c r="M38" s="26" t="s">
        <v>117</v>
      </c>
      <c r="N38" s="26" t="s">
        <v>118</v>
      </c>
      <c r="P38" s="26" t="s">
        <v>120</v>
      </c>
      <c r="Q38" s="26" t="s">
        <v>8</v>
      </c>
    </row>
    <row r="39" spans="1:23" ht="18">
      <c r="A39" s="2">
        <v>1569</v>
      </c>
      <c r="B39" s="5" t="s">
        <v>34</v>
      </c>
      <c r="C39" s="5" t="s">
        <v>32</v>
      </c>
      <c r="D39" s="7">
        <v>2619</v>
      </c>
      <c r="E39" s="5">
        <v>174</v>
      </c>
      <c r="F39" s="5">
        <v>1</v>
      </c>
      <c r="G39" s="5">
        <v>98</v>
      </c>
      <c r="H39" s="5">
        <v>21.5</v>
      </c>
      <c r="I39" s="4">
        <v>0</v>
      </c>
      <c r="L39" s="24">
        <v>1</v>
      </c>
      <c r="M39" s="24">
        <v>5178.7258139743481</v>
      </c>
      <c r="N39" s="24">
        <v>-588.72581397434806</v>
      </c>
      <c r="P39" s="24">
        <v>0.12787723785166241</v>
      </c>
      <c r="Q39" s="24">
        <v>594</v>
      </c>
    </row>
    <row r="40" spans="1:23" ht="18">
      <c r="A40" s="2">
        <v>1250</v>
      </c>
      <c r="B40" s="5" t="s">
        <v>23</v>
      </c>
      <c r="C40" s="5" t="s">
        <v>32</v>
      </c>
      <c r="D40" s="7">
        <v>2600.1</v>
      </c>
      <c r="E40" s="5">
        <v>72</v>
      </c>
      <c r="F40" s="5">
        <v>1</v>
      </c>
      <c r="G40" s="5">
        <v>39</v>
      </c>
      <c r="H40" s="5">
        <v>9</v>
      </c>
      <c r="I40" s="4">
        <v>0</v>
      </c>
      <c r="L40" s="24">
        <v>2</v>
      </c>
      <c r="M40" s="24">
        <v>2733.8400617123875</v>
      </c>
      <c r="N40" s="24">
        <v>1586.1599382876125</v>
      </c>
      <c r="P40" s="24">
        <v>0.38363171355498726</v>
      </c>
      <c r="Q40" s="24">
        <v>599.4</v>
      </c>
    </row>
    <row r="41" spans="1:23" ht="18">
      <c r="A41" s="2">
        <v>1413</v>
      </c>
      <c r="B41" s="5" t="s">
        <v>11</v>
      </c>
      <c r="C41" s="5" t="s">
        <v>32</v>
      </c>
      <c r="D41" s="7">
        <v>2600.1</v>
      </c>
      <c r="E41" s="5">
        <v>84</v>
      </c>
      <c r="F41" s="5">
        <v>1</v>
      </c>
      <c r="G41" s="5">
        <v>53</v>
      </c>
      <c r="H41" s="5">
        <v>20</v>
      </c>
      <c r="I41" s="4">
        <v>0</v>
      </c>
      <c r="L41" s="24">
        <v>3</v>
      </c>
      <c r="M41" s="24">
        <v>2851.3826459557513</v>
      </c>
      <c r="N41" s="24">
        <v>1468.6173540442487</v>
      </c>
      <c r="P41" s="24">
        <v>0.63938618925831203</v>
      </c>
      <c r="Q41" s="24">
        <v>686</v>
      </c>
    </row>
    <row r="42" spans="1:23" ht="18">
      <c r="A42" s="2">
        <v>1473</v>
      </c>
      <c r="B42" s="5" t="s">
        <v>11</v>
      </c>
      <c r="C42" s="5" t="s">
        <v>32</v>
      </c>
      <c r="D42" s="7">
        <v>2600.1</v>
      </c>
      <c r="E42" s="5">
        <v>98</v>
      </c>
      <c r="F42" s="5">
        <v>1</v>
      </c>
      <c r="G42" s="5">
        <v>48</v>
      </c>
      <c r="H42" s="5">
        <v>20</v>
      </c>
      <c r="I42" s="4">
        <v>0</v>
      </c>
      <c r="L42" s="24">
        <v>4</v>
      </c>
      <c r="M42" s="24">
        <v>2204.8984326172522</v>
      </c>
      <c r="N42" s="24">
        <v>1980.1015673827478</v>
      </c>
      <c r="P42" s="24">
        <v>0.89514066496163691</v>
      </c>
      <c r="Q42" s="24">
        <v>702</v>
      </c>
    </row>
    <row r="43" spans="1:23" ht="18">
      <c r="A43" s="2">
        <v>1177</v>
      </c>
      <c r="B43" s="5" t="s">
        <v>21</v>
      </c>
      <c r="C43" s="5" t="s">
        <v>12</v>
      </c>
      <c r="D43" s="7">
        <v>2565</v>
      </c>
      <c r="E43" s="5">
        <v>70</v>
      </c>
      <c r="F43" s="5">
        <v>1</v>
      </c>
      <c r="G43" s="5">
        <v>32</v>
      </c>
      <c r="H43" s="5">
        <v>20</v>
      </c>
      <c r="I43" s="4">
        <v>1</v>
      </c>
      <c r="L43" s="24">
        <v>5</v>
      </c>
      <c r="M43" s="24">
        <v>3298.0444660805324</v>
      </c>
      <c r="N43" s="24">
        <v>751.9555339194676</v>
      </c>
      <c r="P43" s="24">
        <v>1.1508951406649617</v>
      </c>
      <c r="Q43" s="24">
        <v>702</v>
      </c>
    </row>
    <row r="44" spans="1:23" ht="18">
      <c r="A44" s="2">
        <v>1526</v>
      </c>
      <c r="B44" s="5" t="s">
        <v>23</v>
      </c>
      <c r="C44" s="5" t="s">
        <v>12</v>
      </c>
      <c r="D44" s="7">
        <v>2565</v>
      </c>
      <c r="E44" s="5">
        <v>118</v>
      </c>
      <c r="F44" s="5">
        <v>1</v>
      </c>
      <c r="G44" s="5">
        <v>70</v>
      </c>
      <c r="H44" s="5">
        <v>20</v>
      </c>
      <c r="I44" s="4">
        <v>1</v>
      </c>
      <c r="L44" s="24">
        <v>6</v>
      </c>
      <c r="M44" s="24">
        <v>3439.0955671725687</v>
      </c>
      <c r="N44" s="24">
        <v>610.90443282743126</v>
      </c>
      <c r="P44" s="24">
        <v>1.4066496163682864</v>
      </c>
      <c r="Q44" s="24">
        <v>729</v>
      </c>
    </row>
    <row r="45" spans="1:23" ht="18">
      <c r="A45" s="2">
        <v>1527</v>
      </c>
      <c r="B45" s="5" t="s">
        <v>23</v>
      </c>
      <c r="C45" s="5" t="s">
        <v>12</v>
      </c>
      <c r="D45" s="7">
        <v>2565</v>
      </c>
      <c r="E45" s="5">
        <v>118</v>
      </c>
      <c r="F45" s="5">
        <v>1</v>
      </c>
      <c r="G45" s="5">
        <v>70</v>
      </c>
      <c r="H45" s="5">
        <v>20</v>
      </c>
      <c r="I45" s="4">
        <v>1</v>
      </c>
      <c r="L45" s="24">
        <v>7</v>
      </c>
      <c r="M45" s="24">
        <v>3204.0103986858417</v>
      </c>
      <c r="N45" s="24">
        <v>845.98960131415834</v>
      </c>
      <c r="P45" s="24">
        <v>1.6624040920716114</v>
      </c>
      <c r="Q45" s="24">
        <v>796.5</v>
      </c>
    </row>
    <row r="46" spans="1:23" ht="18">
      <c r="A46" s="2">
        <v>1529</v>
      </c>
      <c r="B46" s="5" t="s">
        <v>23</v>
      </c>
      <c r="C46" s="5" t="s">
        <v>12</v>
      </c>
      <c r="D46" s="7">
        <v>2565</v>
      </c>
      <c r="E46" s="5">
        <v>120</v>
      </c>
      <c r="F46" s="5">
        <v>1</v>
      </c>
      <c r="G46" s="5">
        <v>70</v>
      </c>
      <c r="H46" s="5">
        <v>20</v>
      </c>
      <c r="I46" s="4">
        <v>1</v>
      </c>
      <c r="L46" s="24">
        <v>8</v>
      </c>
      <c r="M46" s="24">
        <v>1911.0419720088435</v>
      </c>
      <c r="N46" s="24">
        <v>1868.9580279911565</v>
      </c>
      <c r="P46" s="24">
        <v>1.9181585677749362</v>
      </c>
      <c r="Q46" s="24">
        <v>799.2</v>
      </c>
    </row>
    <row r="47" spans="1:23" ht="18">
      <c r="A47" s="2">
        <v>1254</v>
      </c>
      <c r="B47" s="5" t="s">
        <v>23</v>
      </c>
      <c r="C47" s="5" t="s">
        <v>32</v>
      </c>
      <c r="D47" s="7">
        <v>2538</v>
      </c>
      <c r="E47" s="5">
        <v>72</v>
      </c>
      <c r="F47" s="5">
        <v>1</v>
      </c>
      <c r="G47" s="5">
        <v>44</v>
      </c>
      <c r="H47" s="5">
        <v>9</v>
      </c>
      <c r="I47" s="4">
        <v>0</v>
      </c>
      <c r="L47" s="24">
        <v>9</v>
      </c>
      <c r="M47" s="24">
        <v>2851.3826459557513</v>
      </c>
      <c r="N47" s="24">
        <v>799.0173540442488</v>
      </c>
      <c r="P47" s="24">
        <v>2.1739130434782612</v>
      </c>
      <c r="Q47" s="24">
        <v>837</v>
      </c>
    </row>
    <row r="48" spans="1:23" ht="18">
      <c r="A48" s="2">
        <v>1245</v>
      </c>
      <c r="B48" s="5" t="s">
        <v>23</v>
      </c>
      <c r="C48" s="5" t="s">
        <v>12</v>
      </c>
      <c r="D48" s="7">
        <v>2511</v>
      </c>
      <c r="E48" s="5">
        <v>72</v>
      </c>
      <c r="F48" s="5">
        <v>1</v>
      </c>
      <c r="G48" s="5">
        <v>44</v>
      </c>
      <c r="H48" s="5">
        <v>12</v>
      </c>
      <c r="I48" s="4">
        <v>1</v>
      </c>
      <c r="L48" s="24">
        <v>10</v>
      </c>
      <c r="M48" s="24">
        <v>3580.1466682646046</v>
      </c>
      <c r="N48" s="24">
        <v>64.853331735395386</v>
      </c>
      <c r="P48" s="24">
        <v>2.429667519181586</v>
      </c>
      <c r="Q48" s="24">
        <v>837</v>
      </c>
    </row>
    <row r="49" spans="1:17" ht="18">
      <c r="A49" s="2">
        <v>1328</v>
      </c>
      <c r="B49" s="5" t="s">
        <v>21</v>
      </c>
      <c r="C49" s="5" t="s">
        <v>32</v>
      </c>
      <c r="D49" s="7">
        <v>2430</v>
      </c>
      <c r="E49" s="5">
        <v>77.3</v>
      </c>
      <c r="F49" s="5">
        <v>1</v>
      </c>
      <c r="G49" s="5">
        <v>41.3</v>
      </c>
      <c r="H49" s="5">
        <v>11.3</v>
      </c>
      <c r="I49" s="4">
        <v>0</v>
      </c>
      <c r="L49" s="24">
        <v>11</v>
      </c>
      <c r="M49" s="24">
        <v>2851.3826459557513</v>
      </c>
      <c r="N49" s="24">
        <v>766.61735404424871</v>
      </c>
      <c r="P49" s="24">
        <v>2.6854219948849107</v>
      </c>
      <c r="Q49" s="24">
        <v>839.7</v>
      </c>
    </row>
    <row r="50" spans="1:17" ht="18">
      <c r="A50" s="2">
        <v>1441</v>
      </c>
      <c r="B50" s="5" t="s">
        <v>13</v>
      </c>
      <c r="C50" s="5" t="s">
        <v>32</v>
      </c>
      <c r="D50" s="7">
        <v>2430</v>
      </c>
      <c r="E50" s="5">
        <v>91</v>
      </c>
      <c r="F50" s="5">
        <v>1</v>
      </c>
      <c r="G50" s="5">
        <v>70</v>
      </c>
      <c r="H50" s="5">
        <v>17</v>
      </c>
      <c r="I50" s="4">
        <v>0</v>
      </c>
      <c r="L50" s="24">
        <v>12</v>
      </c>
      <c r="M50" s="24">
        <v>2851.3826459557513</v>
      </c>
      <c r="N50" s="24">
        <v>766.61735404424871</v>
      </c>
      <c r="P50" s="24">
        <v>2.9411764705882355</v>
      </c>
      <c r="Q50" s="24">
        <v>840</v>
      </c>
    </row>
    <row r="51" spans="1:17" ht="18">
      <c r="A51" s="2">
        <v>1344</v>
      </c>
      <c r="B51" s="5" t="s">
        <v>23</v>
      </c>
      <c r="C51" s="4" t="s">
        <v>10</v>
      </c>
      <c r="D51" s="7">
        <v>2403</v>
      </c>
      <c r="E51" s="5">
        <v>78</v>
      </c>
      <c r="F51" s="5">
        <v>1</v>
      </c>
      <c r="G51" s="5">
        <v>52</v>
      </c>
      <c r="H51" s="5">
        <v>11</v>
      </c>
      <c r="I51" s="4">
        <v>0</v>
      </c>
      <c r="L51" s="24">
        <v>13</v>
      </c>
      <c r="M51" s="24">
        <v>2851.3826459557513</v>
      </c>
      <c r="N51" s="24">
        <v>747.71735404424862</v>
      </c>
      <c r="P51" s="24">
        <v>3.1969309462915607</v>
      </c>
      <c r="Q51" s="24">
        <v>850.5</v>
      </c>
    </row>
    <row r="52" spans="1:17" ht="18">
      <c r="A52" s="2">
        <v>1176</v>
      </c>
      <c r="B52" s="5" t="s">
        <v>13</v>
      </c>
      <c r="C52" s="5" t="s">
        <v>32</v>
      </c>
      <c r="D52" s="7">
        <v>2399.7600000000002</v>
      </c>
      <c r="E52" s="5">
        <v>70</v>
      </c>
      <c r="F52" s="5">
        <v>1</v>
      </c>
      <c r="G52" s="5">
        <v>45</v>
      </c>
      <c r="H52" s="5">
        <v>12</v>
      </c>
      <c r="I52" s="4">
        <v>0</v>
      </c>
      <c r="L52" s="24">
        <v>14</v>
      </c>
      <c r="M52" s="24">
        <v>2851.3826459557513</v>
      </c>
      <c r="N52" s="24">
        <v>747.71735404424862</v>
      </c>
      <c r="P52" s="24">
        <v>3.4526854219948855</v>
      </c>
      <c r="Q52" s="24">
        <v>850.5</v>
      </c>
    </row>
    <row r="53" spans="1:17" ht="18">
      <c r="A53" s="2">
        <v>1273</v>
      </c>
      <c r="B53" s="5" t="s">
        <v>13</v>
      </c>
      <c r="C53" s="5" t="s">
        <v>32</v>
      </c>
      <c r="D53" s="7">
        <v>2397.6</v>
      </c>
      <c r="E53" s="5">
        <v>73</v>
      </c>
      <c r="F53" s="5">
        <v>1</v>
      </c>
      <c r="G53" s="5">
        <v>44</v>
      </c>
      <c r="H53" s="5">
        <v>12</v>
      </c>
      <c r="I53" s="4">
        <v>0</v>
      </c>
      <c r="L53" s="24">
        <v>15</v>
      </c>
      <c r="M53" s="24">
        <v>2616.2974774690242</v>
      </c>
      <c r="N53" s="24">
        <v>909.9025225309756</v>
      </c>
      <c r="P53" s="24">
        <v>3.7084398976982103</v>
      </c>
      <c r="Q53" s="24">
        <v>850.5</v>
      </c>
    </row>
    <row r="54" spans="1:17" ht="18">
      <c r="A54" s="2">
        <v>1359</v>
      </c>
      <c r="B54" s="5" t="s">
        <v>35</v>
      </c>
      <c r="C54" s="5" t="s">
        <v>32</v>
      </c>
      <c r="D54" s="7">
        <v>2397.6</v>
      </c>
      <c r="E54" s="5">
        <v>79</v>
      </c>
      <c r="F54" s="5">
        <v>1</v>
      </c>
      <c r="G54" s="5">
        <v>52</v>
      </c>
      <c r="H54" s="5">
        <v>10</v>
      </c>
      <c r="I54" s="4">
        <v>0</v>
      </c>
      <c r="L54" s="24">
        <v>16</v>
      </c>
      <c r="M54" s="24">
        <v>1605.4312529760982</v>
      </c>
      <c r="N54" s="24">
        <v>1769.5687470239018</v>
      </c>
      <c r="P54" s="24">
        <v>3.964194373401535</v>
      </c>
      <c r="Q54" s="24">
        <v>853.2</v>
      </c>
    </row>
    <row r="55" spans="1:17" ht="18">
      <c r="A55" s="2">
        <v>1360</v>
      </c>
      <c r="B55" s="5" t="s">
        <v>11</v>
      </c>
      <c r="C55" s="5" t="s">
        <v>32</v>
      </c>
      <c r="D55" s="7">
        <v>2370.6</v>
      </c>
      <c r="E55" s="5">
        <v>79</v>
      </c>
      <c r="F55" s="5">
        <v>1</v>
      </c>
      <c r="G55" s="5">
        <v>49</v>
      </c>
      <c r="H55" s="5">
        <v>11</v>
      </c>
      <c r="I55" s="4">
        <v>0</v>
      </c>
      <c r="L55" s="24">
        <v>17</v>
      </c>
      <c r="M55" s="24">
        <v>3533.1296345672595</v>
      </c>
      <c r="N55" s="24">
        <v>-158.12963456725947</v>
      </c>
      <c r="P55" s="24">
        <v>4.2199488491048598</v>
      </c>
      <c r="Q55" s="24">
        <v>874.8</v>
      </c>
    </row>
    <row r="56" spans="1:17" ht="18">
      <c r="A56" s="2">
        <v>1248</v>
      </c>
      <c r="B56" s="5" t="s">
        <v>23</v>
      </c>
      <c r="C56" s="4" t="s">
        <v>10</v>
      </c>
      <c r="D56" s="7">
        <v>2300.4</v>
      </c>
      <c r="E56" s="5">
        <v>72</v>
      </c>
      <c r="F56" s="5">
        <v>1</v>
      </c>
      <c r="G56" s="5">
        <v>45</v>
      </c>
      <c r="H56" s="5">
        <v>8</v>
      </c>
      <c r="I56" s="4">
        <v>0</v>
      </c>
      <c r="L56" s="24">
        <v>18</v>
      </c>
      <c r="M56" s="24">
        <v>1934.550488857516</v>
      </c>
      <c r="N56" s="24">
        <v>1316.2495111424842</v>
      </c>
      <c r="P56" s="24">
        <v>4.475703324808185</v>
      </c>
      <c r="Q56" s="24">
        <v>899.1</v>
      </c>
    </row>
    <row r="57" spans="1:17" ht="18">
      <c r="A57" s="2">
        <v>1178</v>
      </c>
      <c r="B57" s="5" t="s">
        <v>21</v>
      </c>
      <c r="C57" s="5" t="s">
        <v>12</v>
      </c>
      <c r="D57" s="7">
        <v>2300.4</v>
      </c>
      <c r="E57" s="5">
        <v>70</v>
      </c>
      <c r="F57" s="5">
        <v>1</v>
      </c>
      <c r="G57" s="5">
        <v>34</v>
      </c>
      <c r="H57" s="5">
        <v>16</v>
      </c>
      <c r="I57" s="4">
        <v>1</v>
      </c>
      <c r="L57" s="24">
        <v>19</v>
      </c>
      <c r="M57" s="24">
        <v>2193.1441741929157</v>
      </c>
      <c r="N57" s="24">
        <v>1046.8558258070843</v>
      </c>
      <c r="P57" s="24">
        <v>4.7314578005115093</v>
      </c>
      <c r="Q57" s="24">
        <v>899.91</v>
      </c>
    </row>
    <row r="58" spans="1:17" ht="18">
      <c r="A58" s="2">
        <v>1332</v>
      </c>
      <c r="B58" s="5" t="s">
        <v>13</v>
      </c>
      <c r="C58" s="5" t="s">
        <v>32</v>
      </c>
      <c r="D58" s="7">
        <v>2299.9949999999999</v>
      </c>
      <c r="E58" s="5">
        <v>78</v>
      </c>
      <c r="F58" s="5">
        <v>1</v>
      </c>
      <c r="G58" s="5">
        <v>52</v>
      </c>
      <c r="H58" s="5">
        <v>9</v>
      </c>
      <c r="I58" s="4">
        <v>0</v>
      </c>
      <c r="L58" s="24">
        <v>20</v>
      </c>
      <c r="M58" s="24">
        <v>2498.7548932256609</v>
      </c>
      <c r="N58" s="24">
        <v>741.24510677433909</v>
      </c>
      <c r="P58" s="24">
        <v>4.9872122762148345</v>
      </c>
      <c r="Q58" s="24">
        <v>900</v>
      </c>
    </row>
    <row r="59" spans="1:17" ht="18">
      <c r="A59" s="2">
        <v>1319</v>
      </c>
      <c r="B59" s="5" t="s">
        <v>23</v>
      </c>
      <c r="C59" s="5" t="s">
        <v>12</v>
      </c>
      <c r="D59" s="7">
        <v>2299.86</v>
      </c>
      <c r="E59" s="5">
        <v>77</v>
      </c>
      <c r="F59" s="5">
        <v>1</v>
      </c>
      <c r="G59" s="5">
        <v>52</v>
      </c>
      <c r="H59" s="5">
        <v>9</v>
      </c>
      <c r="I59" s="4">
        <v>1</v>
      </c>
      <c r="L59" s="24">
        <v>21</v>
      </c>
      <c r="M59" s="24">
        <v>3580.1466682646046</v>
      </c>
      <c r="N59" s="24">
        <v>-340.14666826460461</v>
      </c>
      <c r="P59" s="24">
        <v>5.2429667519181589</v>
      </c>
      <c r="Q59" s="24">
        <v>918</v>
      </c>
    </row>
    <row r="60" spans="1:17" ht="18">
      <c r="A60" s="2">
        <v>1357</v>
      </c>
      <c r="B60" s="5" t="s">
        <v>23</v>
      </c>
      <c r="C60" s="4" t="s">
        <v>10</v>
      </c>
      <c r="D60" s="7">
        <v>2299.0500000000002</v>
      </c>
      <c r="E60" s="5">
        <v>79</v>
      </c>
      <c r="F60" s="5">
        <v>1</v>
      </c>
      <c r="G60" s="5">
        <v>55</v>
      </c>
      <c r="H60" s="5">
        <v>10</v>
      </c>
      <c r="I60" s="4">
        <v>0</v>
      </c>
      <c r="L60" s="24">
        <v>22</v>
      </c>
      <c r="M60" s="24">
        <v>2381.2123089822971</v>
      </c>
      <c r="N60" s="24">
        <v>818.28769101770285</v>
      </c>
      <c r="P60" s="24">
        <v>5.4987212276214841</v>
      </c>
      <c r="Q60" s="24">
        <v>940</v>
      </c>
    </row>
    <row r="61" spans="1:17" ht="18">
      <c r="A61" s="2">
        <v>127</v>
      </c>
      <c r="B61" s="5" t="s">
        <v>14</v>
      </c>
      <c r="C61" s="5" t="s">
        <v>12</v>
      </c>
      <c r="D61" s="5">
        <v>2296</v>
      </c>
      <c r="E61" s="5">
        <v>79.5</v>
      </c>
      <c r="F61" s="5">
        <v>1</v>
      </c>
      <c r="G61" s="5">
        <v>28.5</v>
      </c>
      <c r="H61" s="5">
        <v>20</v>
      </c>
      <c r="I61" s="4">
        <v>1</v>
      </c>
      <c r="L61" s="24">
        <v>23</v>
      </c>
      <c r="M61" s="24">
        <v>2639.8059943176968</v>
      </c>
      <c r="N61" s="24">
        <v>559.69400568230321</v>
      </c>
      <c r="P61" s="24">
        <v>5.7544757033248084</v>
      </c>
      <c r="Q61" s="24">
        <v>945</v>
      </c>
    </row>
    <row r="62" spans="1:17" ht="18">
      <c r="A62" s="2">
        <v>1412</v>
      </c>
      <c r="B62" s="5" t="s">
        <v>23</v>
      </c>
      <c r="C62" s="4" t="s">
        <v>10</v>
      </c>
      <c r="D62" s="7">
        <v>2295</v>
      </c>
      <c r="E62" s="5">
        <v>84</v>
      </c>
      <c r="F62" s="5">
        <v>1</v>
      </c>
      <c r="G62" s="5">
        <v>54</v>
      </c>
      <c r="H62" s="5">
        <v>8</v>
      </c>
      <c r="I62" s="4">
        <v>0</v>
      </c>
      <c r="L62" s="24">
        <v>24</v>
      </c>
      <c r="M62" s="24">
        <v>2733.8400617123875</v>
      </c>
      <c r="N62" s="24">
        <v>465.65993828761248</v>
      </c>
      <c r="P62" s="24">
        <v>6.0102301790281336</v>
      </c>
      <c r="Q62" s="24">
        <v>945</v>
      </c>
    </row>
    <row r="63" spans="1:17" ht="18">
      <c r="A63" s="2">
        <v>1295</v>
      </c>
      <c r="B63" s="5" t="s">
        <v>11</v>
      </c>
      <c r="C63" s="5" t="s">
        <v>32</v>
      </c>
      <c r="D63" s="7">
        <v>2295</v>
      </c>
      <c r="E63" s="5">
        <v>75</v>
      </c>
      <c r="F63" s="5">
        <v>1</v>
      </c>
      <c r="G63" s="5">
        <v>42</v>
      </c>
      <c r="H63" s="5">
        <v>14</v>
      </c>
      <c r="I63" s="4">
        <v>0</v>
      </c>
      <c r="L63" s="24">
        <v>25</v>
      </c>
      <c r="M63" s="24">
        <v>3321.552982929205</v>
      </c>
      <c r="N63" s="24">
        <v>-135.55298292920497</v>
      </c>
      <c r="P63" s="24">
        <v>6.2659846547314588</v>
      </c>
      <c r="Q63" s="24">
        <v>945</v>
      </c>
    </row>
    <row r="64" spans="1:17" ht="18">
      <c r="A64" s="2">
        <v>1339</v>
      </c>
      <c r="B64" s="5" t="s">
        <v>23</v>
      </c>
      <c r="C64" s="5" t="s">
        <v>32</v>
      </c>
      <c r="D64" s="7">
        <v>2295</v>
      </c>
      <c r="E64" s="5">
        <v>78</v>
      </c>
      <c r="F64" s="5">
        <v>1</v>
      </c>
      <c r="G64" s="5">
        <v>54</v>
      </c>
      <c r="H64" s="5">
        <v>10</v>
      </c>
      <c r="I64" s="4">
        <v>0</v>
      </c>
      <c r="L64" s="24">
        <v>26</v>
      </c>
      <c r="M64" s="24">
        <v>2616.2974774690242</v>
      </c>
      <c r="N64" s="24">
        <v>483.68052253097585</v>
      </c>
      <c r="P64" s="24">
        <v>6.5217391304347831</v>
      </c>
      <c r="Q64" s="24">
        <v>950</v>
      </c>
    </row>
    <row r="65" spans="1:17" ht="18">
      <c r="A65" s="2">
        <v>1312</v>
      </c>
      <c r="B65" s="5" t="s">
        <v>13</v>
      </c>
      <c r="C65" s="5" t="s">
        <v>12</v>
      </c>
      <c r="D65" s="7">
        <v>2295</v>
      </c>
      <c r="E65" s="5">
        <v>76</v>
      </c>
      <c r="F65" s="5">
        <v>1</v>
      </c>
      <c r="G65" s="5">
        <v>45</v>
      </c>
      <c r="H65" s="5">
        <v>12</v>
      </c>
      <c r="I65" s="4">
        <v>1</v>
      </c>
      <c r="L65" s="24">
        <v>27</v>
      </c>
      <c r="M65" s="24">
        <v>2804.3656122584057</v>
      </c>
      <c r="N65" s="24">
        <v>195.33438774159413</v>
      </c>
      <c r="P65" s="24">
        <v>6.7774936061381084</v>
      </c>
      <c r="Q65" s="24">
        <v>950.4</v>
      </c>
    </row>
    <row r="66" spans="1:17" ht="18">
      <c r="A66" s="2">
        <v>1329</v>
      </c>
      <c r="B66" s="5" t="s">
        <v>13</v>
      </c>
      <c r="C66" s="5" t="s">
        <v>12</v>
      </c>
      <c r="D66" s="7">
        <v>2295</v>
      </c>
      <c r="E66" s="5">
        <v>77.400000000000006</v>
      </c>
      <c r="F66" s="5">
        <v>1</v>
      </c>
      <c r="G66" s="5">
        <v>56</v>
      </c>
      <c r="H66" s="5">
        <v>11</v>
      </c>
      <c r="I66" s="4">
        <v>1</v>
      </c>
      <c r="L66" s="24">
        <v>28</v>
      </c>
      <c r="M66" s="24">
        <v>2263.6697247389338</v>
      </c>
      <c r="N66" s="24">
        <v>706.33027526106616</v>
      </c>
      <c r="P66" s="24">
        <v>7.0332480818414327</v>
      </c>
      <c r="Q66" s="24">
        <v>980</v>
      </c>
    </row>
    <row r="67" spans="1:17" ht="18">
      <c r="A67" s="2">
        <v>1187</v>
      </c>
      <c r="B67" s="5" t="s">
        <v>35</v>
      </c>
      <c r="C67" s="5" t="s">
        <v>32</v>
      </c>
      <c r="D67" s="7">
        <v>2276.1</v>
      </c>
      <c r="E67" s="5">
        <v>70</v>
      </c>
      <c r="F67" s="5">
        <v>1</v>
      </c>
      <c r="G67" s="5">
        <v>36</v>
      </c>
      <c r="H67" s="5">
        <v>16</v>
      </c>
      <c r="I67" s="4">
        <v>0</v>
      </c>
      <c r="L67" s="24">
        <v>29</v>
      </c>
      <c r="M67" s="24">
        <v>2498.7548932256609</v>
      </c>
      <c r="N67" s="24">
        <v>379.44510677433891</v>
      </c>
      <c r="P67" s="24">
        <v>7.2890025575447579</v>
      </c>
      <c r="Q67" s="24">
        <v>999</v>
      </c>
    </row>
    <row r="68" spans="1:17" ht="18">
      <c r="A68" s="2">
        <v>1438</v>
      </c>
      <c r="B68" s="5" t="s">
        <v>34</v>
      </c>
      <c r="C68" s="4" t="s">
        <v>10</v>
      </c>
      <c r="D68" s="7">
        <v>2254.5</v>
      </c>
      <c r="E68" s="5">
        <v>90</v>
      </c>
      <c r="F68" s="5">
        <v>1</v>
      </c>
      <c r="G68" s="5">
        <v>45</v>
      </c>
      <c r="H68" s="5">
        <v>20</v>
      </c>
      <c r="I68" s="4">
        <v>0</v>
      </c>
      <c r="L68" s="24">
        <v>30</v>
      </c>
      <c r="M68" s="24">
        <v>3321.552982929205</v>
      </c>
      <c r="N68" s="24">
        <v>-486.55298292920497</v>
      </c>
      <c r="P68" s="24">
        <v>7.5447570332480822</v>
      </c>
      <c r="Q68" s="24">
        <v>1000</v>
      </c>
    </row>
    <row r="69" spans="1:17" ht="18">
      <c r="A69" s="2">
        <v>1086</v>
      </c>
      <c r="B69" s="5" t="s">
        <v>21</v>
      </c>
      <c r="C69" s="5" t="s">
        <v>32</v>
      </c>
      <c r="D69" s="7">
        <v>2241</v>
      </c>
      <c r="E69" s="5">
        <v>63</v>
      </c>
      <c r="F69" s="5">
        <v>1</v>
      </c>
      <c r="G69" s="5">
        <v>40</v>
      </c>
      <c r="H69" s="5">
        <v>8.5</v>
      </c>
      <c r="I69" s="4">
        <v>0</v>
      </c>
      <c r="L69" s="24">
        <v>31</v>
      </c>
      <c r="M69" s="24">
        <v>2498.7548932256609</v>
      </c>
      <c r="N69" s="24">
        <v>201.24510677433909</v>
      </c>
      <c r="P69" s="24">
        <v>7.8005115089514074</v>
      </c>
      <c r="Q69" s="24">
        <v>1008</v>
      </c>
    </row>
    <row r="70" spans="1:17" ht="18">
      <c r="A70" s="2">
        <v>1052</v>
      </c>
      <c r="B70" s="5" t="s">
        <v>11</v>
      </c>
      <c r="C70" s="5" t="s">
        <v>32</v>
      </c>
      <c r="D70" s="7">
        <v>2214</v>
      </c>
      <c r="E70" s="5">
        <v>61</v>
      </c>
      <c r="F70" s="5">
        <v>1</v>
      </c>
      <c r="G70" s="5">
        <v>45</v>
      </c>
      <c r="H70" s="5">
        <v>6</v>
      </c>
      <c r="I70" s="4">
        <v>0</v>
      </c>
      <c r="L70" s="24">
        <v>32</v>
      </c>
      <c r="M70" s="24">
        <v>2733.8400617123875</v>
      </c>
      <c r="N70" s="24">
        <v>-33.840061712387524</v>
      </c>
      <c r="P70" s="24">
        <v>8.0562659846547309</v>
      </c>
      <c r="Q70" s="24">
        <v>1020</v>
      </c>
    </row>
    <row r="71" spans="1:17" ht="18">
      <c r="A71" s="2">
        <v>1097</v>
      </c>
      <c r="B71" s="5" t="s">
        <v>23</v>
      </c>
      <c r="C71" s="5" t="s">
        <v>32</v>
      </c>
      <c r="D71" s="7">
        <v>2214</v>
      </c>
      <c r="E71" s="5">
        <v>64</v>
      </c>
      <c r="F71" s="5">
        <v>1</v>
      </c>
      <c r="G71" s="5">
        <v>38</v>
      </c>
      <c r="H71" s="5">
        <v>8</v>
      </c>
      <c r="I71" s="4">
        <v>0</v>
      </c>
      <c r="L71" s="24">
        <v>33</v>
      </c>
      <c r="M71" s="24">
        <v>3345.0614997778775</v>
      </c>
      <c r="N71" s="24">
        <v>-645.06149977787754</v>
      </c>
      <c r="P71" s="24">
        <v>8.3120204603580561</v>
      </c>
      <c r="Q71" s="24">
        <v>1026</v>
      </c>
    </row>
    <row r="72" spans="1:17" ht="18">
      <c r="A72" s="2">
        <v>1311</v>
      </c>
      <c r="B72" s="5" t="s">
        <v>13</v>
      </c>
      <c r="C72" s="5" t="s">
        <v>32</v>
      </c>
      <c r="D72" s="7">
        <v>2214</v>
      </c>
      <c r="E72" s="5">
        <v>76</v>
      </c>
      <c r="F72" s="5">
        <v>1</v>
      </c>
      <c r="G72" s="5">
        <v>45</v>
      </c>
      <c r="H72" s="5">
        <v>10</v>
      </c>
      <c r="I72" s="4">
        <v>0</v>
      </c>
      <c r="L72" s="24">
        <v>34</v>
      </c>
      <c r="M72" s="24">
        <v>2075.6015899495524</v>
      </c>
      <c r="N72" s="24">
        <v>624.39841005044764</v>
      </c>
      <c r="P72" s="24">
        <v>8.5677749360613813</v>
      </c>
      <c r="Q72" s="24">
        <v>1039.5</v>
      </c>
    </row>
    <row r="73" spans="1:17" ht="18">
      <c r="A73" s="2">
        <v>1396</v>
      </c>
      <c r="B73" s="5" t="s">
        <v>11</v>
      </c>
      <c r="C73" s="5" t="s">
        <v>32</v>
      </c>
      <c r="D73" s="7">
        <v>2214</v>
      </c>
      <c r="E73" s="5">
        <v>82</v>
      </c>
      <c r="F73" s="5">
        <v>1</v>
      </c>
      <c r="G73" s="5">
        <v>45</v>
      </c>
      <c r="H73" s="5">
        <v>20</v>
      </c>
      <c r="I73" s="4">
        <v>0</v>
      </c>
      <c r="L73" s="24">
        <v>35</v>
      </c>
      <c r="M73" s="24">
        <v>2263.6697247389338</v>
      </c>
      <c r="N73" s="24">
        <v>436.33027526106616</v>
      </c>
      <c r="P73" s="24">
        <v>8.8235294117647065</v>
      </c>
      <c r="Q73" s="24">
        <v>1080</v>
      </c>
    </row>
    <row r="74" spans="1:17" ht="18">
      <c r="A74" s="2">
        <v>1411</v>
      </c>
      <c r="B74" s="5" t="s">
        <v>23</v>
      </c>
      <c r="C74" s="5" t="s">
        <v>32</v>
      </c>
      <c r="D74" s="7">
        <v>2214</v>
      </c>
      <c r="E74" s="5">
        <v>84</v>
      </c>
      <c r="F74" s="5">
        <v>1</v>
      </c>
      <c r="G74" s="5">
        <v>52</v>
      </c>
      <c r="H74" s="5">
        <v>9</v>
      </c>
      <c r="I74" s="4">
        <v>0</v>
      </c>
      <c r="L74" s="24">
        <v>36</v>
      </c>
      <c r="M74" s="24">
        <v>2334.195275284952</v>
      </c>
      <c r="N74" s="24">
        <v>338.804724715048</v>
      </c>
      <c r="P74" s="24">
        <v>9.0792838874680299</v>
      </c>
      <c r="Q74" s="24">
        <v>1099.98</v>
      </c>
    </row>
    <row r="75" spans="1:17" ht="18">
      <c r="A75" s="2">
        <v>1340</v>
      </c>
      <c r="B75" s="5" t="s">
        <v>23</v>
      </c>
      <c r="C75" s="5" t="s">
        <v>12</v>
      </c>
      <c r="D75" s="7">
        <v>2214</v>
      </c>
      <c r="E75" s="5">
        <v>78</v>
      </c>
      <c r="F75" s="5">
        <v>1</v>
      </c>
      <c r="G75" s="5">
        <v>52</v>
      </c>
      <c r="H75" s="5">
        <v>9</v>
      </c>
      <c r="I75" s="4">
        <v>1</v>
      </c>
      <c r="L75" s="24">
        <v>37</v>
      </c>
      <c r="M75" s="24">
        <v>2334.195275284952</v>
      </c>
      <c r="N75" s="24">
        <v>317.20472471504809</v>
      </c>
      <c r="P75" s="24">
        <v>9.3350383631713552</v>
      </c>
      <c r="Q75" s="24">
        <v>1099.98</v>
      </c>
    </row>
    <row r="76" spans="1:17" ht="18">
      <c r="A76" s="2">
        <v>1358</v>
      </c>
      <c r="B76" s="5" t="s">
        <v>23</v>
      </c>
      <c r="C76" s="4" t="s">
        <v>10</v>
      </c>
      <c r="D76" s="7">
        <v>2200.5</v>
      </c>
      <c r="E76" s="5">
        <v>79</v>
      </c>
      <c r="F76" s="5">
        <v>1</v>
      </c>
      <c r="G76" s="5">
        <v>52</v>
      </c>
      <c r="H76" s="5">
        <v>9</v>
      </c>
      <c r="I76" s="4">
        <v>0</v>
      </c>
      <c r="L76" s="24">
        <v>38</v>
      </c>
      <c r="M76" s="24">
        <v>4473.4703085141673</v>
      </c>
      <c r="N76" s="24">
        <v>-1854.4703085141673</v>
      </c>
      <c r="P76" s="24">
        <v>9.5907928388746804</v>
      </c>
      <c r="Q76" s="24">
        <v>1099.98</v>
      </c>
    </row>
    <row r="77" spans="1:17" ht="18">
      <c r="A77" s="2">
        <v>1125</v>
      </c>
      <c r="B77" s="5" t="s">
        <v>13</v>
      </c>
      <c r="C77" s="5" t="s">
        <v>32</v>
      </c>
      <c r="D77" s="7">
        <v>2200.5</v>
      </c>
      <c r="E77" s="5">
        <v>66</v>
      </c>
      <c r="F77" s="5">
        <v>1</v>
      </c>
      <c r="G77" s="5">
        <v>42</v>
      </c>
      <c r="H77" s="5">
        <v>6</v>
      </c>
      <c r="I77" s="4">
        <v>0</v>
      </c>
      <c r="L77" s="24">
        <v>39</v>
      </c>
      <c r="M77" s="24">
        <v>2075.6015899495524</v>
      </c>
      <c r="N77" s="24">
        <v>524.49841005044755</v>
      </c>
      <c r="P77" s="24">
        <v>9.8465473145780056</v>
      </c>
      <c r="Q77" s="24">
        <v>1100</v>
      </c>
    </row>
    <row r="78" spans="1:17" ht="18">
      <c r="A78" s="2">
        <v>1334</v>
      </c>
      <c r="B78" s="5" t="s">
        <v>13</v>
      </c>
      <c r="C78" s="5" t="s">
        <v>32</v>
      </c>
      <c r="D78" s="7">
        <v>2200.5</v>
      </c>
      <c r="E78" s="5">
        <v>78</v>
      </c>
      <c r="F78" s="5">
        <v>1</v>
      </c>
      <c r="G78" s="5">
        <v>52</v>
      </c>
      <c r="H78" s="5">
        <v>9</v>
      </c>
      <c r="I78" s="4">
        <v>0</v>
      </c>
      <c r="L78" s="24">
        <v>40</v>
      </c>
      <c r="M78" s="24">
        <v>2357.7037921336246</v>
      </c>
      <c r="N78" s="24">
        <v>242.39620786637533</v>
      </c>
      <c r="P78" s="24">
        <v>10.102301790281329</v>
      </c>
      <c r="Q78" s="24">
        <v>1100</v>
      </c>
    </row>
    <row r="79" spans="1:17" ht="18">
      <c r="A79" s="2">
        <v>1371</v>
      </c>
      <c r="B79" s="5" t="s">
        <v>35</v>
      </c>
      <c r="C79" s="5" t="s">
        <v>32</v>
      </c>
      <c r="D79" s="7">
        <v>2200.5</v>
      </c>
      <c r="E79" s="5">
        <v>80</v>
      </c>
      <c r="F79" s="5">
        <v>1</v>
      </c>
      <c r="G79" s="5">
        <v>42</v>
      </c>
      <c r="H79" s="5">
        <v>14</v>
      </c>
      <c r="I79" s="4">
        <v>0</v>
      </c>
      <c r="L79" s="24">
        <v>41</v>
      </c>
      <c r="M79" s="24">
        <v>2686.8230280150424</v>
      </c>
      <c r="N79" s="24">
        <v>-86.723028015042473</v>
      </c>
      <c r="P79" s="24">
        <v>10.358056265984654</v>
      </c>
      <c r="Q79" s="24">
        <v>1100.0070000000001</v>
      </c>
    </row>
    <row r="80" spans="1:17" ht="18">
      <c r="A80" s="2">
        <v>1007</v>
      </c>
      <c r="B80" s="5" t="s">
        <v>23</v>
      </c>
      <c r="C80" s="4" t="s">
        <v>10</v>
      </c>
      <c r="D80" s="7">
        <v>2199.96</v>
      </c>
      <c r="E80" s="5">
        <v>60</v>
      </c>
      <c r="F80" s="5">
        <v>1</v>
      </c>
      <c r="G80" s="5">
        <v>44</v>
      </c>
      <c r="H80" s="5">
        <v>7</v>
      </c>
      <c r="I80" s="4">
        <v>0</v>
      </c>
      <c r="L80" s="24">
        <v>42</v>
      </c>
      <c r="M80" s="24">
        <v>2028.5845562522068</v>
      </c>
      <c r="N80" s="24">
        <v>536.41544374779323</v>
      </c>
      <c r="P80" s="24">
        <v>10.613810741687979</v>
      </c>
      <c r="Q80" s="24">
        <v>1134</v>
      </c>
    </row>
    <row r="81" spans="1:17" ht="18">
      <c r="A81" s="2">
        <v>1047</v>
      </c>
      <c r="B81" s="5" t="s">
        <v>23</v>
      </c>
      <c r="C81" s="4" t="s">
        <v>10</v>
      </c>
      <c r="D81" s="7">
        <v>2199.96</v>
      </c>
      <c r="E81" s="5">
        <v>61</v>
      </c>
      <c r="F81" s="5">
        <v>1</v>
      </c>
      <c r="G81" s="5">
        <v>34</v>
      </c>
      <c r="H81" s="5">
        <v>10</v>
      </c>
      <c r="I81" s="4">
        <v>0</v>
      </c>
      <c r="L81" s="24">
        <v>43</v>
      </c>
      <c r="M81" s="24">
        <v>3156.9933649884961</v>
      </c>
      <c r="N81" s="24">
        <v>-591.99336498849607</v>
      </c>
      <c r="P81" s="24">
        <v>10.869565217391305</v>
      </c>
      <c r="Q81" s="24">
        <v>1134</v>
      </c>
    </row>
    <row r="82" spans="1:17" ht="18">
      <c r="A82" s="2">
        <v>1337</v>
      </c>
      <c r="B82" s="5" t="s">
        <v>23</v>
      </c>
      <c r="C82" s="4" t="s">
        <v>10</v>
      </c>
      <c r="D82" s="7">
        <v>2199.96</v>
      </c>
      <c r="E82" s="5">
        <v>78</v>
      </c>
      <c r="F82" s="5">
        <v>1</v>
      </c>
      <c r="G82" s="5">
        <v>52</v>
      </c>
      <c r="H82" s="5">
        <v>9</v>
      </c>
      <c r="I82" s="4">
        <v>0</v>
      </c>
      <c r="L82" s="24">
        <v>44</v>
      </c>
      <c r="M82" s="24">
        <v>3156.9933649884961</v>
      </c>
      <c r="N82" s="24">
        <v>-591.99336498849607</v>
      </c>
      <c r="P82" s="24">
        <v>11.12531969309463</v>
      </c>
      <c r="Q82" s="24">
        <v>1134</v>
      </c>
    </row>
    <row r="83" spans="1:17" ht="18">
      <c r="A83" s="2">
        <v>1134</v>
      </c>
      <c r="B83" s="5" t="s">
        <v>13</v>
      </c>
      <c r="C83" s="5" t="s">
        <v>32</v>
      </c>
      <c r="D83" s="7">
        <v>2199.96</v>
      </c>
      <c r="E83" s="5">
        <v>67</v>
      </c>
      <c r="F83" s="5">
        <v>1</v>
      </c>
      <c r="G83" s="5">
        <v>39</v>
      </c>
      <c r="H83" s="5">
        <v>8</v>
      </c>
      <c r="I83" s="4">
        <v>0</v>
      </c>
      <c r="L83" s="24">
        <v>45</v>
      </c>
      <c r="M83" s="24">
        <v>3204.0103986858417</v>
      </c>
      <c r="N83" s="24">
        <v>-639.01039868584166</v>
      </c>
      <c r="P83" s="24">
        <v>11.381074168797953</v>
      </c>
      <c r="Q83" s="24">
        <v>1140</v>
      </c>
    </row>
    <row r="84" spans="1:17" ht="18">
      <c r="A84" s="2">
        <v>1048</v>
      </c>
      <c r="B84" s="5" t="s">
        <v>23</v>
      </c>
      <c r="C84" s="4" t="s">
        <v>10</v>
      </c>
      <c r="D84" s="7">
        <v>2187</v>
      </c>
      <c r="E84" s="5">
        <v>61</v>
      </c>
      <c r="F84" s="5">
        <v>1</v>
      </c>
      <c r="G84" s="5">
        <v>34</v>
      </c>
      <c r="H84" s="5">
        <v>10</v>
      </c>
      <c r="I84" s="4">
        <v>0</v>
      </c>
      <c r="L84" s="24">
        <v>46</v>
      </c>
      <c r="M84" s="24">
        <v>2075.6015899495524</v>
      </c>
      <c r="N84" s="24">
        <v>462.39841005044764</v>
      </c>
      <c r="P84" s="24">
        <v>11.636828644501279</v>
      </c>
      <c r="Q84" s="24">
        <v>1148</v>
      </c>
    </row>
    <row r="85" spans="1:17" ht="18">
      <c r="A85" s="2">
        <v>1186</v>
      </c>
      <c r="B85" s="5" t="s">
        <v>35</v>
      </c>
      <c r="C85" s="5" t="s">
        <v>32</v>
      </c>
      <c r="D85" s="7">
        <v>2187</v>
      </c>
      <c r="E85" s="5">
        <v>70</v>
      </c>
      <c r="F85" s="5">
        <v>1</v>
      </c>
      <c r="G85" s="5">
        <v>34</v>
      </c>
      <c r="H85" s="5">
        <v>19</v>
      </c>
      <c r="I85" s="4">
        <v>0</v>
      </c>
      <c r="L85" s="24">
        <v>47</v>
      </c>
      <c r="M85" s="24">
        <v>2075.6015899495524</v>
      </c>
      <c r="N85" s="24">
        <v>435.39841005044764</v>
      </c>
      <c r="P85" s="24">
        <v>11.892583120204604</v>
      </c>
      <c r="Q85" s="24">
        <v>1149.93</v>
      </c>
    </row>
    <row r="86" spans="1:17" ht="18">
      <c r="A86" s="2">
        <v>1343</v>
      </c>
      <c r="B86" s="5" t="s">
        <v>23</v>
      </c>
      <c r="C86" s="5" t="s">
        <v>32</v>
      </c>
      <c r="D86" s="7">
        <v>2187</v>
      </c>
      <c r="E86" s="5">
        <v>78</v>
      </c>
      <c r="F86" s="5">
        <v>1</v>
      </c>
      <c r="G86" s="5">
        <v>52</v>
      </c>
      <c r="H86" s="5">
        <v>9</v>
      </c>
      <c r="I86" s="4">
        <v>0</v>
      </c>
      <c r="L86" s="24">
        <v>48</v>
      </c>
      <c r="M86" s="24">
        <v>2200.1967292475174</v>
      </c>
      <c r="N86" s="24">
        <v>229.8032707524826</v>
      </c>
      <c r="P86" s="24">
        <v>12.148337595907929</v>
      </c>
      <c r="Q86" s="24">
        <v>1150</v>
      </c>
    </row>
    <row r="87" spans="1:17" ht="18">
      <c r="A87" s="2">
        <v>1157</v>
      </c>
      <c r="B87" s="5" t="s">
        <v>23</v>
      </c>
      <c r="C87" s="4" t="s">
        <v>10</v>
      </c>
      <c r="D87" s="7">
        <v>2160</v>
      </c>
      <c r="E87" s="5">
        <v>68</v>
      </c>
      <c r="F87" s="5">
        <v>1</v>
      </c>
      <c r="G87" s="5">
        <v>38</v>
      </c>
      <c r="H87" s="5">
        <v>7</v>
      </c>
      <c r="I87" s="4">
        <v>0</v>
      </c>
      <c r="L87" s="24">
        <v>49</v>
      </c>
      <c r="M87" s="24">
        <v>2522.2634100743335</v>
      </c>
      <c r="N87" s="24">
        <v>-92.263410074333478</v>
      </c>
      <c r="P87" s="24">
        <v>12.404092071611254</v>
      </c>
      <c r="Q87" s="24">
        <v>1150</v>
      </c>
    </row>
    <row r="88" spans="1:17" ht="18">
      <c r="A88" s="2">
        <v>1310</v>
      </c>
      <c r="B88" s="5" t="s">
        <v>23</v>
      </c>
      <c r="C88" s="4" t="s">
        <v>10</v>
      </c>
      <c r="D88" s="7">
        <v>2160</v>
      </c>
      <c r="E88" s="5">
        <v>75.2</v>
      </c>
      <c r="F88" s="5">
        <v>1</v>
      </c>
      <c r="G88" s="5">
        <v>51.8</v>
      </c>
      <c r="H88" s="5">
        <v>9</v>
      </c>
      <c r="I88" s="4">
        <v>0</v>
      </c>
      <c r="L88" s="24">
        <v>50</v>
      </c>
      <c r="M88" s="24">
        <v>2216.6526910415887</v>
      </c>
      <c r="N88" s="24">
        <v>186.3473089584113</v>
      </c>
      <c r="P88" s="24">
        <v>12.659846547314578</v>
      </c>
      <c r="Q88" s="24">
        <v>1150.2</v>
      </c>
    </row>
    <row r="89" spans="1:17" ht="18">
      <c r="A89" s="2">
        <v>1152</v>
      </c>
      <c r="B89" s="5" t="s">
        <v>13</v>
      </c>
      <c r="C89" s="5" t="s">
        <v>32</v>
      </c>
      <c r="D89" s="7">
        <v>2160</v>
      </c>
      <c r="E89" s="5">
        <v>68</v>
      </c>
      <c r="F89" s="5">
        <v>1</v>
      </c>
      <c r="G89" s="5">
        <v>44</v>
      </c>
      <c r="H89" s="5">
        <v>13</v>
      </c>
      <c r="I89" s="4">
        <v>0</v>
      </c>
      <c r="L89" s="24">
        <v>51</v>
      </c>
      <c r="M89" s="24">
        <v>2028.5845562522068</v>
      </c>
      <c r="N89" s="24">
        <v>371.17544374779345</v>
      </c>
      <c r="P89" s="24">
        <v>12.915601023017903</v>
      </c>
      <c r="Q89" s="24">
        <v>1150.2</v>
      </c>
    </row>
    <row r="90" spans="1:17" ht="18">
      <c r="A90" s="2">
        <v>1333</v>
      </c>
      <c r="B90" s="5" t="s">
        <v>13</v>
      </c>
      <c r="C90" s="5" t="s">
        <v>32</v>
      </c>
      <c r="D90" s="7">
        <v>2160</v>
      </c>
      <c r="E90" s="5">
        <v>78</v>
      </c>
      <c r="F90" s="5">
        <v>1</v>
      </c>
      <c r="G90" s="5">
        <v>52</v>
      </c>
      <c r="H90" s="5">
        <v>9</v>
      </c>
      <c r="I90" s="4">
        <v>0</v>
      </c>
      <c r="L90" s="24">
        <v>52</v>
      </c>
      <c r="M90" s="24">
        <v>2099.1101067982249</v>
      </c>
      <c r="N90" s="24">
        <v>298.48989320177498</v>
      </c>
      <c r="P90" s="24">
        <v>13.171355498721228</v>
      </c>
      <c r="Q90" s="24">
        <v>1161</v>
      </c>
    </row>
    <row r="91" spans="1:17" ht="18">
      <c r="A91" s="2">
        <v>1342</v>
      </c>
      <c r="B91" s="5" t="s">
        <v>23</v>
      </c>
      <c r="C91" s="5" t="s">
        <v>32</v>
      </c>
      <c r="D91" s="7">
        <v>2160</v>
      </c>
      <c r="E91" s="5">
        <v>78</v>
      </c>
      <c r="F91" s="5">
        <v>1</v>
      </c>
      <c r="G91" s="5">
        <v>52</v>
      </c>
      <c r="H91" s="5">
        <v>9</v>
      </c>
      <c r="I91" s="4">
        <v>0</v>
      </c>
      <c r="L91" s="24">
        <v>53</v>
      </c>
      <c r="M91" s="24">
        <v>2240.1612078902608</v>
      </c>
      <c r="N91" s="24">
        <v>157.4387921097391</v>
      </c>
      <c r="P91" s="24">
        <v>13.427109974424553</v>
      </c>
      <c r="Q91" s="24">
        <v>1161</v>
      </c>
    </row>
    <row r="92" spans="1:17" ht="18">
      <c r="A92" s="2">
        <v>1341</v>
      </c>
      <c r="B92" s="5" t="s">
        <v>23</v>
      </c>
      <c r="C92" s="5" t="s">
        <v>12</v>
      </c>
      <c r="D92" s="7">
        <v>2160</v>
      </c>
      <c r="E92" s="5">
        <v>78</v>
      </c>
      <c r="F92" s="5">
        <v>1</v>
      </c>
      <c r="G92" s="5">
        <v>52</v>
      </c>
      <c r="H92" s="5">
        <v>10</v>
      </c>
      <c r="I92" s="4">
        <v>1</v>
      </c>
      <c r="L92" s="24">
        <v>54</v>
      </c>
      <c r="M92" s="24">
        <v>2240.1612078902608</v>
      </c>
      <c r="N92" s="24">
        <v>130.4387921097391</v>
      </c>
      <c r="P92" s="24">
        <v>13.682864450127877</v>
      </c>
      <c r="Q92" s="24">
        <v>1176</v>
      </c>
    </row>
    <row r="93" spans="1:17" ht="18">
      <c r="A93" s="2">
        <v>1094</v>
      </c>
      <c r="B93" s="5" t="s">
        <v>23</v>
      </c>
      <c r="C93" s="5" t="s">
        <v>12</v>
      </c>
      <c r="D93" s="7">
        <v>2150.0100000000002</v>
      </c>
      <c r="E93" s="5">
        <v>64</v>
      </c>
      <c r="F93" s="5">
        <v>1</v>
      </c>
      <c r="G93" s="5">
        <v>37</v>
      </c>
      <c r="H93" s="5">
        <v>10</v>
      </c>
      <c r="I93" s="4">
        <v>1</v>
      </c>
      <c r="L93" s="24">
        <v>55</v>
      </c>
      <c r="M93" s="24">
        <v>2075.6015899495524</v>
      </c>
      <c r="N93" s="24">
        <v>224.79841005044773</v>
      </c>
      <c r="P93" s="24">
        <v>13.938618925831202</v>
      </c>
      <c r="Q93" s="24">
        <v>1179.9000000000001</v>
      </c>
    </row>
    <row r="94" spans="1:17" ht="18">
      <c r="A94" s="2">
        <v>1331</v>
      </c>
      <c r="B94" s="5" t="s">
        <v>13</v>
      </c>
      <c r="C94" s="5" t="s">
        <v>32</v>
      </c>
      <c r="D94" s="7">
        <v>2149.1999999999998</v>
      </c>
      <c r="E94" s="5">
        <v>78</v>
      </c>
      <c r="F94" s="5">
        <v>1</v>
      </c>
      <c r="G94" s="5">
        <v>45</v>
      </c>
      <c r="H94" s="5">
        <v>12</v>
      </c>
      <c r="I94" s="4">
        <v>0</v>
      </c>
      <c r="L94" s="24">
        <v>56</v>
      </c>
      <c r="M94" s="24">
        <v>2028.5845562522068</v>
      </c>
      <c r="N94" s="24">
        <v>271.81544374779332</v>
      </c>
      <c r="P94" s="24">
        <v>14.194373401534527</v>
      </c>
      <c r="Q94" s="24">
        <v>1188</v>
      </c>
    </row>
    <row r="95" spans="1:17" ht="18">
      <c r="A95" s="2">
        <v>1063</v>
      </c>
      <c r="B95" s="5" t="s">
        <v>23</v>
      </c>
      <c r="C95" s="5" t="s">
        <v>32</v>
      </c>
      <c r="D95" s="7">
        <v>2133</v>
      </c>
      <c r="E95" s="5">
        <v>62</v>
      </c>
      <c r="F95" s="5">
        <v>1</v>
      </c>
      <c r="G95" s="5">
        <v>38</v>
      </c>
      <c r="H95" s="5">
        <v>10</v>
      </c>
      <c r="I95" s="4">
        <v>0</v>
      </c>
      <c r="L95" s="24">
        <v>57</v>
      </c>
      <c r="M95" s="24">
        <v>2216.6526910415887</v>
      </c>
      <c r="N95" s="24">
        <v>83.342308958411195</v>
      </c>
      <c r="P95" s="24">
        <v>14.450127877237852</v>
      </c>
      <c r="Q95" s="24">
        <v>1188</v>
      </c>
    </row>
    <row r="96" spans="1:17" ht="18">
      <c r="A96" s="2">
        <v>290</v>
      </c>
      <c r="B96" s="5" t="s">
        <v>16</v>
      </c>
      <c r="C96" s="5" t="s">
        <v>12</v>
      </c>
      <c r="D96" s="5">
        <v>2133</v>
      </c>
      <c r="E96" s="5">
        <v>78</v>
      </c>
      <c r="F96" s="5">
        <v>1</v>
      </c>
      <c r="G96" s="5">
        <v>26</v>
      </c>
      <c r="H96" s="5">
        <v>24</v>
      </c>
      <c r="I96" s="4">
        <v>1</v>
      </c>
      <c r="L96" s="24">
        <v>58</v>
      </c>
      <c r="M96" s="24">
        <v>2193.1441741929157</v>
      </c>
      <c r="N96" s="24">
        <v>106.71582580708446</v>
      </c>
      <c r="P96" s="24">
        <v>14.705882352941178</v>
      </c>
      <c r="Q96" s="24">
        <v>1188</v>
      </c>
    </row>
    <row r="97" spans="1:17" ht="18">
      <c r="A97" s="2">
        <v>1368</v>
      </c>
      <c r="B97" s="5" t="s">
        <v>35</v>
      </c>
      <c r="C97" s="5" t="s">
        <v>32</v>
      </c>
      <c r="D97" s="7">
        <v>2119.5</v>
      </c>
      <c r="E97" s="5">
        <v>80</v>
      </c>
      <c r="F97" s="5">
        <v>1</v>
      </c>
      <c r="G97" s="5">
        <v>42</v>
      </c>
      <c r="H97" s="5">
        <v>14</v>
      </c>
      <c r="I97" s="4">
        <v>0</v>
      </c>
      <c r="L97" s="24">
        <v>59</v>
      </c>
      <c r="M97" s="24">
        <v>2240.1612078902608</v>
      </c>
      <c r="N97" s="24">
        <v>58.88879210973937</v>
      </c>
      <c r="P97" s="24">
        <v>14.961636828644501</v>
      </c>
      <c r="Q97" s="24">
        <v>1198.8</v>
      </c>
    </row>
    <row r="98" spans="1:17" ht="18">
      <c r="A98" s="2">
        <v>1255</v>
      </c>
      <c r="B98" s="5" t="s">
        <v>23</v>
      </c>
      <c r="C98" s="4" t="s">
        <v>10</v>
      </c>
      <c r="D98" s="7">
        <v>2106</v>
      </c>
      <c r="E98" s="5">
        <v>72</v>
      </c>
      <c r="F98" s="5">
        <v>1</v>
      </c>
      <c r="G98" s="5">
        <v>42</v>
      </c>
      <c r="H98" s="5">
        <v>9</v>
      </c>
      <c r="I98" s="4">
        <v>0</v>
      </c>
      <c r="L98" s="24">
        <v>60</v>
      </c>
      <c r="M98" s="24">
        <v>2251.9154663145973</v>
      </c>
      <c r="N98" s="24">
        <v>44.084533685402675</v>
      </c>
      <c r="P98" s="24">
        <v>15.217391304347826</v>
      </c>
      <c r="Q98" s="24">
        <v>1200</v>
      </c>
    </row>
    <row r="99" spans="1:17" ht="18">
      <c r="A99" s="2">
        <v>1338</v>
      </c>
      <c r="B99" s="5" t="s">
        <v>23</v>
      </c>
      <c r="C99" s="4" t="s">
        <v>10</v>
      </c>
      <c r="D99" s="7">
        <v>2106</v>
      </c>
      <c r="E99" s="5">
        <v>78</v>
      </c>
      <c r="F99" s="5">
        <v>1</v>
      </c>
      <c r="G99" s="5">
        <v>52</v>
      </c>
      <c r="H99" s="5">
        <v>9</v>
      </c>
      <c r="I99" s="4">
        <v>0</v>
      </c>
      <c r="L99" s="24">
        <v>61</v>
      </c>
      <c r="M99" s="24">
        <v>2357.7037921336246</v>
      </c>
      <c r="N99" s="24">
        <v>-62.703792133624574</v>
      </c>
      <c r="P99" s="24">
        <v>15.473145780051151</v>
      </c>
      <c r="Q99" s="24">
        <v>1200</v>
      </c>
    </row>
    <row r="100" spans="1:17" ht="18">
      <c r="A100" s="2">
        <v>1538</v>
      </c>
      <c r="B100" s="5" t="s">
        <v>35</v>
      </c>
      <c r="C100" s="5" t="s">
        <v>32</v>
      </c>
      <c r="D100" s="7">
        <v>2106</v>
      </c>
      <c r="E100" s="5">
        <v>125</v>
      </c>
      <c r="F100" s="5">
        <v>1</v>
      </c>
      <c r="G100" s="5">
        <v>80</v>
      </c>
      <c r="H100" s="5">
        <v>20</v>
      </c>
      <c r="I100" s="4">
        <v>0</v>
      </c>
      <c r="L100" s="24">
        <v>62</v>
      </c>
      <c r="M100" s="24">
        <v>2146.1271404955705</v>
      </c>
      <c r="N100" s="24">
        <v>148.87285950442947</v>
      </c>
      <c r="P100" s="24">
        <v>15.728900255754477</v>
      </c>
      <c r="Q100" s="24">
        <v>1200</v>
      </c>
    </row>
    <row r="101" spans="1:17" ht="18">
      <c r="A101" s="2">
        <v>987</v>
      </c>
      <c r="B101" s="5" t="s">
        <v>23</v>
      </c>
      <c r="C101" s="4" t="s">
        <v>10</v>
      </c>
      <c r="D101" s="7">
        <v>2100.6</v>
      </c>
      <c r="E101" s="5">
        <v>59</v>
      </c>
      <c r="F101" s="5">
        <v>1</v>
      </c>
      <c r="G101" s="5">
        <v>44</v>
      </c>
      <c r="H101" s="5">
        <v>9</v>
      </c>
      <c r="I101" s="4">
        <v>0</v>
      </c>
      <c r="L101" s="24">
        <v>63</v>
      </c>
      <c r="M101" s="24">
        <v>2216.6526910415887</v>
      </c>
      <c r="N101" s="24">
        <v>78.347308958411304</v>
      </c>
      <c r="P101" s="24">
        <v>15.9846547314578</v>
      </c>
      <c r="Q101" s="24">
        <v>1200</v>
      </c>
    </row>
    <row r="102" spans="1:17" ht="18">
      <c r="A102" s="2">
        <v>1167</v>
      </c>
      <c r="B102" s="5" t="s">
        <v>23</v>
      </c>
      <c r="C102" s="5" t="s">
        <v>32</v>
      </c>
      <c r="D102" s="7">
        <v>2100.6</v>
      </c>
      <c r="E102" s="5">
        <v>69</v>
      </c>
      <c r="F102" s="5">
        <v>1</v>
      </c>
      <c r="G102" s="5">
        <v>43</v>
      </c>
      <c r="H102" s="5">
        <v>12</v>
      </c>
      <c r="I102" s="4">
        <v>0</v>
      </c>
      <c r="L102" s="24">
        <v>64</v>
      </c>
      <c r="M102" s="24">
        <v>2169.6356573442431</v>
      </c>
      <c r="N102" s="24">
        <v>125.3643426557569</v>
      </c>
      <c r="P102" s="24">
        <v>16.240409207161129</v>
      </c>
      <c r="Q102" s="24">
        <v>1200</v>
      </c>
    </row>
    <row r="103" spans="1:17" ht="18">
      <c r="A103" s="2">
        <v>1370</v>
      </c>
      <c r="B103" s="5" t="s">
        <v>35</v>
      </c>
      <c r="C103" s="5" t="s">
        <v>32</v>
      </c>
      <c r="D103" s="7">
        <v>2099.79</v>
      </c>
      <c r="E103" s="5">
        <v>80</v>
      </c>
      <c r="F103" s="5">
        <v>1</v>
      </c>
      <c r="G103" s="5">
        <v>42</v>
      </c>
      <c r="H103" s="5">
        <v>14</v>
      </c>
      <c r="I103" s="4">
        <v>0</v>
      </c>
      <c r="L103" s="24">
        <v>65</v>
      </c>
      <c r="M103" s="24">
        <v>2202.5475809323852</v>
      </c>
      <c r="N103" s="24">
        <v>92.452419067614755</v>
      </c>
      <c r="P103" s="24">
        <v>16.496163682864452</v>
      </c>
      <c r="Q103" s="24">
        <v>1200</v>
      </c>
    </row>
    <row r="104" spans="1:17" ht="18">
      <c r="A104" s="2">
        <v>1420</v>
      </c>
      <c r="B104" s="5" t="s">
        <v>13</v>
      </c>
      <c r="C104" s="5" t="s">
        <v>32</v>
      </c>
      <c r="D104" s="7">
        <v>2097.9</v>
      </c>
      <c r="E104" s="5">
        <v>86</v>
      </c>
      <c r="F104" s="5">
        <v>1</v>
      </c>
      <c r="G104" s="5">
        <v>56</v>
      </c>
      <c r="H104" s="5">
        <v>12</v>
      </c>
      <c r="I104" s="4">
        <v>0</v>
      </c>
      <c r="L104" s="24">
        <v>66</v>
      </c>
      <c r="M104" s="24">
        <v>2028.5845562522068</v>
      </c>
      <c r="N104" s="24">
        <v>247.51544374779314</v>
      </c>
      <c r="P104" s="24">
        <v>16.751918158567776</v>
      </c>
      <c r="Q104" s="24">
        <v>1200</v>
      </c>
    </row>
    <row r="105" spans="1:17" ht="18">
      <c r="A105" s="2">
        <v>1321</v>
      </c>
      <c r="B105" s="5" t="s">
        <v>11</v>
      </c>
      <c r="C105" s="5" t="s">
        <v>32</v>
      </c>
      <c r="D105" s="7">
        <v>2079</v>
      </c>
      <c r="E105" s="5">
        <v>77</v>
      </c>
      <c r="F105" s="5">
        <v>1</v>
      </c>
      <c r="G105" s="5">
        <v>48</v>
      </c>
      <c r="H105" s="5">
        <v>12</v>
      </c>
      <c r="I105" s="4">
        <v>0</v>
      </c>
      <c r="L105" s="24">
        <v>67</v>
      </c>
      <c r="M105" s="24">
        <v>2498.7548932256609</v>
      </c>
      <c r="N105" s="24">
        <v>-244.25489322566091</v>
      </c>
      <c r="P105" s="24">
        <v>17.007672634271103</v>
      </c>
      <c r="Q105" s="24">
        <v>1201.5</v>
      </c>
    </row>
    <row r="106" spans="1:17" ht="18">
      <c r="A106" s="2">
        <v>1181</v>
      </c>
      <c r="B106" s="5" t="s">
        <v>23</v>
      </c>
      <c r="C106" s="5" t="s">
        <v>12</v>
      </c>
      <c r="D106" s="7">
        <v>2079</v>
      </c>
      <c r="E106" s="5">
        <v>70</v>
      </c>
      <c r="F106" s="5">
        <v>1</v>
      </c>
      <c r="G106" s="5">
        <v>42</v>
      </c>
      <c r="H106" s="5">
        <v>11</v>
      </c>
      <c r="I106" s="4">
        <v>1</v>
      </c>
      <c r="L106" s="24">
        <v>68</v>
      </c>
      <c r="M106" s="24">
        <v>1864.0249383114979</v>
      </c>
      <c r="N106" s="24">
        <v>376.97506168850214</v>
      </c>
      <c r="P106" s="24">
        <v>17.263427109974426</v>
      </c>
      <c r="Q106" s="24">
        <v>1206.9000000000001</v>
      </c>
    </row>
    <row r="107" spans="1:17" ht="18">
      <c r="A107" s="2">
        <v>1151</v>
      </c>
      <c r="B107" s="5" t="s">
        <v>13</v>
      </c>
      <c r="C107" s="5" t="s">
        <v>32</v>
      </c>
      <c r="D107" s="7">
        <v>2052</v>
      </c>
      <c r="E107" s="5">
        <v>68</v>
      </c>
      <c r="F107" s="5">
        <v>1</v>
      </c>
      <c r="G107" s="5">
        <v>46</v>
      </c>
      <c r="H107" s="5">
        <v>15</v>
      </c>
      <c r="I107" s="4">
        <v>0</v>
      </c>
      <c r="L107" s="24">
        <v>69</v>
      </c>
      <c r="M107" s="24">
        <v>1817.0079046141525</v>
      </c>
      <c r="N107" s="24">
        <v>396.99209538584751</v>
      </c>
      <c r="P107" s="24">
        <v>17.519181585677753</v>
      </c>
      <c r="Q107" s="24">
        <v>1209.5999999999999</v>
      </c>
    </row>
    <row r="108" spans="1:17" ht="18">
      <c r="A108" s="2">
        <v>1006</v>
      </c>
      <c r="B108" s="5" t="s">
        <v>23</v>
      </c>
      <c r="C108" s="4" t="s">
        <v>10</v>
      </c>
      <c r="D108" s="7">
        <v>2025</v>
      </c>
      <c r="E108" s="5">
        <v>60</v>
      </c>
      <c r="F108" s="5">
        <v>1</v>
      </c>
      <c r="G108" s="5">
        <v>32</v>
      </c>
      <c r="H108" s="5">
        <v>11</v>
      </c>
      <c r="I108" s="4">
        <v>0</v>
      </c>
      <c r="L108" s="24">
        <v>70</v>
      </c>
      <c r="M108" s="24">
        <v>1887.5334551601707</v>
      </c>
      <c r="N108" s="24">
        <v>326.46654483982934</v>
      </c>
      <c r="P108" s="24">
        <v>17.774936061381077</v>
      </c>
      <c r="Q108" s="24">
        <v>1215</v>
      </c>
    </row>
    <row r="109" spans="1:17" ht="18">
      <c r="A109" s="2">
        <v>1156</v>
      </c>
      <c r="B109" s="5" t="s">
        <v>23</v>
      </c>
      <c r="C109" s="4" t="s">
        <v>10</v>
      </c>
      <c r="D109" s="7">
        <v>2025</v>
      </c>
      <c r="E109" s="5">
        <v>68</v>
      </c>
      <c r="F109" s="5">
        <v>1</v>
      </c>
      <c r="G109" s="5">
        <v>40</v>
      </c>
      <c r="H109" s="5">
        <v>7.5</v>
      </c>
      <c r="I109" s="4">
        <v>0</v>
      </c>
      <c r="L109" s="24">
        <v>71</v>
      </c>
      <c r="M109" s="24">
        <v>2169.6356573442431</v>
      </c>
      <c r="N109" s="24">
        <v>44.3643426557569</v>
      </c>
      <c r="P109" s="24">
        <v>18.0306905370844</v>
      </c>
      <c r="Q109" s="24">
        <v>1228.5</v>
      </c>
    </row>
    <row r="110" spans="1:17" ht="18">
      <c r="A110" s="2">
        <v>1433</v>
      </c>
      <c r="B110" s="5" t="s">
        <v>23</v>
      </c>
      <c r="C110" s="4" t="s">
        <v>10</v>
      </c>
      <c r="D110" s="7">
        <v>2025</v>
      </c>
      <c r="E110" s="5">
        <v>88</v>
      </c>
      <c r="F110" s="5">
        <v>1</v>
      </c>
      <c r="G110" s="5">
        <v>52</v>
      </c>
      <c r="H110" s="5">
        <v>9</v>
      </c>
      <c r="I110" s="4">
        <v>0</v>
      </c>
      <c r="L110" s="24">
        <v>72</v>
      </c>
      <c r="M110" s="24">
        <v>2310.686758436279</v>
      </c>
      <c r="N110" s="24">
        <v>-96.686758436278978</v>
      </c>
      <c r="P110" s="24">
        <v>18.286445012787727</v>
      </c>
      <c r="Q110" s="24">
        <v>1230</v>
      </c>
    </row>
    <row r="111" spans="1:17" ht="18">
      <c r="A111" s="2">
        <v>999</v>
      </c>
      <c r="B111" s="5" t="s">
        <v>13</v>
      </c>
      <c r="C111" s="5" t="s">
        <v>32</v>
      </c>
      <c r="D111" s="7">
        <v>2025</v>
      </c>
      <c r="E111" s="5">
        <v>60</v>
      </c>
      <c r="F111" s="5">
        <v>1</v>
      </c>
      <c r="G111" s="5">
        <v>42</v>
      </c>
      <c r="H111" s="5">
        <v>7</v>
      </c>
      <c r="I111" s="4">
        <v>0</v>
      </c>
      <c r="L111" s="24">
        <v>73</v>
      </c>
      <c r="M111" s="24">
        <v>2357.7037921336246</v>
      </c>
      <c r="N111" s="24">
        <v>-143.70379213362457</v>
      </c>
      <c r="P111" s="24">
        <v>18.54219948849105</v>
      </c>
      <c r="Q111" s="24">
        <v>1242</v>
      </c>
    </row>
    <row r="112" spans="1:17" ht="18">
      <c r="A112" s="2">
        <v>1061</v>
      </c>
      <c r="B112" s="5" t="s">
        <v>23</v>
      </c>
      <c r="C112" s="5" t="s">
        <v>12</v>
      </c>
      <c r="D112" s="7">
        <v>2025</v>
      </c>
      <c r="E112" s="5">
        <v>62</v>
      </c>
      <c r="F112" s="5">
        <v>1</v>
      </c>
      <c r="G112" s="5">
        <v>40</v>
      </c>
      <c r="H112" s="5">
        <v>9</v>
      </c>
      <c r="I112" s="4">
        <v>1</v>
      </c>
      <c r="L112" s="24">
        <v>74</v>
      </c>
      <c r="M112" s="24">
        <v>2216.6526910415887</v>
      </c>
      <c r="N112" s="24">
        <v>-2.652691041588696</v>
      </c>
      <c r="P112" s="24">
        <v>18.797953964194377</v>
      </c>
      <c r="Q112" s="24">
        <v>1250</v>
      </c>
    </row>
    <row r="113" spans="1:17" ht="18">
      <c r="A113" s="2">
        <v>1133</v>
      </c>
      <c r="B113" s="5" t="s">
        <v>13</v>
      </c>
      <c r="C113" s="5" t="s">
        <v>32</v>
      </c>
      <c r="D113" s="7">
        <v>2000.7</v>
      </c>
      <c r="E113" s="5">
        <v>67</v>
      </c>
      <c r="F113" s="5">
        <v>1</v>
      </c>
      <c r="G113" s="5">
        <v>38</v>
      </c>
      <c r="H113" s="5">
        <v>8</v>
      </c>
      <c r="I113" s="4">
        <v>0</v>
      </c>
      <c r="L113" s="24">
        <v>75</v>
      </c>
      <c r="M113" s="24">
        <v>2240.1612078902608</v>
      </c>
      <c r="N113" s="24">
        <v>-39.661207890260812</v>
      </c>
      <c r="P113" s="24">
        <v>19.053708439897701</v>
      </c>
      <c r="Q113" s="24">
        <v>1250</v>
      </c>
    </row>
    <row r="114" spans="1:17" ht="18">
      <c r="A114" s="2">
        <v>1135</v>
      </c>
      <c r="B114" s="5" t="s">
        <v>13</v>
      </c>
      <c r="C114" s="5" t="s">
        <v>32</v>
      </c>
      <c r="D114" s="7">
        <v>2000.7</v>
      </c>
      <c r="E114" s="5">
        <v>67</v>
      </c>
      <c r="F114" s="5">
        <v>1</v>
      </c>
      <c r="G114" s="5">
        <v>41</v>
      </c>
      <c r="H114" s="5">
        <v>8</v>
      </c>
      <c r="I114" s="4">
        <v>0</v>
      </c>
      <c r="L114" s="24">
        <v>76</v>
      </c>
      <c r="M114" s="24">
        <v>1934.550488857516</v>
      </c>
      <c r="N114" s="24">
        <v>265.94951114248397</v>
      </c>
      <c r="P114" s="24">
        <v>19.309462915601024</v>
      </c>
      <c r="Q114" s="24">
        <v>1250</v>
      </c>
    </row>
    <row r="115" spans="1:17" ht="18">
      <c r="A115" s="2">
        <v>1095</v>
      </c>
      <c r="B115" s="5" t="s">
        <v>23</v>
      </c>
      <c r="C115" s="5" t="s">
        <v>32</v>
      </c>
      <c r="D115" s="7">
        <v>1999.89</v>
      </c>
      <c r="E115" s="5">
        <v>64</v>
      </c>
      <c r="F115" s="5">
        <v>1</v>
      </c>
      <c r="G115" s="5">
        <v>38</v>
      </c>
      <c r="H115" s="5">
        <v>8</v>
      </c>
      <c r="I115" s="4">
        <v>0</v>
      </c>
      <c r="L115" s="24">
        <v>77</v>
      </c>
      <c r="M115" s="24">
        <v>2216.6526910415887</v>
      </c>
      <c r="N115" s="24">
        <v>-16.152691041588696</v>
      </c>
      <c r="P115" s="24">
        <v>19.565217391304351</v>
      </c>
      <c r="Q115" s="24">
        <v>1250</v>
      </c>
    </row>
    <row r="116" spans="1:17" ht="18">
      <c r="A116" s="2">
        <v>1062</v>
      </c>
      <c r="B116" s="5" t="s">
        <v>23</v>
      </c>
      <c r="C116" s="5" t="s">
        <v>12</v>
      </c>
      <c r="D116" s="7">
        <v>1998</v>
      </c>
      <c r="E116" s="5">
        <v>62</v>
      </c>
      <c r="F116" s="5">
        <v>1</v>
      </c>
      <c r="G116" s="5">
        <v>45</v>
      </c>
      <c r="H116" s="5">
        <v>7</v>
      </c>
      <c r="I116" s="4">
        <v>1</v>
      </c>
      <c r="L116" s="24">
        <v>78</v>
      </c>
      <c r="M116" s="24">
        <v>2263.6697247389338</v>
      </c>
      <c r="N116" s="24">
        <v>-63.169724738933837</v>
      </c>
      <c r="P116" s="24">
        <v>19.820971867007675</v>
      </c>
      <c r="Q116" s="24">
        <v>1250</v>
      </c>
    </row>
    <row r="117" spans="1:17" ht="18">
      <c r="A117" s="2">
        <v>1253</v>
      </c>
      <c r="B117" s="5" t="s">
        <v>23</v>
      </c>
      <c r="C117" s="5" t="s">
        <v>32</v>
      </c>
      <c r="D117" s="7">
        <v>1971</v>
      </c>
      <c r="E117" s="5">
        <v>72</v>
      </c>
      <c r="F117" s="5">
        <v>1</v>
      </c>
      <c r="G117" s="5">
        <v>42</v>
      </c>
      <c r="H117" s="5">
        <v>8</v>
      </c>
      <c r="I117" s="4">
        <v>0</v>
      </c>
      <c r="L117" s="24">
        <v>79</v>
      </c>
      <c r="M117" s="24">
        <v>1793.4993877654799</v>
      </c>
      <c r="N117" s="24">
        <v>406.46061223452011</v>
      </c>
      <c r="P117" s="24">
        <v>20.076726342710998</v>
      </c>
      <c r="Q117" s="24">
        <v>1250</v>
      </c>
    </row>
    <row r="118" spans="1:17" ht="18">
      <c r="A118" s="2">
        <v>1136</v>
      </c>
      <c r="B118" s="5" t="s">
        <v>23</v>
      </c>
      <c r="C118" s="5" t="s">
        <v>12</v>
      </c>
      <c r="D118" s="7">
        <v>1960.2</v>
      </c>
      <c r="E118" s="5">
        <v>67</v>
      </c>
      <c r="F118" s="5">
        <v>1</v>
      </c>
      <c r="G118" s="5">
        <v>40</v>
      </c>
      <c r="H118" s="5">
        <v>9</v>
      </c>
      <c r="I118" s="4">
        <v>1</v>
      </c>
      <c r="L118" s="24">
        <v>80</v>
      </c>
      <c r="M118" s="24">
        <v>1817.0079046141525</v>
      </c>
      <c r="N118" s="24">
        <v>382.95209538584754</v>
      </c>
      <c r="P118" s="24">
        <v>20.332480818414325</v>
      </c>
      <c r="Q118" s="24">
        <v>1250</v>
      </c>
    </row>
    <row r="119" spans="1:17" ht="18">
      <c r="A119" s="2">
        <v>1110</v>
      </c>
      <c r="B119" s="5" t="s">
        <v>13</v>
      </c>
      <c r="C119" s="5" t="s">
        <v>32</v>
      </c>
      <c r="D119" s="7">
        <v>1952.1</v>
      </c>
      <c r="E119" s="5">
        <v>65</v>
      </c>
      <c r="F119" s="5">
        <v>1</v>
      </c>
      <c r="G119" s="5">
        <v>38</v>
      </c>
      <c r="H119" s="5">
        <v>8</v>
      </c>
      <c r="I119" s="4">
        <v>0</v>
      </c>
      <c r="L119" s="24">
        <v>81</v>
      </c>
      <c r="M119" s="24">
        <v>2216.6526910415887</v>
      </c>
      <c r="N119" s="24">
        <v>-16.69269104158866</v>
      </c>
      <c r="P119" s="24">
        <v>20.588235294117649</v>
      </c>
      <c r="Q119" s="24">
        <v>1250.0999999999999</v>
      </c>
    </row>
    <row r="120" spans="1:17" ht="18">
      <c r="A120" s="2">
        <v>1188</v>
      </c>
      <c r="B120" s="5" t="s">
        <v>11</v>
      </c>
      <c r="C120" s="5" t="s">
        <v>32</v>
      </c>
      <c r="D120" s="7">
        <v>1952.1</v>
      </c>
      <c r="E120" s="5">
        <v>70</v>
      </c>
      <c r="F120" s="5">
        <v>1</v>
      </c>
      <c r="G120" s="5">
        <v>34</v>
      </c>
      <c r="H120" s="5">
        <v>16</v>
      </c>
      <c r="I120" s="4">
        <v>0</v>
      </c>
      <c r="L120" s="24">
        <v>82</v>
      </c>
      <c r="M120" s="24">
        <v>1958.0590057061888</v>
      </c>
      <c r="N120" s="24">
        <v>241.90099429381121</v>
      </c>
      <c r="P120" s="24">
        <v>20.843989769820976</v>
      </c>
      <c r="Q120" s="24">
        <v>1250.0999999999999</v>
      </c>
    </row>
    <row r="121" spans="1:17" ht="18">
      <c r="A121" s="2">
        <v>282</v>
      </c>
      <c r="B121" s="5" t="s">
        <v>16</v>
      </c>
      <c r="C121" s="5" t="s">
        <v>12</v>
      </c>
      <c r="D121" s="5">
        <v>1951.55</v>
      </c>
      <c r="E121" s="5">
        <v>55</v>
      </c>
      <c r="F121" s="5">
        <v>1</v>
      </c>
      <c r="G121" s="5">
        <v>20</v>
      </c>
      <c r="H121" s="5">
        <v>18</v>
      </c>
      <c r="I121" s="4">
        <v>1</v>
      </c>
      <c r="L121" s="24">
        <v>83</v>
      </c>
      <c r="M121" s="24">
        <v>1817.0079046141525</v>
      </c>
      <c r="N121" s="24">
        <v>369.99209538584751</v>
      </c>
      <c r="P121" s="24">
        <v>21.099744245524299</v>
      </c>
      <c r="Q121" s="24">
        <v>1250.0999999999999</v>
      </c>
    </row>
    <row r="122" spans="1:17" ht="18">
      <c r="A122" s="2">
        <v>1096</v>
      </c>
      <c r="B122" s="5" t="s">
        <v>23</v>
      </c>
      <c r="C122" s="5" t="s">
        <v>32</v>
      </c>
      <c r="D122" s="7">
        <v>1949.4</v>
      </c>
      <c r="E122" s="5">
        <v>64</v>
      </c>
      <c r="F122" s="5">
        <v>1</v>
      </c>
      <c r="G122" s="5">
        <v>38</v>
      </c>
      <c r="H122" s="5">
        <v>8</v>
      </c>
      <c r="I122" s="4">
        <v>0</v>
      </c>
      <c r="L122" s="24">
        <v>84</v>
      </c>
      <c r="M122" s="24">
        <v>2028.5845562522068</v>
      </c>
      <c r="N122" s="24">
        <v>158.41544374779323</v>
      </c>
      <c r="P122" s="24">
        <v>21.355498721227622</v>
      </c>
      <c r="Q122" s="24">
        <v>1250.0999999999999</v>
      </c>
    </row>
    <row r="123" spans="1:17" ht="18">
      <c r="A123" s="2">
        <v>1179</v>
      </c>
      <c r="B123" s="5" t="s">
        <v>23</v>
      </c>
      <c r="C123" s="4" t="s">
        <v>10</v>
      </c>
      <c r="D123" s="7">
        <v>1944</v>
      </c>
      <c r="E123" s="5">
        <v>70</v>
      </c>
      <c r="F123" s="5">
        <v>1</v>
      </c>
      <c r="G123" s="5">
        <v>44</v>
      </c>
      <c r="H123" s="5">
        <v>7</v>
      </c>
      <c r="I123" s="4">
        <v>0</v>
      </c>
      <c r="L123" s="24">
        <v>85</v>
      </c>
      <c r="M123" s="24">
        <v>2216.6526910415887</v>
      </c>
      <c r="N123" s="24">
        <v>-29.652691041588696</v>
      </c>
      <c r="P123" s="24">
        <v>21.611253196930949</v>
      </c>
      <c r="Q123" s="24">
        <v>1256.47</v>
      </c>
    </row>
    <row r="124" spans="1:17" ht="18">
      <c r="A124" s="2">
        <v>1180</v>
      </c>
      <c r="B124" s="5" t="s">
        <v>23</v>
      </c>
      <c r="C124" s="4" t="s">
        <v>10</v>
      </c>
      <c r="D124" s="7">
        <v>1944</v>
      </c>
      <c r="E124" s="5">
        <v>70</v>
      </c>
      <c r="F124" s="5">
        <v>1</v>
      </c>
      <c r="G124" s="5">
        <v>44</v>
      </c>
      <c r="H124" s="5">
        <v>7</v>
      </c>
      <c r="I124" s="4">
        <v>0</v>
      </c>
      <c r="L124" s="24">
        <v>86</v>
      </c>
      <c r="M124" s="24">
        <v>1981.5675225548614</v>
      </c>
      <c r="N124" s="24">
        <v>178.4324774451386</v>
      </c>
      <c r="P124" s="24">
        <v>21.867007672634273</v>
      </c>
      <c r="Q124" s="24">
        <v>1269</v>
      </c>
    </row>
    <row r="125" spans="1:17" ht="18">
      <c r="A125" s="2">
        <v>1124</v>
      </c>
      <c r="B125" s="5" t="s">
        <v>13</v>
      </c>
      <c r="C125" s="5" t="s">
        <v>32</v>
      </c>
      <c r="D125" s="7">
        <v>1944</v>
      </c>
      <c r="E125" s="5">
        <v>66</v>
      </c>
      <c r="F125" s="5">
        <v>1</v>
      </c>
      <c r="G125" s="5">
        <v>38</v>
      </c>
      <c r="H125" s="5">
        <v>7</v>
      </c>
      <c r="I125" s="4">
        <v>0</v>
      </c>
      <c r="L125" s="24">
        <v>87</v>
      </c>
      <c r="M125" s="24">
        <v>2150.8288438653049</v>
      </c>
      <c r="N125" s="24">
        <v>9.1711561346951385</v>
      </c>
      <c r="P125" s="24">
        <v>22.1227621483376</v>
      </c>
      <c r="Q125" s="24">
        <v>1279.8</v>
      </c>
    </row>
    <row r="126" spans="1:17" ht="18">
      <c r="A126" s="2">
        <v>1185</v>
      </c>
      <c r="B126" s="5" t="s">
        <v>23</v>
      </c>
      <c r="C126" s="5" t="s">
        <v>32</v>
      </c>
      <c r="D126" s="7">
        <v>1944</v>
      </c>
      <c r="E126" s="5">
        <v>70</v>
      </c>
      <c r="F126" s="5">
        <v>1</v>
      </c>
      <c r="G126" s="5">
        <v>40</v>
      </c>
      <c r="H126" s="5">
        <v>9</v>
      </c>
      <c r="I126" s="4">
        <v>0</v>
      </c>
      <c r="L126" s="24">
        <v>88</v>
      </c>
      <c r="M126" s="24">
        <v>1981.5675225548614</v>
      </c>
      <c r="N126" s="24">
        <v>178.4324774451386</v>
      </c>
      <c r="P126" s="24">
        <v>22.378516624040923</v>
      </c>
      <c r="Q126" s="24">
        <v>1280</v>
      </c>
    </row>
    <row r="127" spans="1:17" ht="18">
      <c r="A127" s="2">
        <v>1365</v>
      </c>
      <c r="B127" s="5" t="s">
        <v>35</v>
      </c>
      <c r="C127" s="5" t="s">
        <v>32</v>
      </c>
      <c r="D127" s="7">
        <v>1944</v>
      </c>
      <c r="E127" s="5">
        <v>79.400000000000006</v>
      </c>
      <c r="F127" s="5">
        <v>1</v>
      </c>
      <c r="G127" s="5">
        <v>42</v>
      </c>
      <c r="H127" s="5">
        <v>14</v>
      </c>
      <c r="I127" s="4">
        <v>0</v>
      </c>
      <c r="L127" s="24">
        <v>89</v>
      </c>
      <c r="M127" s="24">
        <v>2216.6526910415887</v>
      </c>
      <c r="N127" s="24">
        <v>-56.652691041588696</v>
      </c>
      <c r="P127" s="24">
        <v>22.634271099744247</v>
      </c>
      <c r="Q127" s="24">
        <v>1296</v>
      </c>
    </row>
    <row r="128" spans="1:17" ht="18">
      <c r="A128" s="2">
        <v>1001</v>
      </c>
      <c r="B128" s="5" t="s">
        <v>13</v>
      </c>
      <c r="C128" s="5" t="s">
        <v>12</v>
      </c>
      <c r="D128" s="7">
        <v>1944</v>
      </c>
      <c r="E128" s="5">
        <v>60</v>
      </c>
      <c r="F128" s="5">
        <v>1</v>
      </c>
      <c r="G128" s="5">
        <v>43</v>
      </c>
      <c r="H128" s="5">
        <v>7.5</v>
      </c>
      <c r="I128" s="4">
        <v>1</v>
      </c>
      <c r="L128" s="24">
        <v>90</v>
      </c>
      <c r="M128" s="24">
        <v>2216.6526910415887</v>
      </c>
      <c r="N128" s="24">
        <v>-56.652691041588696</v>
      </c>
      <c r="P128" s="24">
        <v>22.890025575447574</v>
      </c>
      <c r="Q128" s="24">
        <v>1300</v>
      </c>
    </row>
    <row r="129" spans="1:17" ht="18">
      <c r="A129" s="2">
        <v>1137</v>
      </c>
      <c r="B129" s="5" t="s">
        <v>23</v>
      </c>
      <c r="C129" s="5" t="s">
        <v>12</v>
      </c>
      <c r="D129" s="7">
        <v>1944</v>
      </c>
      <c r="E129" s="5">
        <v>67</v>
      </c>
      <c r="F129" s="5">
        <v>1</v>
      </c>
      <c r="G129" s="5">
        <v>39</v>
      </c>
      <c r="H129" s="5">
        <v>9</v>
      </c>
      <c r="I129" s="4">
        <v>1</v>
      </c>
      <c r="L129" s="24">
        <v>91</v>
      </c>
      <c r="M129" s="24">
        <v>2216.6526910415887</v>
      </c>
      <c r="N129" s="24">
        <v>-56.652691041588696</v>
      </c>
      <c r="P129" s="24">
        <v>23.145780051150897</v>
      </c>
      <c r="Q129" s="24">
        <v>1300</v>
      </c>
    </row>
    <row r="130" spans="1:17" ht="18">
      <c r="A130" s="2">
        <v>1244</v>
      </c>
      <c r="B130" s="5" t="s">
        <v>23</v>
      </c>
      <c r="C130" s="5" t="s">
        <v>12</v>
      </c>
      <c r="D130" s="7">
        <v>1944</v>
      </c>
      <c r="E130" s="5">
        <v>72</v>
      </c>
      <c r="F130" s="5">
        <v>1</v>
      </c>
      <c r="G130" s="5">
        <v>43</v>
      </c>
      <c r="H130" s="5">
        <v>9</v>
      </c>
      <c r="I130" s="4">
        <v>1</v>
      </c>
      <c r="L130" s="24">
        <v>92</v>
      </c>
      <c r="M130" s="24">
        <v>1887.5334551601707</v>
      </c>
      <c r="N130" s="24">
        <v>262.47654483982956</v>
      </c>
      <c r="P130" s="24">
        <v>23.401534526854224</v>
      </c>
      <c r="Q130" s="24">
        <v>1300</v>
      </c>
    </row>
    <row r="131" spans="1:17" ht="18">
      <c r="A131" s="2">
        <v>362</v>
      </c>
      <c r="B131" s="6" t="s">
        <v>24</v>
      </c>
      <c r="C131" s="4" t="s">
        <v>10</v>
      </c>
      <c r="D131" s="7">
        <v>1944</v>
      </c>
      <c r="E131" s="6">
        <v>52</v>
      </c>
      <c r="F131" s="6">
        <v>1</v>
      </c>
      <c r="G131" s="6">
        <v>20</v>
      </c>
      <c r="H131" s="6">
        <v>14</v>
      </c>
      <c r="I131" s="4">
        <v>0</v>
      </c>
      <c r="L131" s="24">
        <v>93</v>
      </c>
      <c r="M131" s="24">
        <v>2216.6526910415887</v>
      </c>
      <c r="N131" s="24">
        <v>-67.452691041588878</v>
      </c>
      <c r="P131" s="24">
        <v>23.657289002557548</v>
      </c>
      <c r="Q131" s="24">
        <v>1300</v>
      </c>
    </row>
    <row r="132" spans="1:17" ht="18">
      <c r="A132" s="2">
        <v>1369</v>
      </c>
      <c r="B132" s="5" t="s">
        <v>35</v>
      </c>
      <c r="C132" s="5" t="s">
        <v>32</v>
      </c>
      <c r="D132" s="7">
        <v>1917</v>
      </c>
      <c r="E132" s="5">
        <v>80</v>
      </c>
      <c r="F132" s="5">
        <v>1</v>
      </c>
      <c r="G132" s="5">
        <v>45</v>
      </c>
      <c r="H132" s="5">
        <v>14</v>
      </c>
      <c r="I132" s="4">
        <v>0</v>
      </c>
      <c r="L132" s="24">
        <v>94</v>
      </c>
      <c r="M132" s="24">
        <v>1840.5164214628253</v>
      </c>
      <c r="N132" s="24">
        <v>292.48357853717471</v>
      </c>
      <c r="P132" s="24">
        <v>23.913043478260871</v>
      </c>
      <c r="Q132" s="24">
        <v>1300</v>
      </c>
    </row>
    <row r="133" spans="1:17" ht="18">
      <c r="A133" s="2">
        <v>1012</v>
      </c>
      <c r="B133" s="5" t="s">
        <v>35</v>
      </c>
      <c r="C133" s="5" t="s">
        <v>32</v>
      </c>
      <c r="D133" s="7">
        <v>1900.8</v>
      </c>
      <c r="E133" s="5">
        <v>60</v>
      </c>
      <c r="F133" s="5">
        <v>1</v>
      </c>
      <c r="G133" s="5">
        <v>31</v>
      </c>
      <c r="H133" s="5">
        <v>12</v>
      </c>
      <c r="I133" s="4">
        <v>0</v>
      </c>
      <c r="L133" s="24">
        <v>95</v>
      </c>
      <c r="M133" s="24">
        <v>2216.6526910415887</v>
      </c>
      <c r="N133" s="24">
        <v>-83.652691041588696</v>
      </c>
      <c r="P133" s="24">
        <v>24.168797953964198</v>
      </c>
      <c r="Q133" s="24">
        <v>1300</v>
      </c>
    </row>
    <row r="134" spans="1:17" ht="18">
      <c r="A134" s="2">
        <v>1046</v>
      </c>
      <c r="B134" s="5" t="s">
        <v>13</v>
      </c>
      <c r="C134" s="5" t="s">
        <v>32</v>
      </c>
      <c r="D134" s="7">
        <v>1900.8</v>
      </c>
      <c r="E134" s="5">
        <v>61</v>
      </c>
      <c r="F134" s="5">
        <v>1</v>
      </c>
      <c r="G134" s="5">
        <v>45</v>
      </c>
      <c r="H134" s="5">
        <v>8</v>
      </c>
      <c r="I134" s="4">
        <v>0</v>
      </c>
      <c r="L134" s="24">
        <v>96</v>
      </c>
      <c r="M134" s="24">
        <v>2263.6697247389338</v>
      </c>
      <c r="N134" s="24">
        <v>-144.16972473893384</v>
      </c>
      <c r="P134" s="24">
        <v>24.424552429667521</v>
      </c>
      <c r="Q134" s="24">
        <v>1300.05</v>
      </c>
    </row>
    <row r="135" spans="1:17" ht="18">
      <c r="A135" s="2">
        <v>1112</v>
      </c>
      <c r="B135" s="5" t="s">
        <v>23</v>
      </c>
      <c r="C135" s="5" t="s">
        <v>12</v>
      </c>
      <c r="D135" s="7">
        <v>1900.8</v>
      </c>
      <c r="E135" s="5">
        <v>65</v>
      </c>
      <c r="F135" s="5">
        <v>1</v>
      </c>
      <c r="G135" s="5">
        <v>45</v>
      </c>
      <c r="H135" s="5">
        <v>6</v>
      </c>
      <c r="I135" s="4">
        <v>1</v>
      </c>
      <c r="L135" s="24">
        <v>97</v>
      </c>
      <c r="M135" s="24">
        <v>2075.6015899495524</v>
      </c>
      <c r="N135" s="24">
        <v>30.398410050447637</v>
      </c>
      <c r="P135" s="24">
        <v>24.680306905370848</v>
      </c>
      <c r="Q135" s="24">
        <v>1300.05</v>
      </c>
    </row>
    <row r="136" spans="1:17" ht="18">
      <c r="A136" s="2">
        <v>924</v>
      </c>
      <c r="B136" s="5" t="s">
        <v>35</v>
      </c>
      <c r="C136" s="5" t="s">
        <v>32</v>
      </c>
      <c r="D136" s="7">
        <v>1899.99</v>
      </c>
      <c r="E136" s="5">
        <v>54</v>
      </c>
      <c r="F136" s="5">
        <v>1</v>
      </c>
      <c r="G136" s="5">
        <v>32</v>
      </c>
      <c r="H136" s="5">
        <v>10</v>
      </c>
      <c r="I136" s="4">
        <v>0</v>
      </c>
      <c r="L136" s="24">
        <v>98</v>
      </c>
      <c r="M136" s="24">
        <v>2216.6526910415887</v>
      </c>
      <c r="N136" s="24">
        <v>-110.6526910415887</v>
      </c>
      <c r="P136" s="24">
        <v>24.936061381074172</v>
      </c>
      <c r="Q136" s="24">
        <v>1306.8</v>
      </c>
    </row>
    <row r="137" spans="1:17" ht="18">
      <c r="A137" s="2">
        <v>943</v>
      </c>
      <c r="B137" s="5" t="s">
        <v>21</v>
      </c>
      <c r="C137" s="5" t="s">
        <v>12</v>
      </c>
      <c r="D137" s="7">
        <v>1899.99</v>
      </c>
      <c r="E137" s="5">
        <v>56</v>
      </c>
      <c r="F137" s="5">
        <v>1</v>
      </c>
      <c r="G137" s="5">
        <v>32</v>
      </c>
      <c r="H137" s="5">
        <v>10</v>
      </c>
      <c r="I137" s="4">
        <v>1</v>
      </c>
      <c r="L137" s="24">
        <v>99</v>
      </c>
      <c r="M137" s="24">
        <v>3321.552982929205</v>
      </c>
      <c r="N137" s="24">
        <v>-1215.552982929205</v>
      </c>
      <c r="P137" s="24">
        <v>25.191815856777495</v>
      </c>
      <c r="Q137" s="24">
        <v>1309.5</v>
      </c>
    </row>
    <row r="138" spans="1:17" ht="18">
      <c r="A138" s="2">
        <v>826</v>
      </c>
      <c r="B138" s="5" t="s">
        <v>23</v>
      </c>
      <c r="C138" s="4" t="s">
        <v>10</v>
      </c>
      <c r="D138" s="7">
        <v>1890</v>
      </c>
      <c r="E138" s="5">
        <v>47</v>
      </c>
      <c r="F138" s="5">
        <v>1</v>
      </c>
      <c r="G138" s="5">
        <v>30</v>
      </c>
      <c r="H138" s="5">
        <v>8</v>
      </c>
      <c r="I138" s="4">
        <v>0</v>
      </c>
      <c r="L138" s="24">
        <v>100</v>
      </c>
      <c r="M138" s="24">
        <v>1769.9908709168071</v>
      </c>
      <c r="N138" s="24">
        <v>330.60912908319278</v>
      </c>
      <c r="P138" s="24">
        <v>25.447570332480822</v>
      </c>
      <c r="Q138" s="24">
        <v>1309.5</v>
      </c>
    </row>
    <row r="139" spans="1:17" ht="18">
      <c r="A139" s="2">
        <v>1005</v>
      </c>
      <c r="B139" s="5" t="s">
        <v>21</v>
      </c>
      <c r="C139" s="5" t="s">
        <v>32</v>
      </c>
      <c r="D139" s="7">
        <v>1890</v>
      </c>
      <c r="E139" s="5">
        <v>60</v>
      </c>
      <c r="F139" s="5">
        <v>1</v>
      </c>
      <c r="G139" s="5">
        <v>43</v>
      </c>
      <c r="H139" s="5">
        <v>6.5</v>
      </c>
      <c r="I139" s="4">
        <v>0</v>
      </c>
      <c r="L139" s="24">
        <v>101</v>
      </c>
      <c r="M139" s="24">
        <v>2005.0760394035342</v>
      </c>
      <c r="N139" s="24">
        <v>95.523960596465713</v>
      </c>
      <c r="P139" s="24">
        <v>25.703324808184146</v>
      </c>
      <c r="Q139" s="24">
        <v>1323</v>
      </c>
    </row>
    <row r="140" spans="1:17" ht="18">
      <c r="A140" s="2">
        <v>1239</v>
      </c>
      <c r="B140" s="5" t="s">
        <v>13</v>
      </c>
      <c r="C140" s="5" t="s">
        <v>32</v>
      </c>
      <c r="D140" s="7">
        <v>1890</v>
      </c>
      <c r="E140" s="5">
        <v>72</v>
      </c>
      <c r="F140" s="5">
        <v>1</v>
      </c>
      <c r="G140" s="5">
        <v>52</v>
      </c>
      <c r="H140" s="5">
        <v>9</v>
      </c>
      <c r="I140" s="4">
        <v>0</v>
      </c>
      <c r="L140" s="24">
        <v>102</v>
      </c>
      <c r="M140" s="24">
        <v>2263.6697247389338</v>
      </c>
      <c r="N140" s="24">
        <v>-163.87972473893387</v>
      </c>
      <c r="P140" s="24">
        <v>25.959079283887469</v>
      </c>
      <c r="Q140" s="24">
        <v>1331.1</v>
      </c>
    </row>
    <row r="141" spans="1:17" ht="18">
      <c r="A141" s="2">
        <v>1274</v>
      </c>
      <c r="B141" s="5" t="s">
        <v>23</v>
      </c>
      <c r="C141" s="5" t="s">
        <v>32</v>
      </c>
      <c r="D141" s="7">
        <v>1890</v>
      </c>
      <c r="E141" s="5">
        <v>73</v>
      </c>
      <c r="F141" s="5">
        <v>1</v>
      </c>
      <c r="G141" s="5">
        <v>42</v>
      </c>
      <c r="H141" s="5">
        <v>8</v>
      </c>
      <c r="I141" s="4">
        <v>0</v>
      </c>
      <c r="L141" s="24">
        <v>103</v>
      </c>
      <c r="M141" s="24">
        <v>2404.7208258309702</v>
      </c>
      <c r="N141" s="24">
        <v>-306.82082583097008</v>
      </c>
      <c r="P141" s="24">
        <v>26.214833759590796</v>
      </c>
      <c r="Q141" s="24">
        <v>1344</v>
      </c>
    </row>
    <row r="142" spans="1:17" ht="18">
      <c r="A142" s="2">
        <v>1113</v>
      </c>
      <c r="B142" s="5" t="s">
        <v>23</v>
      </c>
      <c r="C142" s="5" t="s">
        <v>12</v>
      </c>
      <c r="D142" s="7">
        <v>1890</v>
      </c>
      <c r="E142" s="5">
        <v>65</v>
      </c>
      <c r="F142" s="5">
        <v>1</v>
      </c>
      <c r="G142" s="5">
        <v>39</v>
      </c>
      <c r="H142" s="5">
        <v>9</v>
      </c>
      <c r="I142" s="4">
        <v>1</v>
      </c>
      <c r="L142" s="24">
        <v>104</v>
      </c>
      <c r="M142" s="24">
        <v>2193.1441741929157</v>
      </c>
      <c r="N142" s="24">
        <v>-114.14417419291567</v>
      </c>
      <c r="P142" s="24">
        <v>26.47058823529412</v>
      </c>
      <c r="Q142" s="24">
        <v>1350</v>
      </c>
    </row>
    <row r="143" spans="1:17" ht="18">
      <c r="A143" s="2">
        <v>936</v>
      </c>
      <c r="B143" s="5" t="s">
        <v>13</v>
      </c>
      <c r="C143" s="4" t="s">
        <v>10</v>
      </c>
      <c r="D143" s="7">
        <v>1863</v>
      </c>
      <c r="E143" s="5">
        <v>55</v>
      </c>
      <c r="F143" s="5">
        <v>1</v>
      </c>
      <c r="G143" s="5">
        <v>32</v>
      </c>
      <c r="H143" s="5">
        <v>9</v>
      </c>
      <c r="I143" s="4">
        <v>0</v>
      </c>
      <c r="L143" s="24">
        <v>105</v>
      </c>
      <c r="M143" s="24">
        <v>2028.5845562522068</v>
      </c>
      <c r="N143" s="24">
        <v>50.415443747793233</v>
      </c>
      <c r="P143" s="24">
        <v>26.726342710997447</v>
      </c>
      <c r="Q143" s="24">
        <v>1350</v>
      </c>
    </row>
    <row r="144" spans="1:17" ht="18">
      <c r="A144" s="2">
        <v>1011</v>
      </c>
      <c r="B144" s="5" t="s">
        <v>35</v>
      </c>
      <c r="C144" s="5" t="s">
        <v>32</v>
      </c>
      <c r="D144" s="7">
        <v>1849.5</v>
      </c>
      <c r="E144" s="5">
        <v>60</v>
      </c>
      <c r="F144" s="5">
        <v>1</v>
      </c>
      <c r="G144" s="5">
        <v>38</v>
      </c>
      <c r="H144" s="5">
        <v>9</v>
      </c>
      <c r="I144" s="4">
        <v>0</v>
      </c>
      <c r="L144" s="24">
        <v>106</v>
      </c>
      <c r="M144" s="24">
        <v>1981.5675225548614</v>
      </c>
      <c r="N144" s="24">
        <v>70.432477445138602</v>
      </c>
      <c r="P144" s="24">
        <v>26.98209718670077</v>
      </c>
      <c r="Q144" s="24">
        <v>1350</v>
      </c>
    </row>
    <row r="145" spans="1:17" ht="18">
      <c r="A145" s="2">
        <v>1083</v>
      </c>
      <c r="B145" s="5" t="s">
        <v>13</v>
      </c>
      <c r="C145" s="5" t="s">
        <v>32</v>
      </c>
      <c r="D145" s="7">
        <v>1849.5</v>
      </c>
      <c r="E145" s="5">
        <v>63</v>
      </c>
      <c r="F145" s="5">
        <v>1</v>
      </c>
      <c r="G145" s="5">
        <v>38</v>
      </c>
      <c r="H145" s="5">
        <v>8</v>
      </c>
      <c r="I145" s="4">
        <v>0</v>
      </c>
      <c r="L145" s="24">
        <v>107</v>
      </c>
      <c r="M145" s="24">
        <v>1793.4993877654799</v>
      </c>
      <c r="N145" s="24">
        <v>231.50061223452008</v>
      </c>
      <c r="P145" s="24">
        <v>27.237851662404093</v>
      </c>
      <c r="Q145" s="24">
        <v>1350</v>
      </c>
    </row>
    <row r="146" spans="1:17" ht="18">
      <c r="A146" s="2">
        <v>1252</v>
      </c>
      <c r="B146" s="5" t="s">
        <v>23</v>
      </c>
      <c r="C146" s="5" t="s">
        <v>32</v>
      </c>
      <c r="D146" s="7">
        <v>1849.5</v>
      </c>
      <c r="E146" s="5">
        <v>72</v>
      </c>
      <c r="F146" s="5">
        <v>1</v>
      </c>
      <c r="G146" s="5">
        <v>42</v>
      </c>
      <c r="H146" s="5">
        <v>8</v>
      </c>
      <c r="I146" s="4">
        <v>0</v>
      </c>
      <c r="L146" s="24">
        <v>108</v>
      </c>
      <c r="M146" s="24">
        <v>1981.5675225548614</v>
      </c>
      <c r="N146" s="24">
        <v>43.432477445138602</v>
      </c>
      <c r="P146" s="24">
        <v>27.49360613810742</v>
      </c>
      <c r="Q146" s="24">
        <v>1350</v>
      </c>
    </row>
    <row r="147" spans="1:17" ht="18">
      <c r="A147" s="2">
        <v>356</v>
      </c>
      <c r="B147" s="6" t="s">
        <v>24</v>
      </c>
      <c r="C147" s="4" t="s">
        <v>10</v>
      </c>
      <c r="D147" s="7">
        <v>1849.5</v>
      </c>
      <c r="E147" s="6">
        <v>56</v>
      </c>
      <c r="F147" s="6">
        <v>1</v>
      </c>
      <c r="G147" s="6">
        <v>28</v>
      </c>
      <c r="H147" s="6">
        <v>13</v>
      </c>
      <c r="I147" s="4">
        <v>0</v>
      </c>
      <c r="L147" s="24">
        <v>109</v>
      </c>
      <c r="M147" s="24">
        <v>2451.7378595283153</v>
      </c>
      <c r="N147" s="24">
        <v>-426.73785952831531</v>
      </c>
      <c r="P147" s="24">
        <v>27.749360613810744</v>
      </c>
      <c r="Q147" s="24">
        <v>1350</v>
      </c>
    </row>
    <row r="148" spans="1:17" ht="18">
      <c r="A148" s="2">
        <v>1336</v>
      </c>
      <c r="B148" s="5" t="s">
        <v>23</v>
      </c>
      <c r="C148" s="4" t="s">
        <v>10</v>
      </c>
      <c r="D148" s="7">
        <v>1836</v>
      </c>
      <c r="E148" s="5">
        <v>78</v>
      </c>
      <c r="F148" s="5">
        <v>1</v>
      </c>
      <c r="G148" s="5">
        <v>52</v>
      </c>
      <c r="H148" s="5">
        <v>8</v>
      </c>
      <c r="I148" s="4">
        <v>0</v>
      </c>
      <c r="L148" s="24">
        <v>110</v>
      </c>
      <c r="M148" s="24">
        <v>1793.4993877654799</v>
      </c>
      <c r="N148" s="24">
        <v>231.50061223452008</v>
      </c>
      <c r="P148" s="24">
        <v>28.005115089514071</v>
      </c>
      <c r="Q148" s="24">
        <v>1350</v>
      </c>
    </row>
    <row r="149" spans="1:17" ht="18">
      <c r="A149" s="2">
        <v>1084</v>
      </c>
      <c r="B149" s="5" t="s">
        <v>13</v>
      </c>
      <c r="C149" s="5" t="s">
        <v>32</v>
      </c>
      <c r="D149" s="7">
        <v>1836</v>
      </c>
      <c r="E149" s="5">
        <v>63</v>
      </c>
      <c r="F149" s="5">
        <v>1</v>
      </c>
      <c r="G149" s="5">
        <v>38</v>
      </c>
      <c r="H149" s="5">
        <v>8</v>
      </c>
      <c r="I149" s="4">
        <v>0</v>
      </c>
      <c r="L149" s="24">
        <v>111</v>
      </c>
      <c r="M149" s="24">
        <v>1840.5164214628253</v>
      </c>
      <c r="N149" s="24">
        <v>184.48357853717471</v>
      </c>
      <c r="P149" s="24">
        <v>28.260869565217394</v>
      </c>
      <c r="Q149" s="24">
        <v>1350</v>
      </c>
    </row>
    <row r="150" spans="1:17" ht="18">
      <c r="A150" s="2">
        <v>1150</v>
      </c>
      <c r="B150" s="5" t="s">
        <v>21</v>
      </c>
      <c r="C150" s="5" t="s">
        <v>32</v>
      </c>
      <c r="D150" s="7">
        <v>1817.1</v>
      </c>
      <c r="E150" s="5">
        <v>67.8</v>
      </c>
      <c r="F150" s="5">
        <v>1</v>
      </c>
      <c r="G150" s="5">
        <v>33</v>
      </c>
      <c r="H150" s="5">
        <v>15.7</v>
      </c>
      <c r="I150" s="4">
        <v>0</v>
      </c>
      <c r="L150" s="24">
        <v>112</v>
      </c>
      <c r="M150" s="24">
        <v>1958.0590057061888</v>
      </c>
      <c r="N150" s="24">
        <v>42.640994293811218</v>
      </c>
      <c r="P150" s="24">
        <v>28.516624040920718</v>
      </c>
      <c r="Q150" s="24">
        <v>1350</v>
      </c>
    </row>
    <row r="151" spans="1:17" ht="18">
      <c r="A151" s="2">
        <v>1153</v>
      </c>
      <c r="B151" s="5" t="s">
        <v>23</v>
      </c>
      <c r="C151" s="4" t="s">
        <v>10</v>
      </c>
      <c r="D151" s="7">
        <v>1809</v>
      </c>
      <c r="E151" s="5">
        <v>68</v>
      </c>
      <c r="F151" s="5">
        <v>1</v>
      </c>
      <c r="G151" s="5">
        <v>45</v>
      </c>
      <c r="H151" s="5">
        <v>7</v>
      </c>
      <c r="I151" s="4">
        <v>0</v>
      </c>
      <c r="L151" s="24">
        <v>113</v>
      </c>
      <c r="M151" s="24">
        <v>1958.0590057061888</v>
      </c>
      <c r="N151" s="24">
        <v>42.640994293811218</v>
      </c>
      <c r="P151" s="24">
        <v>28.772378516624045</v>
      </c>
      <c r="Q151" s="24">
        <v>1350</v>
      </c>
    </row>
    <row r="152" spans="1:17" ht="18">
      <c r="A152" s="2">
        <v>1000</v>
      </c>
      <c r="B152" s="5" t="s">
        <v>13</v>
      </c>
      <c r="C152" s="5" t="s">
        <v>32</v>
      </c>
      <c r="D152" s="7">
        <v>1809</v>
      </c>
      <c r="E152" s="5">
        <v>60</v>
      </c>
      <c r="F152" s="5">
        <v>1</v>
      </c>
      <c r="G152" s="5">
        <v>46</v>
      </c>
      <c r="H152" s="5">
        <v>7</v>
      </c>
      <c r="I152" s="4">
        <v>0</v>
      </c>
      <c r="L152" s="24">
        <v>114</v>
      </c>
      <c r="M152" s="24">
        <v>1887.5334551601707</v>
      </c>
      <c r="N152" s="24">
        <v>112.35654483982944</v>
      </c>
      <c r="P152" s="24">
        <v>29.028132992327368</v>
      </c>
      <c r="Q152" s="24">
        <v>1358</v>
      </c>
    </row>
    <row r="153" spans="1:17" ht="18">
      <c r="A153" s="2">
        <v>1065</v>
      </c>
      <c r="B153" s="5" t="s">
        <v>11</v>
      </c>
      <c r="C153" s="5" t="s">
        <v>32</v>
      </c>
      <c r="D153" s="7">
        <v>1809</v>
      </c>
      <c r="E153" s="5">
        <v>62</v>
      </c>
      <c r="F153" s="5">
        <v>1</v>
      </c>
      <c r="G153" s="5">
        <v>46</v>
      </c>
      <c r="H153" s="5">
        <v>6</v>
      </c>
      <c r="I153" s="4">
        <v>0</v>
      </c>
      <c r="L153" s="24">
        <v>115</v>
      </c>
      <c r="M153" s="24">
        <v>1840.5164214628253</v>
      </c>
      <c r="N153" s="24">
        <v>157.48357853717471</v>
      </c>
      <c r="P153" s="24">
        <v>29.283887468030695</v>
      </c>
      <c r="Q153" s="24">
        <v>1369.98</v>
      </c>
    </row>
    <row r="154" spans="1:17" ht="18">
      <c r="A154" s="2">
        <v>1249</v>
      </c>
      <c r="B154" s="5" t="s">
        <v>23</v>
      </c>
      <c r="C154" s="5" t="s">
        <v>32</v>
      </c>
      <c r="D154" s="7">
        <v>1809</v>
      </c>
      <c r="E154" s="5">
        <v>72</v>
      </c>
      <c r="F154" s="5">
        <v>1</v>
      </c>
      <c r="G154" s="5">
        <v>42</v>
      </c>
      <c r="H154" s="5">
        <v>9</v>
      </c>
      <c r="I154" s="4">
        <v>0</v>
      </c>
      <c r="L154" s="24">
        <v>116</v>
      </c>
      <c r="M154" s="24">
        <v>2075.6015899495524</v>
      </c>
      <c r="N154" s="24">
        <v>-104.60158994955236</v>
      </c>
      <c r="P154" s="24">
        <v>29.539641943734019</v>
      </c>
      <c r="Q154" s="24">
        <v>1370</v>
      </c>
    </row>
    <row r="155" spans="1:17" ht="18">
      <c r="A155" s="2">
        <v>1251</v>
      </c>
      <c r="B155" s="5" t="s">
        <v>23</v>
      </c>
      <c r="C155" s="5" t="s">
        <v>32</v>
      </c>
      <c r="D155" s="7">
        <v>1809</v>
      </c>
      <c r="E155" s="5">
        <v>72</v>
      </c>
      <c r="F155" s="5">
        <v>1</v>
      </c>
      <c r="G155" s="5">
        <v>42</v>
      </c>
      <c r="H155" s="5">
        <v>8</v>
      </c>
      <c r="I155" s="4">
        <v>0</v>
      </c>
      <c r="L155" s="24">
        <v>117</v>
      </c>
      <c r="M155" s="24">
        <v>1958.0590057061888</v>
      </c>
      <c r="N155" s="24">
        <v>2.1409942938112181</v>
      </c>
      <c r="P155" s="24">
        <v>29.795396419437342</v>
      </c>
      <c r="Q155" s="24">
        <v>1377</v>
      </c>
    </row>
    <row r="156" spans="1:17" ht="18">
      <c r="A156" s="2">
        <v>1060</v>
      </c>
      <c r="B156" s="5" t="s">
        <v>13</v>
      </c>
      <c r="C156" s="5" t="s">
        <v>32</v>
      </c>
      <c r="D156" s="7">
        <v>1800.9</v>
      </c>
      <c r="E156" s="5">
        <v>62</v>
      </c>
      <c r="F156" s="5">
        <v>1</v>
      </c>
      <c r="G156" s="5">
        <v>38</v>
      </c>
      <c r="H156" s="5">
        <v>8</v>
      </c>
      <c r="I156" s="4">
        <v>0</v>
      </c>
      <c r="L156" s="24">
        <v>118</v>
      </c>
      <c r="M156" s="24">
        <v>1911.0419720088435</v>
      </c>
      <c r="N156" s="24">
        <v>41.05802799115645</v>
      </c>
      <c r="P156" s="24">
        <v>30.051150895140669</v>
      </c>
      <c r="Q156" s="24">
        <v>1385</v>
      </c>
    </row>
    <row r="157" spans="1:17" ht="18">
      <c r="A157" s="2">
        <v>1115</v>
      </c>
      <c r="B157" s="5" t="s">
        <v>34</v>
      </c>
      <c r="C157" s="5" t="s">
        <v>32</v>
      </c>
      <c r="D157" s="7">
        <v>1800.9</v>
      </c>
      <c r="E157" s="5">
        <v>65</v>
      </c>
      <c r="F157" s="5">
        <v>1</v>
      </c>
      <c r="G157" s="5">
        <v>40</v>
      </c>
      <c r="H157" s="5">
        <v>8</v>
      </c>
      <c r="I157" s="4">
        <v>0</v>
      </c>
      <c r="L157" s="24">
        <v>119</v>
      </c>
      <c r="M157" s="24">
        <v>2028.5845562522068</v>
      </c>
      <c r="N157" s="24">
        <v>-76.484556252206858</v>
      </c>
      <c r="P157" s="24">
        <v>30.306905370843992</v>
      </c>
      <c r="Q157" s="24">
        <v>1385.91</v>
      </c>
    </row>
    <row r="158" spans="1:17" ht="18">
      <c r="A158" s="2">
        <v>1140</v>
      </c>
      <c r="B158" s="5" t="s">
        <v>35</v>
      </c>
      <c r="C158" s="5" t="s">
        <v>32</v>
      </c>
      <c r="D158" s="7">
        <v>1800.9</v>
      </c>
      <c r="E158" s="5">
        <v>67</v>
      </c>
      <c r="F158" s="5">
        <v>1</v>
      </c>
      <c r="G158" s="5">
        <v>49</v>
      </c>
      <c r="H158" s="5">
        <v>7</v>
      </c>
      <c r="I158" s="4">
        <v>0</v>
      </c>
      <c r="L158" s="24">
        <v>120</v>
      </c>
      <c r="M158" s="24">
        <v>1675.9568035221164</v>
      </c>
      <c r="N158" s="24">
        <v>275.59319647788357</v>
      </c>
      <c r="P158" s="24">
        <v>30.562659846547316</v>
      </c>
      <c r="Q158" s="24">
        <v>1390</v>
      </c>
    </row>
    <row r="159" spans="1:17" ht="18">
      <c r="A159" s="2">
        <v>1247</v>
      </c>
      <c r="B159" s="5" t="s">
        <v>23</v>
      </c>
      <c r="C159" s="5" t="s">
        <v>32</v>
      </c>
      <c r="D159" s="7">
        <v>1800.9</v>
      </c>
      <c r="E159" s="5">
        <v>72</v>
      </c>
      <c r="F159" s="5">
        <v>1</v>
      </c>
      <c r="G159" s="5">
        <v>43</v>
      </c>
      <c r="H159" s="5">
        <v>10</v>
      </c>
      <c r="I159" s="4">
        <v>0</v>
      </c>
      <c r="L159" s="24">
        <v>121</v>
      </c>
      <c r="M159" s="24">
        <v>1887.5334551601707</v>
      </c>
      <c r="N159" s="24">
        <v>61.86654483982943</v>
      </c>
      <c r="P159" s="24">
        <v>30.818414322250643</v>
      </c>
      <c r="Q159" s="24">
        <v>1390</v>
      </c>
    </row>
    <row r="160" spans="1:17" ht="18">
      <c r="A160" s="2">
        <v>1246</v>
      </c>
      <c r="B160" s="5" t="s">
        <v>23</v>
      </c>
      <c r="C160" s="5" t="s">
        <v>12</v>
      </c>
      <c r="D160" s="7">
        <v>1800.9</v>
      </c>
      <c r="E160" s="5">
        <v>72</v>
      </c>
      <c r="F160" s="5">
        <v>1</v>
      </c>
      <c r="G160" s="5">
        <v>44</v>
      </c>
      <c r="H160" s="5">
        <v>10</v>
      </c>
      <c r="I160" s="4">
        <v>1</v>
      </c>
      <c r="L160" s="24">
        <v>122</v>
      </c>
      <c r="M160" s="24">
        <v>2028.5845562522068</v>
      </c>
      <c r="N160" s="24">
        <v>-84.584556252206767</v>
      </c>
      <c r="P160" s="24">
        <v>31.074168797953966</v>
      </c>
      <c r="Q160" s="24">
        <v>1390.5</v>
      </c>
    </row>
    <row r="161" spans="1:17" ht="18">
      <c r="A161" s="2">
        <v>1166</v>
      </c>
      <c r="B161" s="5" t="s">
        <v>21</v>
      </c>
      <c r="C161" s="5" t="s">
        <v>32</v>
      </c>
      <c r="D161" s="7">
        <v>1795.5</v>
      </c>
      <c r="E161" s="5">
        <v>68.2</v>
      </c>
      <c r="F161" s="5">
        <v>1</v>
      </c>
      <c r="G161" s="5">
        <v>33</v>
      </c>
      <c r="H161" s="5">
        <v>15.7</v>
      </c>
      <c r="I161" s="4">
        <v>0</v>
      </c>
      <c r="L161" s="24">
        <v>123</v>
      </c>
      <c r="M161" s="24">
        <v>2028.5845562522068</v>
      </c>
      <c r="N161" s="24">
        <v>-84.584556252206767</v>
      </c>
      <c r="P161" s="24">
        <v>31.329923273657293</v>
      </c>
      <c r="Q161" s="24">
        <v>1400</v>
      </c>
    </row>
    <row r="162" spans="1:17" ht="18">
      <c r="A162" s="2">
        <v>855</v>
      </c>
      <c r="B162" s="5" t="s">
        <v>23</v>
      </c>
      <c r="C162" s="4" t="s">
        <v>10</v>
      </c>
      <c r="D162" s="7">
        <v>1782</v>
      </c>
      <c r="E162" s="5">
        <v>48.5</v>
      </c>
      <c r="F162" s="5">
        <v>1</v>
      </c>
      <c r="G162" s="5">
        <v>28.5</v>
      </c>
      <c r="H162" s="5">
        <v>8</v>
      </c>
      <c r="I162" s="4">
        <v>0</v>
      </c>
      <c r="L162" s="24">
        <v>124</v>
      </c>
      <c r="M162" s="24">
        <v>1934.550488857516</v>
      </c>
      <c r="N162" s="24">
        <v>9.4495111424839706</v>
      </c>
      <c r="P162" s="24">
        <v>31.585677749360617</v>
      </c>
      <c r="Q162" s="24">
        <v>1400</v>
      </c>
    </row>
    <row r="163" spans="1:17" ht="18">
      <c r="A163" s="2">
        <v>1154</v>
      </c>
      <c r="B163" s="5" t="s">
        <v>23</v>
      </c>
      <c r="C163" s="5" t="s">
        <v>12</v>
      </c>
      <c r="D163" s="7">
        <v>1782</v>
      </c>
      <c r="E163" s="5">
        <v>68</v>
      </c>
      <c r="F163" s="5">
        <v>1</v>
      </c>
      <c r="G163" s="5">
        <v>42</v>
      </c>
      <c r="H163" s="5">
        <v>9</v>
      </c>
      <c r="I163" s="4">
        <v>1</v>
      </c>
      <c r="L163" s="24">
        <v>125</v>
      </c>
      <c r="M163" s="24">
        <v>2028.5845562522068</v>
      </c>
      <c r="N163" s="24">
        <v>-84.584556252206767</v>
      </c>
      <c r="P163" s="24">
        <v>31.84143222506394</v>
      </c>
      <c r="Q163" s="24">
        <v>1400</v>
      </c>
    </row>
    <row r="164" spans="1:17" ht="18">
      <c r="A164" s="2">
        <v>1182</v>
      </c>
      <c r="B164" s="5" t="s">
        <v>23</v>
      </c>
      <c r="C164" s="5" t="s">
        <v>12</v>
      </c>
      <c r="D164" s="7">
        <v>1782</v>
      </c>
      <c r="E164" s="5">
        <v>70</v>
      </c>
      <c r="F164" s="5">
        <v>1</v>
      </c>
      <c r="G164" s="5">
        <v>42</v>
      </c>
      <c r="H164" s="5">
        <v>9</v>
      </c>
      <c r="I164" s="4">
        <v>1</v>
      </c>
      <c r="L164" s="24">
        <v>126</v>
      </c>
      <c r="M164" s="24">
        <v>2249.5646146297304</v>
      </c>
      <c r="N164" s="24">
        <v>-305.56461462973039</v>
      </c>
      <c r="P164" s="24">
        <v>32.097186700767267</v>
      </c>
      <c r="Q164" s="24">
        <v>1400</v>
      </c>
    </row>
    <row r="165" spans="1:17" ht="18">
      <c r="A165" s="2">
        <v>915</v>
      </c>
      <c r="B165" s="5" t="s">
        <v>23</v>
      </c>
      <c r="C165" s="4" t="s">
        <v>10</v>
      </c>
      <c r="D165" s="7">
        <v>1755</v>
      </c>
      <c r="E165" s="5">
        <v>53</v>
      </c>
      <c r="F165" s="5">
        <v>1</v>
      </c>
      <c r="G165" s="5">
        <v>32</v>
      </c>
      <c r="H165" s="5">
        <v>8.4</v>
      </c>
      <c r="I165" s="4">
        <v>0</v>
      </c>
      <c r="L165" s="24">
        <v>127</v>
      </c>
      <c r="M165" s="24">
        <v>1793.4993877654799</v>
      </c>
      <c r="N165" s="24">
        <v>150.50061223452008</v>
      </c>
      <c r="P165" s="24">
        <v>32.352941176470594</v>
      </c>
      <c r="Q165" s="24">
        <v>1401.3</v>
      </c>
    </row>
    <row r="166" spans="1:17" ht="18">
      <c r="A166" s="2">
        <v>1049</v>
      </c>
      <c r="B166" s="5" t="s">
        <v>23</v>
      </c>
      <c r="C166" s="4" t="s">
        <v>10</v>
      </c>
      <c r="D166" s="7">
        <v>1755</v>
      </c>
      <c r="E166" s="5">
        <v>61</v>
      </c>
      <c r="F166" s="5">
        <v>1</v>
      </c>
      <c r="G166" s="5">
        <v>37</v>
      </c>
      <c r="H166" s="5">
        <v>9</v>
      </c>
      <c r="I166" s="4">
        <v>0</v>
      </c>
      <c r="L166" s="24">
        <v>128</v>
      </c>
      <c r="M166" s="24">
        <v>1958.0590057061888</v>
      </c>
      <c r="N166" s="24">
        <v>-14.059005706188827</v>
      </c>
      <c r="P166" s="24">
        <v>32.608695652173914</v>
      </c>
      <c r="Q166" s="24">
        <v>1401.3</v>
      </c>
    </row>
    <row r="167" spans="1:17" ht="18">
      <c r="A167" s="2">
        <v>1294</v>
      </c>
      <c r="B167" s="5" t="s">
        <v>23</v>
      </c>
      <c r="C167" s="4" t="s">
        <v>10</v>
      </c>
      <c r="D167" s="7">
        <v>1755</v>
      </c>
      <c r="E167" s="5">
        <v>75</v>
      </c>
      <c r="F167" s="5">
        <v>1</v>
      </c>
      <c r="G167" s="5">
        <v>54</v>
      </c>
      <c r="H167" s="5">
        <v>9</v>
      </c>
      <c r="I167" s="4">
        <v>0</v>
      </c>
      <c r="L167" s="24">
        <v>129</v>
      </c>
      <c r="M167" s="24">
        <v>2075.6015899495524</v>
      </c>
      <c r="N167" s="24">
        <v>-131.60158994955236</v>
      </c>
      <c r="P167" s="24">
        <v>32.864450127877241</v>
      </c>
      <c r="Q167" s="24">
        <v>1401.3</v>
      </c>
    </row>
    <row r="168" spans="1:17" ht="18">
      <c r="A168" s="2">
        <v>1335</v>
      </c>
      <c r="B168" s="5" t="s">
        <v>23</v>
      </c>
      <c r="C168" s="4" t="s">
        <v>10</v>
      </c>
      <c r="D168" s="7">
        <v>1755</v>
      </c>
      <c r="E168" s="5">
        <v>78</v>
      </c>
      <c r="F168" s="5">
        <v>1</v>
      </c>
      <c r="G168" s="5">
        <v>52</v>
      </c>
      <c r="H168" s="5">
        <v>9</v>
      </c>
      <c r="I168" s="4">
        <v>0</v>
      </c>
      <c r="L168" s="24">
        <v>130</v>
      </c>
      <c r="M168" s="24">
        <v>1605.4312529760982</v>
      </c>
      <c r="N168" s="24">
        <v>338.56874702390178</v>
      </c>
      <c r="P168" s="24">
        <v>33.120204603580568</v>
      </c>
      <c r="Q168" s="24">
        <v>1404</v>
      </c>
    </row>
    <row r="169" spans="1:17" ht="18">
      <c r="A169" s="2">
        <v>835</v>
      </c>
      <c r="B169" s="5" t="s">
        <v>13</v>
      </c>
      <c r="C169" s="5" t="s">
        <v>32</v>
      </c>
      <c r="D169" s="7">
        <v>1755</v>
      </c>
      <c r="E169" s="5">
        <v>48</v>
      </c>
      <c r="F169" s="5">
        <v>1</v>
      </c>
      <c r="G169" s="5">
        <v>32.4</v>
      </c>
      <c r="H169" s="5">
        <v>6.5</v>
      </c>
      <c r="I169" s="4">
        <v>0</v>
      </c>
      <c r="L169" s="24">
        <v>131</v>
      </c>
      <c r="M169" s="24">
        <v>2263.6697247389338</v>
      </c>
      <c r="N169" s="24">
        <v>-346.66972473893384</v>
      </c>
      <c r="P169" s="24">
        <v>33.375959079283888</v>
      </c>
      <c r="Q169" s="24">
        <v>1404</v>
      </c>
    </row>
    <row r="170" spans="1:17" ht="18">
      <c r="A170" s="2">
        <v>986</v>
      </c>
      <c r="B170" s="5" t="s">
        <v>13</v>
      </c>
      <c r="C170" s="5" t="s">
        <v>32</v>
      </c>
      <c r="D170" s="7">
        <v>1755</v>
      </c>
      <c r="E170" s="5">
        <v>59</v>
      </c>
      <c r="F170" s="5">
        <v>1</v>
      </c>
      <c r="G170" s="5">
        <v>39</v>
      </c>
      <c r="H170" s="5">
        <v>7</v>
      </c>
      <c r="I170" s="4">
        <v>0</v>
      </c>
      <c r="L170" s="24">
        <v>132</v>
      </c>
      <c r="M170" s="24">
        <v>1793.4993877654799</v>
      </c>
      <c r="N170" s="24">
        <v>107.30061223452003</v>
      </c>
      <c r="P170" s="24">
        <v>33.631713554987215</v>
      </c>
      <c r="Q170" s="24">
        <v>1420</v>
      </c>
    </row>
    <row r="171" spans="1:17" ht="18">
      <c r="A171" s="2">
        <v>1003</v>
      </c>
      <c r="B171" s="5" t="s">
        <v>21</v>
      </c>
      <c r="C171" s="5" t="s">
        <v>32</v>
      </c>
      <c r="D171" s="7">
        <v>1755</v>
      </c>
      <c r="E171" s="5">
        <v>60</v>
      </c>
      <c r="F171" s="5">
        <v>1</v>
      </c>
      <c r="G171" s="5">
        <v>43</v>
      </c>
      <c r="H171" s="5">
        <v>6</v>
      </c>
      <c r="I171" s="4">
        <v>0</v>
      </c>
      <c r="L171" s="24">
        <v>133</v>
      </c>
      <c r="M171" s="24">
        <v>1817.0079046141525</v>
      </c>
      <c r="N171" s="24">
        <v>83.79209538584746</v>
      </c>
      <c r="P171" s="24">
        <v>33.887468030690542</v>
      </c>
      <c r="Q171" s="24">
        <v>1431</v>
      </c>
    </row>
    <row r="172" spans="1:17" ht="18">
      <c r="A172" s="2">
        <v>1004</v>
      </c>
      <c r="B172" s="5" t="s">
        <v>21</v>
      </c>
      <c r="C172" s="5" t="s">
        <v>32</v>
      </c>
      <c r="D172" s="7">
        <v>1755</v>
      </c>
      <c r="E172" s="5">
        <v>60</v>
      </c>
      <c r="F172" s="5">
        <v>1</v>
      </c>
      <c r="G172" s="5">
        <v>43</v>
      </c>
      <c r="H172" s="5">
        <v>6</v>
      </c>
      <c r="I172" s="4">
        <v>0</v>
      </c>
      <c r="L172" s="24">
        <v>134</v>
      </c>
      <c r="M172" s="24">
        <v>1911.0419720088435</v>
      </c>
      <c r="N172" s="24">
        <v>-10.241972008843504</v>
      </c>
      <c r="P172" s="24">
        <v>34.143222506393862</v>
      </c>
      <c r="Q172" s="24">
        <v>1431</v>
      </c>
    </row>
    <row r="173" spans="1:17" ht="18">
      <c r="A173" s="2">
        <v>988</v>
      </c>
      <c r="B173" s="5" t="s">
        <v>33</v>
      </c>
      <c r="C173" s="5" t="s">
        <v>12</v>
      </c>
      <c r="D173" s="7">
        <v>1755</v>
      </c>
      <c r="E173" s="5">
        <v>59</v>
      </c>
      <c r="F173" s="5">
        <v>1</v>
      </c>
      <c r="G173" s="5">
        <v>46</v>
      </c>
      <c r="H173" s="5">
        <v>6</v>
      </c>
      <c r="I173" s="4">
        <v>1</v>
      </c>
      <c r="L173" s="24">
        <v>135</v>
      </c>
      <c r="M173" s="24">
        <v>1652.4482866734438</v>
      </c>
      <c r="N173" s="24">
        <v>247.54171332655619</v>
      </c>
      <c r="P173" s="24">
        <v>34.398976982097189</v>
      </c>
      <c r="Q173" s="24">
        <v>1431</v>
      </c>
    </row>
    <row r="174" spans="1:17" ht="18">
      <c r="A174" s="2">
        <v>1059</v>
      </c>
      <c r="B174" s="5" t="s">
        <v>13</v>
      </c>
      <c r="C174" s="5" t="s">
        <v>12</v>
      </c>
      <c r="D174" s="7">
        <v>1755</v>
      </c>
      <c r="E174" s="5">
        <v>61.6</v>
      </c>
      <c r="F174" s="5">
        <v>1</v>
      </c>
      <c r="G174" s="5">
        <v>47.4</v>
      </c>
      <c r="H174" s="5">
        <v>6</v>
      </c>
      <c r="I174" s="4">
        <v>1</v>
      </c>
      <c r="L174" s="24">
        <v>136</v>
      </c>
      <c r="M174" s="24">
        <v>1699.4653203707892</v>
      </c>
      <c r="N174" s="24">
        <v>200.52467962921082</v>
      </c>
      <c r="P174" s="24">
        <v>34.654731457800516</v>
      </c>
      <c r="Q174" s="24">
        <v>1439.1</v>
      </c>
    </row>
    <row r="175" spans="1:17" ht="18">
      <c r="A175" s="2">
        <v>1243</v>
      </c>
      <c r="B175" s="5" t="s">
        <v>23</v>
      </c>
      <c r="C175" s="5" t="s">
        <v>12</v>
      </c>
      <c r="D175" s="7">
        <v>1755</v>
      </c>
      <c r="E175" s="5">
        <v>72</v>
      </c>
      <c r="F175" s="5">
        <v>1</v>
      </c>
      <c r="G175" s="5">
        <v>42</v>
      </c>
      <c r="H175" s="5">
        <v>8</v>
      </c>
      <c r="I175" s="4">
        <v>1</v>
      </c>
      <c r="L175" s="24">
        <v>137</v>
      </c>
      <c r="M175" s="24">
        <v>1487.8886687327349</v>
      </c>
      <c r="N175" s="24">
        <v>402.11133126726509</v>
      </c>
      <c r="P175" s="24">
        <v>34.910485933503843</v>
      </c>
      <c r="Q175" s="24">
        <v>1444.5</v>
      </c>
    </row>
    <row r="176" spans="1:17" ht="18">
      <c r="A176" s="2">
        <v>108</v>
      </c>
      <c r="B176" s="5" t="s">
        <v>13</v>
      </c>
      <c r="C176" s="5" t="s">
        <v>12</v>
      </c>
      <c r="D176" s="5">
        <v>1740</v>
      </c>
      <c r="E176" s="5">
        <v>49</v>
      </c>
      <c r="F176" s="5">
        <v>1</v>
      </c>
      <c r="G176" s="5">
        <v>22</v>
      </c>
      <c r="H176" s="5">
        <v>14</v>
      </c>
      <c r="I176" s="4">
        <v>1</v>
      </c>
      <c r="L176" s="24">
        <v>138</v>
      </c>
      <c r="M176" s="24">
        <v>1793.4993877654799</v>
      </c>
      <c r="N176" s="24">
        <v>96.500612234520077</v>
      </c>
      <c r="P176" s="24">
        <v>35.166240409207163</v>
      </c>
      <c r="Q176" s="24">
        <v>1447.2</v>
      </c>
    </row>
    <row r="177" spans="1:17" ht="18">
      <c r="A177" s="2">
        <v>1064</v>
      </c>
      <c r="B177" s="5" t="s">
        <v>33</v>
      </c>
      <c r="C177" s="5" t="s">
        <v>12</v>
      </c>
      <c r="D177" s="7">
        <v>1735.83</v>
      </c>
      <c r="E177" s="5">
        <v>62</v>
      </c>
      <c r="F177" s="5">
        <v>1</v>
      </c>
      <c r="G177" s="5">
        <v>48</v>
      </c>
      <c r="H177" s="5">
        <v>8</v>
      </c>
      <c r="I177" s="4">
        <v>1</v>
      </c>
      <c r="L177" s="24">
        <v>139</v>
      </c>
      <c r="M177" s="24">
        <v>2075.6015899495524</v>
      </c>
      <c r="N177" s="24">
        <v>-185.60158994955236</v>
      </c>
      <c r="P177" s="24">
        <v>35.42199488491049</v>
      </c>
      <c r="Q177" s="24">
        <v>1449.9</v>
      </c>
    </row>
    <row r="178" spans="1:17" ht="18">
      <c r="A178" s="2">
        <v>861</v>
      </c>
      <c r="B178" s="5" t="s">
        <v>13</v>
      </c>
      <c r="C178" s="5" t="s">
        <v>32</v>
      </c>
      <c r="D178" s="7">
        <v>1728</v>
      </c>
      <c r="E178" s="5">
        <v>49.3</v>
      </c>
      <c r="F178" s="5">
        <v>1</v>
      </c>
      <c r="G178" s="5">
        <v>34.6</v>
      </c>
      <c r="H178" s="5">
        <v>6</v>
      </c>
      <c r="I178" s="4">
        <v>0</v>
      </c>
      <c r="L178" s="24">
        <v>140</v>
      </c>
      <c r="M178" s="24">
        <v>2099.1101067982249</v>
      </c>
      <c r="N178" s="24">
        <v>-209.11010679822493</v>
      </c>
      <c r="P178" s="24">
        <v>35.677749360613817</v>
      </c>
      <c r="Q178" s="24">
        <v>1449.9</v>
      </c>
    </row>
    <row r="179" spans="1:17" ht="18">
      <c r="A179" s="2">
        <v>1093</v>
      </c>
      <c r="B179" s="5" t="s">
        <v>23</v>
      </c>
      <c r="C179" s="5" t="s">
        <v>12</v>
      </c>
      <c r="D179" s="7">
        <v>1728</v>
      </c>
      <c r="E179" s="5">
        <v>64</v>
      </c>
      <c r="F179" s="5">
        <v>1</v>
      </c>
      <c r="G179" s="5">
        <v>42</v>
      </c>
      <c r="H179" s="5">
        <v>8</v>
      </c>
      <c r="I179" s="4">
        <v>1</v>
      </c>
      <c r="L179" s="24">
        <v>141</v>
      </c>
      <c r="M179" s="24">
        <v>1911.0419720088435</v>
      </c>
      <c r="N179" s="24">
        <v>-21.041972008843459</v>
      </c>
      <c r="P179" s="24">
        <v>35.933503836317136</v>
      </c>
      <c r="Q179" s="24">
        <v>1450</v>
      </c>
    </row>
    <row r="180" spans="1:17" ht="18">
      <c r="A180" s="2">
        <v>864</v>
      </c>
      <c r="B180" s="5" t="s">
        <v>21</v>
      </c>
      <c r="C180" s="5" t="s">
        <v>32</v>
      </c>
      <c r="D180" s="7">
        <v>1701</v>
      </c>
      <c r="E180" s="5">
        <v>50</v>
      </c>
      <c r="F180" s="5">
        <v>1</v>
      </c>
      <c r="G180" s="5">
        <v>36</v>
      </c>
      <c r="H180" s="5">
        <v>7</v>
      </c>
      <c r="I180" s="4">
        <v>0</v>
      </c>
      <c r="L180" s="24">
        <v>142</v>
      </c>
      <c r="M180" s="24">
        <v>1675.9568035221164</v>
      </c>
      <c r="N180" s="24">
        <v>187.04319647788361</v>
      </c>
      <c r="P180" s="24">
        <v>36.189258312020463</v>
      </c>
      <c r="Q180" s="24">
        <v>1450</v>
      </c>
    </row>
    <row r="181" spans="1:17" ht="18">
      <c r="A181" s="2">
        <v>1087</v>
      </c>
      <c r="B181" s="5" t="s">
        <v>35</v>
      </c>
      <c r="C181" s="5" t="s">
        <v>32</v>
      </c>
      <c r="D181" s="7">
        <v>1701</v>
      </c>
      <c r="E181" s="5">
        <v>63</v>
      </c>
      <c r="F181" s="5">
        <v>1</v>
      </c>
      <c r="G181" s="5">
        <v>50</v>
      </c>
      <c r="H181" s="5">
        <v>7</v>
      </c>
      <c r="I181" s="4">
        <v>0</v>
      </c>
      <c r="L181" s="24">
        <v>143</v>
      </c>
      <c r="M181" s="24">
        <v>1793.4993877654799</v>
      </c>
      <c r="N181" s="24">
        <v>56.000612234520077</v>
      </c>
      <c r="P181" s="24">
        <v>36.44501278772379</v>
      </c>
      <c r="Q181" s="24">
        <v>1450</v>
      </c>
    </row>
    <row r="182" spans="1:17" ht="18">
      <c r="A182" s="2">
        <v>109</v>
      </c>
      <c r="B182" s="5" t="s">
        <v>13</v>
      </c>
      <c r="C182" s="5" t="s">
        <v>12</v>
      </c>
      <c r="D182" s="5">
        <v>1700</v>
      </c>
      <c r="E182" s="5">
        <v>49</v>
      </c>
      <c r="F182" s="5">
        <v>1</v>
      </c>
      <c r="G182" s="5">
        <v>22</v>
      </c>
      <c r="H182" s="5">
        <v>14</v>
      </c>
      <c r="I182" s="4">
        <v>1</v>
      </c>
      <c r="L182" s="24">
        <v>144</v>
      </c>
      <c r="M182" s="24">
        <v>1864.0249383114979</v>
      </c>
      <c r="N182" s="24">
        <v>-14.524938311497863</v>
      </c>
      <c r="P182" s="24">
        <v>36.70076726342711</v>
      </c>
      <c r="Q182" s="24">
        <v>1450</v>
      </c>
    </row>
    <row r="183" spans="1:17" ht="18">
      <c r="A183" s="2">
        <v>914</v>
      </c>
      <c r="B183" s="5" t="s">
        <v>23</v>
      </c>
      <c r="C183" s="4" t="s">
        <v>10</v>
      </c>
      <c r="D183" s="7">
        <v>1699.92</v>
      </c>
      <c r="E183" s="5">
        <v>53</v>
      </c>
      <c r="F183" s="5">
        <v>1</v>
      </c>
      <c r="G183" s="5">
        <v>32</v>
      </c>
      <c r="H183" s="5">
        <v>9</v>
      </c>
      <c r="I183" s="4">
        <v>0</v>
      </c>
      <c r="L183" s="24">
        <v>145</v>
      </c>
      <c r="M183" s="24">
        <v>2075.6015899495524</v>
      </c>
      <c r="N183" s="24">
        <v>-226.10158994955236</v>
      </c>
      <c r="P183" s="24">
        <v>36.956521739130437</v>
      </c>
      <c r="Q183" s="24">
        <v>1450</v>
      </c>
    </row>
    <row r="184" spans="1:17" ht="18">
      <c r="A184" s="2">
        <v>1002</v>
      </c>
      <c r="B184" s="5" t="s">
        <v>21</v>
      </c>
      <c r="C184" s="5" t="s">
        <v>32</v>
      </c>
      <c r="D184" s="7">
        <v>1699.92</v>
      </c>
      <c r="E184" s="5">
        <v>60</v>
      </c>
      <c r="F184" s="5">
        <v>1</v>
      </c>
      <c r="G184" s="5">
        <v>47</v>
      </c>
      <c r="H184" s="5">
        <v>6</v>
      </c>
      <c r="I184" s="4">
        <v>0</v>
      </c>
      <c r="L184" s="24">
        <v>146</v>
      </c>
      <c r="M184" s="24">
        <v>1699.4653203707892</v>
      </c>
      <c r="N184" s="24">
        <v>150.03467962921081</v>
      </c>
      <c r="P184" s="24">
        <v>37.212276214833764</v>
      </c>
      <c r="Q184" s="24">
        <v>1450</v>
      </c>
    </row>
    <row r="185" spans="1:17" ht="18">
      <c r="A185" s="2">
        <v>712</v>
      </c>
      <c r="B185" s="5" t="s">
        <v>23</v>
      </c>
      <c r="C185" s="4" t="s">
        <v>10</v>
      </c>
      <c r="D185" s="7">
        <v>1674</v>
      </c>
      <c r="E185" s="5">
        <v>41</v>
      </c>
      <c r="F185" s="5">
        <v>1</v>
      </c>
      <c r="G185" s="5">
        <v>20</v>
      </c>
      <c r="H185" s="5">
        <v>11</v>
      </c>
      <c r="I185" s="4">
        <v>0</v>
      </c>
      <c r="L185" s="24">
        <v>147</v>
      </c>
      <c r="M185" s="24">
        <v>2216.6526910415887</v>
      </c>
      <c r="N185" s="24">
        <v>-380.6526910415887</v>
      </c>
      <c r="P185" s="24">
        <v>37.468030690537091</v>
      </c>
      <c r="Q185" s="24">
        <v>1450</v>
      </c>
    </row>
    <row r="186" spans="1:17" ht="18">
      <c r="A186" s="2">
        <v>900</v>
      </c>
      <c r="B186" s="5" t="s">
        <v>33</v>
      </c>
      <c r="C186" s="5" t="s">
        <v>12</v>
      </c>
      <c r="D186" s="7">
        <v>1674</v>
      </c>
      <c r="E186" s="5">
        <v>52</v>
      </c>
      <c r="F186" s="5">
        <v>1</v>
      </c>
      <c r="G186" s="5">
        <v>20</v>
      </c>
      <c r="H186" s="5">
        <v>11</v>
      </c>
      <c r="I186" s="4">
        <v>1</v>
      </c>
      <c r="L186" s="24">
        <v>148</v>
      </c>
      <c r="M186" s="24">
        <v>1864.0249383114979</v>
      </c>
      <c r="N186" s="24">
        <v>-28.024938311497863</v>
      </c>
      <c r="P186" s="24">
        <v>37.723785166240411</v>
      </c>
      <c r="Q186" s="24">
        <v>1450</v>
      </c>
    </row>
    <row r="187" spans="1:17" ht="18">
      <c r="A187" s="2">
        <v>1168</v>
      </c>
      <c r="B187" s="5" t="s">
        <v>33</v>
      </c>
      <c r="C187" s="5" t="s">
        <v>12</v>
      </c>
      <c r="D187" s="7">
        <v>1660.5</v>
      </c>
      <c r="E187" s="5">
        <v>69</v>
      </c>
      <c r="F187" s="5">
        <v>1</v>
      </c>
      <c r="G187" s="5">
        <v>24</v>
      </c>
      <c r="H187" s="5">
        <v>17</v>
      </c>
      <c r="I187" s="4">
        <v>1</v>
      </c>
      <c r="L187" s="24">
        <v>149</v>
      </c>
      <c r="M187" s="24">
        <v>1976.8658191851268</v>
      </c>
      <c r="N187" s="24">
        <v>-159.76581918512693</v>
      </c>
      <c r="P187" s="24">
        <v>37.979539641943738</v>
      </c>
      <c r="Q187" s="24">
        <v>1450</v>
      </c>
    </row>
    <row r="188" spans="1:17" ht="18">
      <c r="A188" s="2">
        <v>837</v>
      </c>
      <c r="B188" s="5" t="s">
        <v>11</v>
      </c>
      <c r="C188" s="5" t="s">
        <v>32</v>
      </c>
      <c r="D188" s="7">
        <v>1652.4</v>
      </c>
      <c r="E188" s="5">
        <v>48</v>
      </c>
      <c r="F188" s="5">
        <v>1</v>
      </c>
      <c r="G188" s="5">
        <v>33</v>
      </c>
      <c r="H188" s="5">
        <v>6</v>
      </c>
      <c r="I188" s="4">
        <v>0</v>
      </c>
      <c r="L188" s="24">
        <v>150</v>
      </c>
      <c r="M188" s="24">
        <v>1981.5675225548614</v>
      </c>
      <c r="N188" s="24">
        <v>-172.5675225548614</v>
      </c>
      <c r="P188" s="24">
        <v>38.235294117647065</v>
      </c>
      <c r="Q188" s="24">
        <v>1450</v>
      </c>
    </row>
    <row r="189" spans="1:17" ht="18">
      <c r="A189" s="2">
        <v>1114</v>
      </c>
      <c r="B189" s="5" t="s">
        <v>33</v>
      </c>
      <c r="C189" s="5" t="s">
        <v>12</v>
      </c>
      <c r="D189" s="7">
        <v>1652.4</v>
      </c>
      <c r="E189" s="5">
        <v>65</v>
      </c>
      <c r="F189" s="5">
        <v>1</v>
      </c>
      <c r="G189" s="5">
        <v>24</v>
      </c>
      <c r="H189" s="5">
        <v>17</v>
      </c>
      <c r="I189" s="4">
        <v>1</v>
      </c>
      <c r="L189" s="24">
        <v>151</v>
      </c>
      <c r="M189" s="24">
        <v>1793.4993877654799</v>
      </c>
      <c r="N189" s="24">
        <v>15.500612234520077</v>
      </c>
      <c r="P189" s="24">
        <v>38.491048593350385</v>
      </c>
      <c r="Q189" s="24">
        <v>1450.008</v>
      </c>
    </row>
    <row r="190" spans="1:17" ht="18">
      <c r="A190" s="2">
        <v>261</v>
      </c>
      <c r="B190" s="5" t="s">
        <v>21</v>
      </c>
      <c r="C190" s="4" t="s">
        <v>10</v>
      </c>
      <c r="D190" s="5">
        <v>1650</v>
      </c>
      <c r="E190" s="5">
        <v>51</v>
      </c>
      <c r="F190" s="5">
        <v>1</v>
      </c>
      <c r="G190" s="5">
        <v>20</v>
      </c>
      <c r="H190" s="5">
        <v>11</v>
      </c>
      <c r="I190" s="4">
        <v>0</v>
      </c>
      <c r="L190" s="24">
        <v>152</v>
      </c>
      <c r="M190" s="24">
        <v>1840.5164214628253</v>
      </c>
      <c r="N190" s="24">
        <v>-31.516421462825292</v>
      </c>
      <c r="P190" s="24">
        <v>38.746803069053712</v>
      </c>
      <c r="Q190" s="24">
        <v>1458</v>
      </c>
    </row>
    <row r="191" spans="1:17" ht="18">
      <c r="A191" s="2">
        <v>286</v>
      </c>
      <c r="B191" s="5" t="s">
        <v>16</v>
      </c>
      <c r="C191" s="4" t="s">
        <v>10</v>
      </c>
      <c r="D191" s="5">
        <v>1650</v>
      </c>
      <c r="E191" s="5">
        <v>51.4</v>
      </c>
      <c r="F191" s="5">
        <v>1</v>
      </c>
      <c r="G191" s="5">
        <v>20</v>
      </c>
      <c r="H191" s="5">
        <v>11</v>
      </c>
      <c r="I191" s="4">
        <v>0</v>
      </c>
      <c r="L191" s="24">
        <v>153</v>
      </c>
      <c r="M191" s="24">
        <v>2075.6015899495524</v>
      </c>
      <c r="N191" s="24">
        <v>-266.60158994955236</v>
      </c>
      <c r="P191" s="24">
        <v>39.002557544757039</v>
      </c>
      <c r="Q191" s="24">
        <v>1458</v>
      </c>
    </row>
    <row r="192" spans="1:17" ht="18">
      <c r="A192" s="2">
        <v>288</v>
      </c>
      <c r="B192" s="5" t="s">
        <v>16</v>
      </c>
      <c r="C192" s="4" t="s">
        <v>10</v>
      </c>
      <c r="D192" s="5">
        <v>1650</v>
      </c>
      <c r="E192" s="5">
        <v>51</v>
      </c>
      <c r="F192" s="5">
        <v>1</v>
      </c>
      <c r="G192" s="5">
        <v>20</v>
      </c>
      <c r="H192" s="5">
        <v>10</v>
      </c>
      <c r="I192" s="4">
        <v>0</v>
      </c>
      <c r="L192" s="24">
        <v>154</v>
      </c>
      <c r="M192" s="24">
        <v>2075.6015899495524</v>
      </c>
      <c r="N192" s="24">
        <v>-266.60158994955236</v>
      </c>
      <c r="P192" s="24">
        <v>39.258312020460359</v>
      </c>
      <c r="Q192" s="24">
        <v>1470.34</v>
      </c>
    </row>
    <row r="193" spans="1:17" ht="18">
      <c r="A193" s="2">
        <v>642</v>
      </c>
      <c r="B193" s="5" t="s">
        <v>11</v>
      </c>
      <c r="C193" s="5" t="s">
        <v>32</v>
      </c>
      <c r="D193" s="7">
        <v>1649.7</v>
      </c>
      <c r="E193" s="5">
        <v>39</v>
      </c>
      <c r="F193" s="5">
        <v>1</v>
      </c>
      <c r="G193" s="5">
        <v>25</v>
      </c>
      <c r="H193" s="5">
        <v>6</v>
      </c>
      <c r="I193" s="4">
        <v>0</v>
      </c>
      <c r="L193" s="24">
        <v>155</v>
      </c>
      <c r="M193" s="24">
        <v>1840.5164214628253</v>
      </c>
      <c r="N193" s="24">
        <v>-39.616421462825201</v>
      </c>
      <c r="P193" s="24">
        <v>39.514066496163686</v>
      </c>
      <c r="Q193" s="24">
        <v>1470.34</v>
      </c>
    </row>
    <row r="194" spans="1:17" ht="18">
      <c r="A194" s="2">
        <v>1138</v>
      </c>
      <c r="B194" s="5" t="s">
        <v>23</v>
      </c>
      <c r="C194" s="5" t="s">
        <v>32</v>
      </c>
      <c r="D194" s="7">
        <v>1649.7</v>
      </c>
      <c r="E194" s="5">
        <v>67</v>
      </c>
      <c r="F194" s="5">
        <v>1</v>
      </c>
      <c r="G194" s="5">
        <v>45</v>
      </c>
      <c r="H194" s="5">
        <v>6</v>
      </c>
      <c r="I194" s="4">
        <v>0</v>
      </c>
      <c r="L194" s="24">
        <v>156</v>
      </c>
      <c r="M194" s="24">
        <v>1911.0419720088435</v>
      </c>
      <c r="N194" s="24">
        <v>-110.14197200884337</v>
      </c>
      <c r="P194" s="24">
        <v>39.769820971867013</v>
      </c>
      <c r="Q194" s="24">
        <v>1480</v>
      </c>
    </row>
    <row r="195" spans="1:17" ht="18">
      <c r="A195" s="2">
        <v>944</v>
      </c>
      <c r="B195" s="5" t="s">
        <v>11</v>
      </c>
      <c r="C195" s="5" t="s">
        <v>32</v>
      </c>
      <c r="D195" s="7">
        <v>1620</v>
      </c>
      <c r="E195" s="5">
        <v>56</v>
      </c>
      <c r="F195" s="5">
        <v>1</v>
      </c>
      <c r="G195" s="5">
        <v>42</v>
      </c>
      <c r="H195" s="5">
        <v>6</v>
      </c>
      <c r="I195" s="4">
        <v>0</v>
      </c>
      <c r="L195" s="24">
        <v>157</v>
      </c>
      <c r="M195" s="24">
        <v>1958.0590057061888</v>
      </c>
      <c r="N195" s="24">
        <v>-157.15900570618874</v>
      </c>
      <c r="P195" s="24">
        <v>40.025575447570333</v>
      </c>
      <c r="Q195" s="24">
        <v>1485</v>
      </c>
    </row>
    <row r="196" spans="1:17" ht="18">
      <c r="A196" s="2">
        <v>1008</v>
      </c>
      <c r="B196" s="5" t="s">
        <v>23</v>
      </c>
      <c r="C196" s="5" t="s">
        <v>12</v>
      </c>
      <c r="D196" s="7">
        <v>1620</v>
      </c>
      <c r="E196" s="5">
        <v>60</v>
      </c>
      <c r="F196" s="5">
        <v>1</v>
      </c>
      <c r="G196" s="5">
        <v>45</v>
      </c>
      <c r="H196" s="5">
        <v>6</v>
      </c>
      <c r="I196" s="4">
        <v>1</v>
      </c>
      <c r="L196" s="24">
        <v>158</v>
      </c>
      <c r="M196" s="24">
        <v>2075.6015899495524</v>
      </c>
      <c r="N196" s="24">
        <v>-274.70158994955227</v>
      </c>
      <c r="P196" s="24">
        <v>40.28132992327366</v>
      </c>
      <c r="Q196" s="24">
        <v>1485</v>
      </c>
    </row>
    <row r="197" spans="1:17" ht="18">
      <c r="A197" s="2">
        <v>1139</v>
      </c>
      <c r="B197" s="5" t="s">
        <v>33</v>
      </c>
      <c r="C197" s="5" t="s">
        <v>12</v>
      </c>
      <c r="D197" s="7">
        <v>1620</v>
      </c>
      <c r="E197" s="5">
        <v>67</v>
      </c>
      <c r="F197" s="5">
        <v>1</v>
      </c>
      <c r="G197" s="5">
        <v>45</v>
      </c>
      <c r="H197" s="5">
        <v>9</v>
      </c>
      <c r="I197" s="4">
        <v>1</v>
      </c>
      <c r="L197" s="24">
        <v>159</v>
      </c>
      <c r="M197" s="24">
        <v>2075.6015899495524</v>
      </c>
      <c r="N197" s="24">
        <v>-274.70158994955227</v>
      </c>
      <c r="P197" s="24">
        <v>40.537084398976987</v>
      </c>
      <c r="Q197" s="24">
        <v>1485</v>
      </c>
    </row>
    <row r="198" spans="1:17" ht="18">
      <c r="A198" s="2">
        <v>1155</v>
      </c>
      <c r="B198" s="5" t="s">
        <v>23</v>
      </c>
      <c r="C198" s="5" t="s">
        <v>12</v>
      </c>
      <c r="D198" s="7">
        <v>1620</v>
      </c>
      <c r="E198" s="5">
        <v>68</v>
      </c>
      <c r="F198" s="5">
        <v>1</v>
      </c>
      <c r="G198" s="5">
        <v>45</v>
      </c>
      <c r="H198" s="5">
        <v>6</v>
      </c>
      <c r="I198" s="4">
        <v>1</v>
      </c>
      <c r="L198" s="24">
        <v>160</v>
      </c>
      <c r="M198" s="24">
        <v>1986.269225924596</v>
      </c>
      <c r="N198" s="24">
        <v>-190.76922592459596</v>
      </c>
      <c r="P198" s="24">
        <v>40.792838874680314</v>
      </c>
      <c r="Q198" s="24">
        <v>1485</v>
      </c>
    </row>
    <row r="199" spans="1:17" ht="18">
      <c r="A199" s="2">
        <v>1184</v>
      </c>
      <c r="B199" s="5" t="s">
        <v>23</v>
      </c>
      <c r="C199" s="5" t="s">
        <v>12</v>
      </c>
      <c r="D199" s="7">
        <v>1620</v>
      </c>
      <c r="E199" s="5">
        <v>70</v>
      </c>
      <c r="F199" s="5">
        <v>1</v>
      </c>
      <c r="G199" s="5">
        <v>46</v>
      </c>
      <c r="H199" s="5">
        <v>8</v>
      </c>
      <c r="I199" s="4">
        <v>1</v>
      </c>
      <c r="L199" s="24">
        <v>161</v>
      </c>
      <c r="M199" s="24">
        <v>1523.151444005744</v>
      </c>
      <c r="N199" s="24">
        <v>258.848555994256</v>
      </c>
      <c r="P199" s="24">
        <v>41.048593350383634</v>
      </c>
      <c r="Q199" s="24">
        <v>1498.5</v>
      </c>
    </row>
    <row r="200" spans="1:17" ht="18">
      <c r="A200" s="2">
        <v>1242</v>
      </c>
      <c r="B200" s="5" t="s">
        <v>23</v>
      </c>
      <c r="C200" s="5" t="s">
        <v>12</v>
      </c>
      <c r="D200" s="7">
        <v>1620</v>
      </c>
      <c r="E200" s="5">
        <v>72</v>
      </c>
      <c r="F200" s="5">
        <v>1</v>
      </c>
      <c r="G200" s="5">
        <v>48</v>
      </c>
      <c r="H200" s="5">
        <v>8</v>
      </c>
      <c r="I200" s="4">
        <v>1</v>
      </c>
      <c r="L200" s="24">
        <v>162</v>
      </c>
      <c r="M200" s="24">
        <v>1981.5675225548614</v>
      </c>
      <c r="N200" s="24">
        <v>-199.5675225548614</v>
      </c>
      <c r="P200" s="24">
        <v>41.304347826086961</v>
      </c>
      <c r="Q200" s="24">
        <v>1498.5</v>
      </c>
    </row>
    <row r="201" spans="1:17" ht="18">
      <c r="A201" s="2">
        <v>724</v>
      </c>
      <c r="B201" s="5" t="s">
        <v>33</v>
      </c>
      <c r="C201" s="5" t="s">
        <v>12</v>
      </c>
      <c r="D201" s="7">
        <v>1601.1</v>
      </c>
      <c r="E201" s="5">
        <v>42</v>
      </c>
      <c r="F201" s="5">
        <v>1</v>
      </c>
      <c r="G201" s="5">
        <v>18</v>
      </c>
      <c r="H201" s="5">
        <v>11</v>
      </c>
      <c r="I201" s="4">
        <v>1</v>
      </c>
      <c r="L201" s="24">
        <v>163</v>
      </c>
      <c r="M201" s="24">
        <v>2028.5845562522068</v>
      </c>
      <c r="N201" s="24">
        <v>-246.58455625220677</v>
      </c>
      <c r="P201" s="24">
        <v>41.560102301790288</v>
      </c>
      <c r="Q201" s="24">
        <v>1498.5</v>
      </c>
    </row>
    <row r="202" spans="1:17" ht="18">
      <c r="A202" s="2">
        <v>654</v>
      </c>
      <c r="B202" s="5" t="s">
        <v>11</v>
      </c>
      <c r="C202" s="5" t="s">
        <v>12</v>
      </c>
      <c r="D202" s="7">
        <v>1600.02</v>
      </c>
      <c r="E202" s="5">
        <v>40</v>
      </c>
      <c r="F202" s="5">
        <v>1</v>
      </c>
      <c r="G202" s="5">
        <v>22</v>
      </c>
      <c r="H202" s="5">
        <v>10</v>
      </c>
      <c r="I202" s="4">
        <v>1</v>
      </c>
      <c r="L202" s="24">
        <v>164</v>
      </c>
      <c r="M202" s="24">
        <v>1628.939769824771</v>
      </c>
      <c r="N202" s="24">
        <v>126.06023017522898</v>
      </c>
      <c r="P202" s="24">
        <v>41.815856777493607</v>
      </c>
      <c r="Q202" s="24">
        <v>1499.85</v>
      </c>
    </row>
    <row r="203" spans="1:17" ht="18">
      <c r="A203" s="2">
        <v>107</v>
      </c>
      <c r="B203" s="5" t="s">
        <v>19</v>
      </c>
      <c r="C203" s="4" t="s">
        <v>10</v>
      </c>
      <c r="D203" s="5">
        <v>1600</v>
      </c>
      <c r="E203" s="5">
        <v>50</v>
      </c>
      <c r="F203" s="5">
        <v>1</v>
      </c>
      <c r="G203" s="5">
        <v>20</v>
      </c>
      <c r="H203" s="5">
        <v>10</v>
      </c>
      <c r="I203" s="4">
        <v>0</v>
      </c>
      <c r="L203" s="24">
        <v>165</v>
      </c>
      <c r="M203" s="24">
        <v>1817.0079046141525</v>
      </c>
      <c r="N203" s="24">
        <v>-62.007904614152494</v>
      </c>
      <c r="P203" s="24">
        <v>42.071611253196934</v>
      </c>
      <c r="Q203" s="24">
        <v>1499.9849999999999</v>
      </c>
    </row>
    <row r="204" spans="1:17" ht="18">
      <c r="A204" s="2">
        <v>867</v>
      </c>
      <c r="B204" s="5" t="s">
        <v>21</v>
      </c>
      <c r="C204" s="5" t="s">
        <v>32</v>
      </c>
      <c r="D204" s="7">
        <v>1599.75</v>
      </c>
      <c r="E204" s="5">
        <v>50</v>
      </c>
      <c r="F204" s="5">
        <v>1</v>
      </c>
      <c r="G204" s="5">
        <v>36</v>
      </c>
      <c r="H204" s="5">
        <v>7</v>
      </c>
      <c r="I204" s="4">
        <v>0</v>
      </c>
      <c r="L204" s="24">
        <v>166</v>
      </c>
      <c r="M204" s="24">
        <v>2146.1271404955705</v>
      </c>
      <c r="N204" s="24">
        <v>-391.12714049557053</v>
      </c>
      <c r="P204" s="24">
        <v>42.327365728900261</v>
      </c>
      <c r="Q204" s="24">
        <v>1499.9849999999999</v>
      </c>
    </row>
    <row r="205" spans="1:17" ht="18">
      <c r="A205" s="2">
        <v>1</v>
      </c>
      <c r="B205" s="3" t="s">
        <v>9</v>
      </c>
      <c r="C205" s="4" t="s">
        <v>10</v>
      </c>
      <c r="D205" s="5">
        <v>1596</v>
      </c>
      <c r="E205" s="3">
        <v>40</v>
      </c>
      <c r="F205" s="3">
        <v>1</v>
      </c>
      <c r="G205" s="3">
        <v>20</v>
      </c>
      <c r="H205" s="3">
        <v>10</v>
      </c>
      <c r="I205" s="4">
        <v>0</v>
      </c>
      <c r="L205" s="24">
        <v>167</v>
      </c>
      <c r="M205" s="24">
        <v>2216.6526910415887</v>
      </c>
      <c r="N205" s="24">
        <v>-461.6526910415887</v>
      </c>
      <c r="P205" s="24">
        <v>42.583120204603581</v>
      </c>
      <c r="Q205" s="24">
        <v>1500</v>
      </c>
    </row>
    <row r="206" spans="1:17" ht="18">
      <c r="A206" s="2">
        <v>897</v>
      </c>
      <c r="B206" s="5" t="s">
        <v>13</v>
      </c>
      <c r="C206" s="5" t="s">
        <v>32</v>
      </c>
      <c r="D206" s="7">
        <v>1593</v>
      </c>
      <c r="E206" s="5">
        <v>52</v>
      </c>
      <c r="F206" s="5">
        <v>1</v>
      </c>
      <c r="G206" s="5">
        <v>30</v>
      </c>
      <c r="H206" s="5">
        <v>8</v>
      </c>
      <c r="I206" s="4">
        <v>0</v>
      </c>
      <c r="L206" s="24">
        <v>168</v>
      </c>
      <c r="M206" s="24">
        <v>1511.3971855814075</v>
      </c>
      <c r="N206" s="24">
        <v>243.60281441859252</v>
      </c>
      <c r="P206" s="24">
        <v>42.838874680306908</v>
      </c>
      <c r="Q206" s="24">
        <v>1500</v>
      </c>
    </row>
    <row r="207" spans="1:17" ht="18">
      <c r="A207" s="2">
        <v>913</v>
      </c>
      <c r="B207" s="5" t="s">
        <v>34</v>
      </c>
      <c r="C207" s="5" t="s">
        <v>32</v>
      </c>
      <c r="D207" s="7">
        <v>1593</v>
      </c>
      <c r="E207" s="5">
        <v>52.8</v>
      </c>
      <c r="F207" s="5">
        <v>1</v>
      </c>
      <c r="G207" s="5">
        <v>28</v>
      </c>
      <c r="H207" s="5">
        <v>8.1999999999999993</v>
      </c>
      <c r="I207" s="4">
        <v>0</v>
      </c>
      <c r="L207" s="24">
        <v>169</v>
      </c>
      <c r="M207" s="24">
        <v>1769.9908709168071</v>
      </c>
      <c r="N207" s="24">
        <v>-14.990870916807125</v>
      </c>
      <c r="P207" s="24">
        <v>43.094629156010235</v>
      </c>
      <c r="Q207" s="24">
        <v>1500</v>
      </c>
    </row>
    <row r="208" spans="1:17" ht="18">
      <c r="A208" s="2">
        <v>836</v>
      </c>
      <c r="B208" s="5" t="s">
        <v>35</v>
      </c>
      <c r="C208" s="5" t="s">
        <v>32</v>
      </c>
      <c r="D208" s="7">
        <v>1566</v>
      </c>
      <c r="E208" s="5">
        <v>48</v>
      </c>
      <c r="F208" s="5">
        <v>1</v>
      </c>
      <c r="G208" s="5">
        <v>29</v>
      </c>
      <c r="H208" s="5">
        <v>8</v>
      </c>
      <c r="I208" s="4">
        <v>0</v>
      </c>
      <c r="L208" s="24">
        <v>170</v>
      </c>
      <c r="M208" s="24">
        <v>1793.4993877654799</v>
      </c>
      <c r="N208" s="24">
        <v>-38.499387765479923</v>
      </c>
      <c r="P208" s="24">
        <v>43.350383631713562</v>
      </c>
      <c r="Q208" s="24">
        <v>1500</v>
      </c>
    </row>
    <row r="209" spans="1:17" ht="18">
      <c r="A209" s="2">
        <v>865</v>
      </c>
      <c r="B209" s="5" t="s">
        <v>21</v>
      </c>
      <c r="C209" s="5" t="s">
        <v>32</v>
      </c>
      <c r="D209" s="7">
        <v>1566</v>
      </c>
      <c r="E209" s="5">
        <v>50</v>
      </c>
      <c r="F209" s="5">
        <v>1</v>
      </c>
      <c r="G209" s="5">
        <v>36</v>
      </c>
      <c r="H209" s="5">
        <v>7</v>
      </c>
      <c r="I209" s="4">
        <v>0</v>
      </c>
      <c r="L209" s="24">
        <v>171</v>
      </c>
      <c r="M209" s="24">
        <v>1793.4993877654799</v>
      </c>
      <c r="N209" s="24">
        <v>-38.499387765479923</v>
      </c>
      <c r="P209" s="24">
        <v>43.606138107416882</v>
      </c>
      <c r="Q209" s="24">
        <v>1500</v>
      </c>
    </row>
    <row r="210" spans="1:17" ht="18">
      <c r="A210" s="2">
        <v>114</v>
      </c>
      <c r="B210" s="5" t="s">
        <v>22</v>
      </c>
      <c r="C210" s="5" t="s">
        <v>12</v>
      </c>
      <c r="D210" s="5">
        <v>1550</v>
      </c>
      <c r="E210" s="5">
        <v>55</v>
      </c>
      <c r="F210" s="5">
        <v>1</v>
      </c>
      <c r="G210" s="5">
        <v>20</v>
      </c>
      <c r="H210" s="5">
        <v>19</v>
      </c>
      <c r="I210" s="4">
        <v>1</v>
      </c>
      <c r="L210" s="24">
        <v>172</v>
      </c>
      <c r="M210" s="24">
        <v>1769.9908709168071</v>
      </c>
      <c r="N210" s="24">
        <v>-14.990870916807125</v>
      </c>
      <c r="P210" s="24">
        <v>43.861892583120209</v>
      </c>
      <c r="Q210" s="24">
        <v>1500</v>
      </c>
    </row>
    <row r="211" spans="1:17" ht="18">
      <c r="A211" s="2">
        <v>757</v>
      </c>
      <c r="B211" s="5" t="s">
        <v>33</v>
      </c>
      <c r="C211" s="5" t="s">
        <v>12</v>
      </c>
      <c r="D211" s="7">
        <v>1549.8</v>
      </c>
      <c r="E211" s="5">
        <v>44</v>
      </c>
      <c r="F211" s="5">
        <v>1</v>
      </c>
      <c r="G211" s="5">
        <v>28</v>
      </c>
      <c r="H211" s="5">
        <v>7</v>
      </c>
      <c r="I211" s="4">
        <v>1</v>
      </c>
      <c r="L211" s="24">
        <v>173</v>
      </c>
      <c r="M211" s="24">
        <v>1831.1130147233562</v>
      </c>
      <c r="N211" s="24">
        <v>-76.113014723356173</v>
      </c>
      <c r="P211" s="24">
        <v>44.117647058823536</v>
      </c>
      <c r="Q211" s="24">
        <v>1501.2</v>
      </c>
    </row>
    <row r="212" spans="1:17" ht="18">
      <c r="A212" s="2">
        <v>866</v>
      </c>
      <c r="B212" s="5" t="s">
        <v>21</v>
      </c>
      <c r="C212" s="5" t="s">
        <v>32</v>
      </c>
      <c r="D212" s="7">
        <v>1539</v>
      </c>
      <c r="E212" s="5">
        <v>50</v>
      </c>
      <c r="F212" s="5">
        <v>1</v>
      </c>
      <c r="G212" s="5">
        <v>36</v>
      </c>
      <c r="H212" s="5">
        <v>7</v>
      </c>
      <c r="I212" s="4">
        <v>0</v>
      </c>
      <c r="L212" s="24">
        <v>174</v>
      </c>
      <c r="M212" s="24">
        <v>2075.6015899495524</v>
      </c>
      <c r="N212" s="24">
        <v>-320.60158994955236</v>
      </c>
      <c r="P212" s="24">
        <v>44.373401534526856</v>
      </c>
      <c r="Q212" s="24">
        <v>1501.2</v>
      </c>
    </row>
    <row r="213" spans="1:17" ht="18">
      <c r="A213" s="2">
        <v>868</v>
      </c>
      <c r="B213" s="5" t="s">
        <v>35</v>
      </c>
      <c r="C213" s="5" t="s">
        <v>32</v>
      </c>
      <c r="D213" s="7">
        <v>1517.4</v>
      </c>
      <c r="E213" s="5">
        <v>50</v>
      </c>
      <c r="F213" s="5">
        <v>1</v>
      </c>
      <c r="G213" s="5">
        <v>32</v>
      </c>
      <c r="H213" s="5">
        <v>10</v>
      </c>
      <c r="I213" s="4">
        <v>0</v>
      </c>
      <c r="L213" s="24">
        <v>175</v>
      </c>
      <c r="M213" s="24">
        <v>1534.9057024300803</v>
      </c>
      <c r="N213" s="24">
        <v>205.09429756991972</v>
      </c>
      <c r="P213" s="24">
        <v>44.629156010230183</v>
      </c>
      <c r="Q213" s="24">
        <v>1501.2</v>
      </c>
    </row>
    <row r="214" spans="1:17" ht="18">
      <c r="A214" s="2">
        <v>607</v>
      </c>
      <c r="B214" s="5" t="s">
        <v>35</v>
      </c>
      <c r="C214" s="5" t="s">
        <v>32</v>
      </c>
      <c r="D214" s="7">
        <v>1512</v>
      </c>
      <c r="E214" s="5">
        <v>35</v>
      </c>
      <c r="F214" s="5">
        <v>1</v>
      </c>
      <c r="G214" s="5">
        <v>18</v>
      </c>
      <c r="H214" s="5">
        <v>7</v>
      </c>
      <c r="I214" s="4">
        <v>0</v>
      </c>
      <c r="L214" s="24">
        <v>176</v>
      </c>
      <c r="M214" s="24">
        <v>1840.5164214628253</v>
      </c>
      <c r="N214" s="24">
        <v>-104.68642146282536</v>
      </c>
      <c r="P214" s="24">
        <v>44.88491048593351</v>
      </c>
      <c r="Q214" s="24">
        <v>1501.2</v>
      </c>
    </row>
    <row r="215" spans="1:17" ht="18">
      <c r="A215" s="2">
        <v>758</v>
      </c>
      <c r="B215" s="5" t="s">
        <v>33</v>
      </c>
      <c r="C215" s="5" t="s">
        <v>12</v>
      </c>
      <c r="D215" s="7">
        <v>1512</v>
      </c>
      <c r="E215" s="5">
        <v>44</v>
      </c>
      <c r="F215" s="5">
        <v>1</v>
      </c>
      <c r="G215" s="5">
        <v>28</v>
      </c>
      <c r="H215" s="5">
        <v>7</v>
      </c>
      <c r="I215" s="4">
        <v>1</v>
      </c>
      <c r="L215" s="24">
        <v>177</v>
      </c>
      <c r="M215" s="24">
        <v>1541.958257484682</v>
      </c>
      <c r="N215" s="24">
        <v>186.04174251531799</v>
      </c>
      <c r="P215" s="24">
        <v>45.14066496163683</v>
      </c>
      <c r="Q215" s="24">
        <v>1501.2</v>
      </c>
    </row>
    <row r="216" spans="1:17" ht="18">
      <c r="A216" s="2">
        <v>889</v>
      </c>
      <c r="B216" s="5" t="s">
        <v>13</v>
      </c>
      <c r="C216" s="4" t="s">
        <v>10</v>
      </c>
      <c r="D216" s="7">
        <v>1501.2</v>
      </c>
      <c r="E216" s="5">
        <v>51</v>
      </c>
      <c r="F216" s="5">
        <v>1</v>
      </c>
      <c r="G216" s="5">
        <v>21</v>
      </c>
      <c r="H216" s="5">
        <v>7</v>
      </c>
      <c r="I216" s="4">
        <v>0</v>
      </c>
      <c r="L216" s="24">
        <v>178</v>
      </c>
      <c r="M216" s="24">
        <v>1887.5334551601707</v>
      </c>
      <c r="N216" s="24">
        <v>-159.53345516017066</v>
      </c>
      <c r="P216" s="24">
        <v>45.396419437340157</v>
      </c>
      <c r="Q216" s="24">
        <v>1512</v>
      </c>
    </row>
    <row r="217" spans="1:17" ht="18">
      <c r="A217" s="2">
        <v>940</v>
      </c>
      <c r="B217" s="5" t="s">
        <v>13</v>
      </c>
      <c r="C217" s="4" t="s">
        <v>10</v>
      </c>
      <c r="D217" s="7">
        <v>1501.2</v>
      </c>
      <c r="E217" s="5">
        <v>56</v>
      </c>
      <c r="F217" s="5">
        <v>1</v>
      </c>
      <c r="G217" s="5">
        <v>33</v>
      </c>
      <c r="H217" s="5">
        <v>10</v>
      </c>
      <c r="I217" s="4">
        <v>0</v>
      </c>
      <c r="L217" s="24">
        <v>179</v>
      </c>
      <c r="M217" s="24">
        <v>1558.4142192787529</v>
      </c>
      <c r="N217" s="24">
        <v>142.58578072124715</v>
      </c>
      <c r="P217" s="24">
        <v>45.652173913043484</v>
      </c>
      <c r="Q217" s="24">
        <v>1512</v>
      </c>
    </row>
    <row r="218" spans="1:17" ht="18">
      <c r="A218" s="2">
        <v>740</v>
      </c>
      <c r="B218" s="5" t="s">
        <v>11</v>
      </c>
      <c r="C218" s="5" t="s">
        <v>32</v>
      </c>
      <c r="D218" s="7">
        <v>1501.2</v>
      </c>
      <c r="E218" s="5">
        <v>43</v>
      </c>
      <c r="F218" s="5">
        <v>1</v>
      </c>
      <c r="G218" s="5">
        <v>27</v>
      </c>
      <c r="H218" s="5">
        <v>6</v>
      </c>
      <c r="I218" s="4">
        <v>0</v>
      </c>
      <c r="L218" s="24">
        <v>180</v>
      </c>
      <c r="M218" s="24">
        <v>1864.0249383114979</v>
      </c>
      <c r="N218" s="24">
        <v>-163.02493831149786</v>
      </c>
      <c r="P218" s="24">
        <v>45.907928388746804</v>
      </c>
      <c r="Q218" s="24">
        <v>1517.4</v>
      </c>
    </row>
    <row r="219" spans="1:17" ht="18">
      <c r="A219" s="2">
        <v>869</v>
      </c>
      <c r="B219" s="5" t="s">
        <v>35</v>
      </c>
      <c r="C219" s="5" t="s">
        <v>32</v>
      </c>
      <c r="D219" s="7">
        <v>1501.2</v>
      </c>
      <c r="E219" s="5">
        <v>50</v>
      </c>
      <c r="F219" s="5">
        <v>1</v>
      </c>
      <c r="G219" s="5">
        <v>36</v>
      </c>
      <c r="H219" s="5">
        <v>10</v>
      </c>
      <c r="I219" s="4">
        <v>0</v>
      </c>
      <c r="L219" s="24">
        <v>181</v>
      </c>
      <c r="M219" s="24">
        <v>1534.9057024300803</v>
      </c>
      <c r="N219" s="24">
        <v>165.09429756991972</v>
      </c>
      <c r="P219" s="24">
        <v>46.163682864450131</v>
      </c>
      <c r="Q219" s="24">
        <v>1539</v>
      </c>
    </row>
    <row r="220" spans="1:17" ht="18">
      <c r="A220" s="2">
        <v>1010</v>
      </c>
      <c r="B220" s="5" t="s">
        <v>35</v>
      </c>
      <c r="C220" s="5" t="s">
        <v>32</v>
      </c>
      <c r="D220" s="7">
        <v>1501.2</v>
      </c>
      <c r="E220" s="5">
        <v>60</v>
      </c>
      <c r="F220" s="5">
        <v>1</v>
      </c>
      <c r="G220" s="5">
        <v>36</v>
      </c>
      <c r="H220" s="5">
        <v>12</v>
      </c>
      <c r="I220" s="4">
        <v>0</v>
      </c>
      <c r="L220" s="24">
        <v>182</v>
      </c>
      <c r="M220" s="24">
        <v>1628.939769824771</v>
      </c>
      <c r="N220" s="24">
        <v>70.980230175229053</v>
      </c>
      <c r="P220" s="24">
        <v>46.419437340153458</v>
      </c>
      <c r="Q220" s="24">
        <v>1549.8</v>
      </c>
    </row>
    <row r="221" spans="1:17" ht="18">
      <c r="A221" s="2">
        <v>117</v>
      </c>
      <c r="B221" s="5" t="s">
        <v>23</v>
      </c>
      <c r="C221" s="4" t="s">
        <v>10</v>
      </c>
      <c r="D221" s="5">
        <v>1500</v>
      </c>
      <c r="E221" s="5">
        <v>40</v>
      </c>
      <c r="F221" s="5">
        <v>1</v>
      </c>
      <c r="G221" s="5">
        <v>20</v>
      </c>
      <c r="H221" s="5">
        <v>10</v>
      </c>
      <c r="I221" s="4">
        <v>0</v>
      </c>
      <c r="L221" s="24">
        <v>183</v>
      </c>
      <c r="M221" s="24">
        <v>1793.4993877654799</v>
      </c>
      <c r="N221" s="24">
        <v>-93.579387765479851</v>
      </c>
      <c r="P221" s="24">
        <v>46.675191815856785</v>
      </c>
      <c r="Q221" s="24">
        <v>1550</v>
      </c>
    </row>
    <row r="222" spans="1:17" ht="18">
      <c r="A222" s="2">
        <v>106</v>
      </c>
      <c r="B222" s="5" t="s">
        <v>16</v>
      </c>
      <c r="C222" s="5" t="s">
        <v>12</v>
      </c>
      <c r="D222" s="5">
        <v>1500</v>
      </c>
      <c r="E222" s="5">
        <v>43</v>
      </c>
      <c r="F222" s="5">
        <v>1</v>
      </c>
      <c r="G222" s="5">
        <v>16</v>
      </c>
      <c r="H222" s="5">
        <v>10.199999999999999</v>
      </c>
      <c r="I222" s="4">
        <v>1</v>
      </c>
      <c r="L222" s="24">
        <v>184</v>
      </c>
      <c r="M222" s="24">
        <v>1346.8375676406986</v>
      </c>
      <c r="N222" s="24">
        <v>327.16243235930142</v>
      </c>
      <c r="P222" s="24">
        <v>46.930946291560105</v>
      </c>
      <c r="Q222" s="24">
        <v>1566</v>
      </c>
    </row>
    <row r="223" spans="1:17" ht="18">
      <c r="A223" s="2">
        <v>126</v>
      </c>
      <c r="B223" s="5" t="s">
        <v>14</v>
      </c>
      <c r="C223" s="5" t="s">
        <v>12</v>
      </c>
      <c r="D223" s="5">
        <v>1500</v>
      </c>
      <c r="E223" s="5">
        <v>30</v>
      </c>
      <c r="F223" s="5">
        <v>1</v>
      </c>
      <c r="G223" s="5">
        <v>14</v>
      </c>
      <c r="H223" s="5">
        <v>8.5</v>
      </c>
      <c r="I223" s="4">
        <v>1</v>
      </c>
      <c r="L223" s="24">
        <v>185</v>
      </c>
      <c r="M223" s="24">
        <v>1605.4312529760982</v>
      </c>
      <c r="N223" s="24">
        <v>68.568747023901778</v>
      </c>
      <c r="P223" s="24">
        <v>47.186700767263432</v>
      </c>
      <c r="Q223" s="24">
        <v>1566</v>
      </c>
    </row>
    <row r="224" spans="1:17" ht="18">
      <c r="A224" s="2">
        <v>291</v>
      </c>
      <c r="B224" s="5" t="s">
        <v>16</v>
      </c>
      <c r="C224" s="5" t="s">
        <v>12</v>
      </c>
      <c r="D224" s="5">
        <v>1500</v>
      </c>
      <c r="E224" s="5">
        <v>46</v>
      </c>
      <c r="F224" s="5">
        <v>1</v>
      </c>
      <c r="G224" s="5">
        <v>20</v>
      </c>
      <c r="H224" s="5">
        <v>10</v>
      </c>
      <c r="I224" s="4">
        <v>1</v>
      </c>
      <c r="L224" s="24">
        <v>186</v>
      </c>
      <c r="M224" s="24">
        <v>2005.0760394035342</v>
      </c>
      <c r="N224" s="24">
        <v>-344.5760394035342</v>
      </c>
      <c r="P224" s="24">
        <v>47.442455242966759</v>
      </c>
      <c r="Q224" s="24">
        <v>1593</v>
      </c>
    </row>
    <row r="225" spans="1:17" ht="18">
      <c r="A225" s="2">
        <v>305</v>
      </c>
      <c r="B225" s="5" t="s">
        <v>16</v>
      </c>
      <c r="C225" s="5" t="s">
        <v>12</v>
      </c>
      <c r="D225" s="5">
        <v>1500</v>
      </c>
      <c r="E225" s="5">
        <v>46</v>
      </c>
      <c r="F225" s="5">
        <v>1</v>
      </c>
      <c r="G225" s="5">
        <v>20</v>
      </c>
      <c r="H225" s="5">
        <v>10</v>
      </c>
      <c r="I225" s="4">
        <v>1</v>
      </c>
      <c r="L225" s="24">
        <v>187</v>
      </c>
      <c r="M225" s="24">
        <v>1511.3971855814075</v>
      </c>
      <c r="N225" s="24">
        <v>141.00281441859261</v>
      </c>
      <c r="P225" s="24">
        <v>47.698209718670078</v>
      </c>
      <c r="Q225" s="24">
        <v>1593</v>
      </c>
    </row>
    <row r="226" spans="1:17" ht="18">
      <c r="A226" s="2">
        <v>130</v>
      </c>
      <c r="B226" s="5" t="s">
        <v>9</v>
      </c>
      <c r="C226" s="5" t="s">
        <v>20</v>
      </c>
      <c r="D226" s="5">
        <v>1500</v>
      </c>
      <c r="E226" s="5">
        <v>42</v>
      </c>
      <c r="F226" s="5">
        <v>1</v>
      </c>
      <c r="G226" s="5">
        <v>19</v>
      </c>
      <c r="H226" s="5">
        <v>12.5</v>
      </c>
      <c r="I226" s="4">
        <v>0</v>
      </c>
      <c r="L226" s="24">
        <v>188</v>
      </c>
      <c r="M226" s="24">
        <v>1911.0419720088435</v>
      </c>
      <c r="N226" s="24">
        <v>-258.64197200884337</v>
      </c>
      <c r="P226" s="24">
        <v>47.953964194373405</v>
      </c>
      <c r="Q226" s="24">
        <v>1596</v>
      </c>
    </row>
    <row r="227" spans="1:17" ht="18">
      <c r="A227" s="2">
        <v>781</v>
      </c>
      <c r="B227" s="5" t="s">
        <v>11</v>
      </c>
      <c r="C227" s="5" t="s">
        <v>32</v>
      </c>
      <c r="D227" s="7">
        <v>1499.9849999999999</v>
      </c>
      <c r="E227" s="5">
        <v>45</v>
      </c>
      <c r="F227" s="5">
        <v>1</v>
      </c>
      <c r="G227" s="5">
        <v>28</v>
      </c>
      <c r="H227" s="5">
        <v>6</v>
      </c>
      <c r="I227" s="4">
        <v>0</v>
      </c>
      <c r="L227" s="24">
        <v>189</v>
      </c>
      <c r="M227" s="24">
        <v>1581.9227361274257</v>
      </c>
      <c r="N227" s="24">
        <v>68.077263872574349</v>
      </c>
      <c r="P227" s="24">
        <v>48.209718670076732</v>
      </c>
      <c r="Q227" s="24">
        <v>1599.75</v>
      </c>
    </row>
    <row r="228" spans="1:17" ht="18">
      <c r="A228" s="2">
        <v>809</v>
      </c>
      <c r="B228" s="5" t="s">
        <v>11</v>
      </c>
      <c r="C228" s="5" t="s">
        <v>32</v>
      </c>
      <c r="D228" s="7">
        <v>1499.9849999999999</v>
      </c>
      <c r="E228" s="5">
        <v>46</v>
      </c>
      <c r="F228" s="5">
        <v>1</v>
      </c>
      <c r="G228" s="5">
        <v>29</v>
      </c>
      <c r="H228" s="5">
        <v>6</v>
      </c>
      <c r="I228" s="4">
        <v>0</v>
      </c>
      <c r="L228" s="24">
        <v>190</v>
      </c>
      <c r="M228" s="24">
        <v>1591.3261428668948</v>
      </c>
      <c r="N228" s="24">
        <v>58.67385713310523</v>
      </c>
      <c r="P228" s="24">
        <v>48.465473145780052</v>
      </c>
      <c r="Q228" s="24">
        <v>1600</v>
      </c>
    </row>
    <row r="229" spans="1:17" ht="18">
      <c r="A229" s="2">
        <v>1442</v>
      </c>
      <c r="B229" s="5" t="s">
        <v>13</v>
      </c>
      <c r="C229" s="5" t="s">
        <v>32</v>
      </c>
      <c r="D229" s="7">
        <v>1499.85</v>
      </c>
      <c r="E229" s="5">
        <v>91</v>
      </c>
      <c r="F229" s="5">
        <v>1</v>
      </c>
      <c r="G229" s="5">
        <v>52</v>
      </c>
      <c r="H229" s="5">
        <v>13</v>
      </c>
      <c r="I229" s="4">
        <v>0</v>
      </c>
      <c r="L229" s="24">
        <v>191</v>
      </c>
      <c r="M229" s="24">
        <v>1581.9227361274257</v>
      </c>
      <c r="N229" s="24">
        <v>68.077263872574349</v>
      </c>
      <c r="P229" s="24">
        <v>48.721227621483379</v>
      </c>
      <c r="Q229" s="24">
        <v>1600.02</v>
      </c>
    </row>
    <row r="230" spans="1:17" ht="18">
      <c r="A230" s="2">
        <v>653</v>
      </c>
      <c r="B230" s="5" t="s">
        <v>11</v>
      </c>
      <c r="C230" s="4" t="s">
        <v>10</v>
      </c>
      <c r="D230" s="7">
        <v>1498.5</v>
      </c>
      <c r="E230" s="5">
        <v>40</v>
      </c>
      <c r="F230" s="5">
        <v>1</v>
      </c>
      <c r="G230" s="5">
        <v>20</v>
      </c>
      <c r="H230" s="5">
        <v>10</v>
      </c>
      <c r="I230" s="4">
        <v>0</v>
      </c>
      <c r="L230" s="24">
        <v>192</v>
      </c>
      <c r="M230" s="24">
        <v>1299.8205339433534</v>
      </c>
      <c r="N230" s="24">
        <v>349.87946605664661</v>
      </c>
      <c r="P230" s="24">
        <v>48.976982097186706</v>
      </c>
      <c r="Q230" s="24">
        <v>1601.1</v>
      </c>
    </row>
    <row r="231" spans="1:17" ht="18">
      <c r="A231" s="2">
        <v>350</v>
      </c>
      <c r="B231" s="6" t="s">
        <v>24</v>
      </c>
      <c r="C231" s="4" t="s">
        <v>10</v>
      </c>
      <c r="D231" s="7">
        <v>1498.5</v>
      </c>
      <c r="E231" s="6">
        <v>45</v>
      </c>
      <c r="F231" s="6">
        <v>1</v>
      </c>
      <c r="G231" s="6">
        <v>20</v>
      </c>
      <c r="H231" s="6">
        <v>13</v>
      </c>
      <c r="I231" s="4">
        <v>0</v>
      </c>
      <c r="L231" s="24">
        <v>193</v>
      </c>
      <c r="M231" s="24">
        <v>1958.0590057061888</v>
      </c>
      <c r="N231" s="24">
        <v>-308.35900570618878</v>
      </c>
      <c r="P231" s="24">
        <v>49.232736572890033</v>
      </c>
      <c r="Q231" s="24">
        <v>1620</v>
      </c>
    </row>
    <row r="232" spans="1:17" ht="18">
      <c r="A232" s="2">
        <v>366</v>
      </c>
      <c r="B232" s="6" t="s">
        <v>24</v>
      </c>
      <c r="C232" s="4" t="s">
        <v>10</v>
      </c>
      <c r="D232" s="7">
        <v>1498.5</v>
      </c>
      <c r="E232" s="6">
        <v>45</v>
      </c>
      <c r="F232" s="6">
        <v>1</v>
      </c>
      <c r="G232" s="6">
        <v>20</v>
      </c>
      <c r="H232" s="6">
        <v>13</v>
      </c>
      <c r="I232" s="4">
        <v>0</v>
      </c>
      <c r="L232" s="24">
        <v>194</v>
      </c>
      <c r="M232" s="24">
        <v>1699.4653203707892</v>
      </c>
      <c r="N232" s="24">
        <v>-79.465320370789186</v>
      </c>
      <c r="P232" s="24">
        <v>49.488491048593353</v>
      </c>
      <c r="Q232" s="24">
        <v>1620</v>
      </c>
    </row>
    <row r="233" spans="1:17" ht="18">
      <c r="A233" s="2">
        <v>606</v>
      </c>
      <c r="B233" s="5" t="s">
        <v>23</v>
      </c>
      <c r="C233" s="4" t="s">
        <v>10</v>
      </c>
      <c r="D233" s="7">
        <v>1485</v>
      </c>
      <c r="E233" s="5">
        <v>35</v>
      </c>
      <c r="F233" s="5">
        <v>1</v>
      </c>
      <c r="G233" s="5">
        <v>27</v>
      </c>
      <c r="H233" s="5">
        <v>5</v>
      </c>
      <c r="I233" s="4">
        <v>0</v>
      </c>
      <c r="L233" s="24">
        <v>195</v>
      </c>
      <c r="M233" s="24">
        <v>1793.4993877654799</v>
      </c>
      <c r="N233" s="24">
        <v>-173.49938776547992</v>
      </c>
      <c r="P233" s="24">
        <v>49.74424552429668</v>
      </c>
      <c r="Q233" s="24">
        <v>1620</v>
      </c>
    </row>
    <row r="234" spans="1:17" ht="18">
      <c r="A234" s="2">
        <v>899</v>
      </c>
      <c r="B234" s="5" t="s">
        <v>23</v>
      </c>
      <c r="C234" s="4" t="s">
        <v>10</v>
      </c>
      <c r="D234" s="7">
        <v>1485</v>
      </c>
      <c r="E234" s="5">
        <v>52</v>
      </c>
      <c r="F234" s="5">
        <v>1</v>
      </c>
      <c r="G234" s="5">
        <v>28.2</v>
      </c>
      <c r="H234" s="5">
        <v>8</v>
      </c>
      <c r="I234" s="4">
        <v>0</v>
      </c>
      <c r="L234" s="24">
        <v>196</v>
      </c>
      <c r="M234" s="24">
        <v>1958.0590057061888</v>
      </c>
      <c r="N234" s="24">
        <v>-338.05900570618883</v>
      </c>
      <c r="P234" s="24">
        <v>50.000000000000007</v>
      </c>
      <c r="Q234" s="24">
        <v>1620</v>
      </c>
    </row>
    <row r="235" spans="1:17" ht="18">
      <c r="A235" s="2">
        <v>1241</v>
      </c>
      <c r="B235" s="5" t="s">
        <v>21</v>
      </c>
      <c r="C235" s="5" t="s">
        <v>32</v>
      </c>
      <c r="D235" s="7">
        <v>1485</v>
      </c>
      <c r="E235" s="5">
        <v>72</v>
      </c>
      <c r="F235" s="5">
        <v>1</v>
      </c>
      <c r="G235" s="5">
        <v>37</v>
      </c>
      <c r="H235" s="5">
        <v>11.5</v>
      </c>
      <c r="I235" s="4">
        <v>0</v>
      </c>
      <c r="L235" s="24">
        <v>197</v>
      </c>
      <c r="M235" s="24">
        <v>1981.5675225548614</v>
      </c>
      <c r="N235" s="24">
        <v>-361.5675225548614</v>
      </c>
      <c r="P235" s="24">
        <v>50.255754475703327</v>
      </c>
      <c r="Q235" s="24">
        <v>1620</v>
      </c>
    </row>
    <row r="236" spans="1:17" ht="18">
      <c r="A236" s="2">
        <v>292</v>
      </c>
      <c r="B236" s="5" t="s">
        <v>16</v>
      </c>
      <c r="C236" s="5" t="s">
        <v>12</v>
      </c>
      <c r="D236" s="5">
        <v>1485</v>
      </c>
      <c r="E236" s="5">
        <v>55</v>
      </c>
      <c r="F236" s="5">
        <v>1</v>
      </c>
      <c r="G236" s="5">
        <v>20</v>
      </c>
      <c r="H236" s="5">
        <v>14</v>
      </c>
      <c r="I236" s="4">
        <v>1</v>
      </c>
      <c r="L236" s="24">
        <v>198</v>
      </c>
      <c r="M236" s="24">
        <v>2028.5845562522068</v>
      </c>
      <c r="N236" s="24">
        <v>-408.58455625220677</v>
      </c>
      <c r="P236" s="24">
        <v>50.511508951406654</v>
      </c>
      <c r="Q236" s="24">
        <v>1620</v>
      </c>
    </row>
    <row r="237" spans="1:17" ht="18">
      <c r="A237" s="2">
        <v>122</v>
      </c>
      <c r="B237" s="5" t="s">
        <v>25</v>
      </c>
      <c r="C237" s="4" t="s">
        <v>10</v>
      </c>
      <c r="D237" s="5">
        <v>1480</v>
      </c>
      <c r="E237" s="5">
        <v>40</v>
      </c>
      <c r="F237" s="5">
        <v>1</v>
      </c>
      <c r="G237" s="5">
        <v>18</v>
      </c>
      <c r="H237" s="5">
        <v>10</v>
      </c>
      <c r="I237" s="4">
        <v>0</v>
      </c>
      <c r="L237" s="24">
        <v>199</v>
      </c>
      <c r="M237" s="24">
        <v>2075.6015899495524</v>
      </c>
      <c r="N237" s="24">
        <v>-455.60158994955236</v>
      </c>
      <c r="P237" s="24">
        <v>50.767263427109981</v>
      </c>
      <c r="Q237" s="24">
        <v>1649.7</v>
      </c>
    </row>
    <row r="238" spans="1:17" ht="18">
      <c r="A238" s="2">
        <v>271</v>
      </c>
      <c r="B238" s="5" t="s">
        <v>21</v>
      </c>
      <c r="C238" s="4" t="s">
        <v>10</v>
      </c>
      <c r="D238" s="5">
        <v>1470.34</v>
      </c>
      <c r="E238" s="5">
        <v>55</v>
      </c>
      <c r="F238" s="5">
        <v>1</v>
      </c>
      <c r="G238" s="5">
        <v>20</v>
      </c>
      <c r="H238" s="5">
        <v>14</v>
      </c>
      <c r="I238" s="4">
        <v>0</v>
      </c>
      <c r="L238" s="24">
        <v>200</v>
      </c>
      <c r="M238" s="24">
        <v>1370.3460844893714</v>
      </c>
      <c r="N238" s="24">
        <v>230.75391551062853</v>
      </c>
      <c r="P238" s="24">
        <v>51.023017902813301</v>
      </c>
      <c r="Q238" s="24">
        <v>1649.7</v>
      </c>
    </row>
    <row r="239" spans="1:17" ht="18">
      <c r="A239" s="2">
        <v>283</v>
      </c>
      <c r="B239" s="5" t="s">
        <v>16</v>
      </c>
      <c r="C239" s="5" t="s">
        <v>12</v>
      </c>
      <c r="D239" s="5">
        <v>1470.34</v>
      </c>
      <c r="E239" s="5">
        <v>55</v>
      </c>
      <c r="F239" s="5">
        <v>1</v>
      </c>
      <c r="G239" s="5">
        <v>20</v>
      </c>
      <c r="H239" s="5">
        <v>14</v>
      </c>
      <c r="I239" s="4">
        <v>1</v>
      </c>
      <c r="L239" s="24">
        <v>201</v>
      </c>
      <c r="M239" s="24">
        <v>1323.329050792026</v>
      </c>
      <c r="N239" s="24">
        <v>276.69094920797397</v>
      </c>
      <c r="P239" s="24">
        <v>51.278772378516628</v>
      </c>
      <c r="Q239" s="24">
        <v>1650</v>
      </c>
    </row>
    <row r="240" spans="1:17" ht="18">
      <c r="A240" s="2">
        <v>863</v>
      </c>
      <c r="B240" s="5" t="s">
        <v>13</v>
      </c>
      <c r="C240" s="4" t="s">
        <v>10</v>
      </c>
      <c r="D240" s="7">
        <v>1458</v>
      </c>
      <c r="E240" s="5">
        <v>50</v>
      </c>
      <c r="F240" s="5">
        <v>1</v>
      </c>
      <c r="G240" s="5">
        <v>32</v>
      </c>
      <c r="H240" s="5">
        <v>6</v>
      </c>
      <c r="I240" s="4">
        <v>0</v>
      </c>
      <c r="L240" s="24">
        <v>202</v>
      </c>
      <c r="M240" s="24">
        <v>1558.4142192787529</v>
      </c>
      <c r="N240" s="24">
        <v>41.585780721247147</v>
      </c>
      <c r="P240" s="24">
        <v>51.534526854219955</v>
      </c>
      <c r="Q240" s="24">
        <v>1650</v>
      </c>
    </row>
    <row r="241" spans="1:17" ht="18">
      <c r="A241" s="2">
        <v>1050</v>
      </c>
      <c r="B241" s="5" t="s">
        <v>23</v>
      </c>
      <c r="C241" s="5" t="s">
        <v>12</v>
      </c>
      <c r="D241" s="7">
        <v>1458</v>
      </c>
      <c r="E241" s="5">
        <v>61</v>
      </c>
      <c r="F241" s="5">
        <v>1</v>
      </c>
      <c r="G241" s="5">
        <v>39</v>
      </c>
      <c r="H241" s="5">
        <v>8</v>
      </c>
      <c r="I241" s="4">
        <v>1</v>
      </c>
      <c r="L241" s="24">
        <v>203</v>
      </c>
      <c r="M241" s="24">
        <v>1558.4142192787529</v>
      </c>
      <c r="N241" s="24">
        <v>41.335780721247147</v>
      </c>
      <c r="P241" s="24">
        <v>51.790281329923275</v>
      </c>
      <c r="Q241" s="24">
        <v>1650</v>
      </c>
    </row>
    <row r="242" spans="1:17" ht="18">
      <c r="A242" s="2">
        <v>739</v>
      </c>
      <c r="B242" s="5" t="s">
        <v>21</v>
      </c>
      <c r="C242" s="5" t="s">
        <v>12</v>
      </c>
      <c r="D242" s="7">
        <v>1450.008</v>
      </c>
      <c r="E242" s="5">
        <v>43</v>
      </c>
      <c r="F242" s="5">
        <v>1</v>
      </c>
      <c r="G242" s="5">
        <v>27</v>
      </c>
      <c r="H242" s="5">
        <v>7</v>
      </c>
      <c r="I242" s="4">
        <v>1</v>
      </c>
      <c r="L242" s="24">
        <v>204</v>
      </c>
      <c r="M242" s="24">
        <v>1323.329050792026</v>
      </c>
      <c r="N242" s="24">
        <v>272.67094920797399</v>
      </c>
      <c r="P242" s="24">
        <v>52.046035805626602</v>
      </c>
      <c r="Q242" s="24">
        <v>1652.4</v>
      </c>
    </row>
    <row r="243" spans="1:17" ht="18">
      <c r="A243" s="2">
        <v>264</v>
      </c>
      <c r="B243" s="5" t="s">
        <v>21</v>
      </c>
      <c r="C243" s="4" t="s">
        <v>10</v>
      </c>
      <c r="D243" s="5">
        <v>1450</v>
      </c>
      <c r="E243" s="5">
        <v>53</v>
      </c>
      <c r="F243" s="5">
        <v>1</v>
      </c>
      <c r="G243" s="5">
        <v>20</v>
      </c>
      <c r="H243" s="5">
        <v>15</v>
      </c>
      <c r="I243" s="4">
        <v>0</v>
      </c>
      <c r="L243" s="24">
        <v>205</v>
      </c>
      <c r="M243" s="24">
        <v>1605.4312529760982</v>
      </c>
      <c r="N243" s="24">
        <v>-12.431252976098222</v>
      </c>
      <c r="P243" s="24">
        <v>52.301790281329929</v>
      </c>
      <c r="Q243" s="24">
        <v>1652.4</v>
      </c>
    </row>
    <row r="244" spans="1:17" ht="18">
      <c r="A244" s="2">
        <v>265</v>
      </c>
      <c r="B244" s="5" t="s">
        <v>21</v>
      </c>
      <c r="C244" s="4" t="s">
        <v>10</v>
      </c>
      <c r="D244" s="5">
        <v>1450</v>
      </c>
      <c r="E244" s="5">
        <v>40</v>
      </c>
      <c r="F244" s="5">
        <v>1</v>
      </c>
      <c r="G244" s="5">
        <v>20</v>
      </c>
      <c r="H244" s="5">
        <v>10</v>
      </c>
      <c r="I244" s="4">
        <v>0</v>
      </c>
      <c r="L244" s="24">
        <v>206</v>
      </c>
      <c r="M244" s="24">
        <v>1624.2380664550365</v>
      </c>
      <c r="N244" s="24">
        <v>-31.23806645503646</v>
      </c>
      <c r="P244" s="24">
        <v>52.557544757033256</v>
      </c>
      <c r="Q244" s="24">
        <v>1660.5</v>
      </c>
    </row>
    <row r="245" spans="1:17" ht="18">
      <c r="A245" s="2">
        <v>266</v>
      </c>
      <c r="B245" s="5" t="s">
        <v>21</v>
      </c>
      <c r="C245" s="4" t="s">
        <v>10</v>
      </c>
      <c r="D245" s="5">
        <v>1450</v>
      </c>
      <c r="E245" s="5">
        <v>40</v>
      </c>
      <c r="F245" s="5">
        <v>1</v>
      </c>
      <c r="G245" s="5">
        <v>20</v>
      </c>
      <c r="H245" s="5">
        <v>10</v>
      </c>
      <c r="I245" s="4">
        <v>0</v>
      </c>
      <c r="L245" s="24">
        <v>207</v>
      </c>
      <c r="M245" s="24">
        <v>1511.3971855814075</v>
      </c>
      <c r="N245" s="24">
        <v>54.602814418592516</v>
      </c>
      <c r="P245" s="24">
        <v>52.813299232736576</v>
      </c>
      <c r="Q245" s="24">
        <v>1674</v>
      </c>
    </row>
    <row r="246" spans="1:17" ht="18">
      <c r="A246" s="2">
        <v>294</v>
      </c>
      <c r="B246" s="5" t="s">
        <v>16</v>
      </c>
      <c r="C246" s="4" t="s">
        <v>10</v>
      </c>
      <c r="D246" s="5">
        <v>1450</v>
      </c>
      <c r="E246" s="5">
        <v>40</v>
      </c>
      <c r="F246" s="5">
        <v>1</v>
      </c>
      <c r="G246" s="5">
        <v>20</v>
      </c>
      <c r="H246" s="5">
        <v>10</v>
      </c>
      <c r="I246" s="4">
        <v>0</v>
      </c>
      <c r="L246" s="24">
        <v>208</v>
      </c>
      <c r="M246" s="24">
        <v>1558.4142192787529</v>
      </c>
      <c r="N246" s="24">
        <v>7.5857807212471471</v>
      </c>
      <c r="P246" s="24">
        <v>53.069053708439903</v>
      </c>
      <c r="Q246" s="24">
        <v>1674</v>
      </c>
    </row>
    <row r="247" spans="1:17" ht="18">
      <c r="A247" s="2">
        <v>295</v>
      </c>
      <c r="B247" s="5" t="s">
        <v>16</v>
      </c>
      <c r="C247" s="4" t="s">
        <v>10</v>
      </c>
      <c r="D247" s="5">
        <v>1450</v>
      </c>
      <c r="E247" s="5">
        <v>40</v>
      </c>
      <c r="F247" s="5">
        <v>1</v>
      </c>
      <c r="G247" s="5">
        <v>20</v>
      </c>
      <c r="H247" s="5">
        <v>10</v>
      </c>
      <c r="I247" s="4">
        <v>0</v>
      </c>
      <c r="L247" s="24">
        <v>209</v>
      </c>
      <c r="M247" s="24">
        <v>1675.9568035221164</v>
      </c>
      <c r="N247" s="24">
        <v>-125.95680352211639</v>
      </c>
      <c r="P247" s="24">
        <v>53.32480818414323</v>
      </c>
      <c r="Q247" s="24">
        <v>1699.92</v>
      </c>
    </row>
    <row r="248" spans="1:17" ht="18">
      <c r="A248" s="2">
        <v>102</v>
      </c>
      <c r="B248" s="5" t="s">
        <v>16</v>
      </c>
      <c r="C248" s="4" t="s">
        <v>10</v>
      </c>
      <c r="D248" s="5">
        <v>1450</v>
      </c>
      <c r="E248" s="5">
        <v>40</v>
      </c>
      <c r="F248" s="5">
        <v>1</v>
      </c>
      <c r="G248" s="5">
        <v>20</v>
      </c>
      <c r="H248" s="5">
        <v>10</v>
      </c>
      <c r="I248" s="4">
        <v>0</v>
      </c>
      <c r="L248" s="24">
        <v>210</v>
      </c>
      <c r="M248" s="24">
        <v>1417.3631181867167</v>
      </c>
      <c r="N248" s="24">
        <v>132.43688181328321</v>
      </c>
      <c r="P248" s="24">
        <v>53.580562659846549</v>
      </c>
      <c r="Q248" s="24">
        <v>1699.92</v>
      </c>
    </row>
    <row r="249" spans="1:17" ht="18">
      <c r="A249" s="2">
        <v>270</v>
      </c>
      <c r="B249" s="5" t="s">
        <v>21</v>
      </c>
      <c r="C249" s="5" t="s">
        <v>12</v>
      </c>
      <c r="D249" s="5">
        <v>1450</v>
      </c>
      <c r="E249" s="5">
        <v>53</v>
      </c>
      <c r="F249" s="5">
        <v>1</v>
      </c>
      <c r="G249" s="5">
        <v>20</v>
      </c>
      <c r="H249" s="5">
        <v>15</v>
      </c>
      <c r="I249" s="4">
        <v>1</v>
      </c>
      <c r="L249" s="24">
        <v>211</v>
      </c>
      <c r="M249" s="24">
        <v>1558.4142192787529</v>
      </c>
      <c r="N249" s="24">
        <v>-19.414219278752853</v>
      </c>
      <c r="P249" s="24">
        <v>53.836317135549876</v>
      </c>
      <c r="Q249" s="24">
        <v>1700</v>
      </c>
    </row>
    <row r="250" spans="1:17" ht="18">
      <c r="A250" s="2">
        <v>293</v>
      </c>
      <c r="B250" s="5" t="s">
        <v>16</v>
      </c>
      <c r="C250" s="5" t="s">
        <v>12</v>
      </c>
      <c r="D250" s="5">
        <v>1450</v>
      </c>
      <c r="E250" s="5">
        <v>55</v>
      </c>
      <c r="F250" s="5">
        <v>1</v>
      </c>
      <c r="G250" s="5">
        <v>20</v>
      </c>
      <c r="H250" s="5">
        <v>18</v>
      </c>
      <c r="I250" s="4">
        <v>1</v>
      </c>
      <c r="L250" s="24">
        <v>212</v>
      </c>
      <c r="M250" s="24">
        <v>1558.4142192787529</v>
      </c>
      <c r="N250" s="24">
        <v>-41.014219278752762</v>
      </c>
      <c r="P250" s="24">
        <v>54.092071611253203</v>
      </c>
      <c r="Q250" s="24">
        <v>1701</v>
      </c>
    </row>
    <row r="251" spans="1:17" ht="18">
      <c r="A251" s="2">
        <v>302</v>
      </c>
      <c r="B251" s="5" t="s">
        <v>16</v>
      </c>
      <c r="C251" s="5" t="s">
        <v>12</v>
      </c>
      <c r="D251" s="5">
        <v>1450</v>
      </c>
      <c r="E251" s="5">
        <v>55</v>
      </c>
      <c r="F251" s="5">
        <v>1</v>
      </c>
      <c r="G251" s="5">
        <v>20</v>
      </c>
      <c r="H251" s="5">
        <v>18</v>
      </c>
      <c r="I251" s="4">
        <v>1</v>
      </c>
      <c r="L251" s="24">
        <v>213</v>
      </c>
      <c r="M251" s="24">
        <v>1205.7864665486625</v>
      </c>
      <c r="N251" s="24">
        <v>306.21353345133753</v>
      </c>
      <c r="P251" s="24">
        <v>54.347826086956523</v>
      </c>
      <c r="Q251" s="24">
        <v>1701</v>
      </c>
    </row>
    <row r="252" spans="1:17" ht="18">
      <c r="A252" s="2">
        <v>306</v>
      </c>
      <c r="B252" s="5" t="s">
        <v>16</v>
      </c>
      <c r="C252" s="5" t="s">
        <v>12</v>
      </c>
      <c r="D252" s="5">
        <v>1450</v>
      </c>
      <c r="E252" s="5">
        <v>40</v>
      </c>
      <c r="F252" s="5">
        <v>1</v>
      </c>
      <c r="G252" s="5">
        <v>20</v>
      </c>
      <c r="H252" s="5">
        <v>10</v>
      </c>
      <c r="I252" s="4">
        <v>1</v>
      </c>
      <c r="L252" s="24">
        <v>214</v>
      </c>
      <c r="M252" s="24">
        <v>1417.3631181867167</v>
      </c>
      <c r="N252" s="24">
        <v>94.636881813283253</v>
      </c>
      <c r="P252" s="24">
        <v>54.60358056265985</v>
      </c>
      <c r="Q252" s="24">
        <v>1728</v>
      </c>
    </row>
    <row r="253" spans="1:17" ht="18">
      <c r="A253" s="2">
        <v>834</v>
      </c>
      <c r="B253" s="5" t="s">
        <v>13</v>
      </c>
      <c r="C253" s="4" t="s">
        <v>10</v>
      </c>
      <c r="D253" s="7">
        <v>1449.9</v>
      </c>
      <c r="E253" s="5">
        <v>48</v>
      </c>
      <c r="F253" s="5">
        <v>1</v>
      </c>
      <c r="G253" s="5">
        <v>32</v>
      </c>
      <c r="H253" s="5">
        <v>6</v>
      </c>
      <c r="I253" s="4">
        <v>0</v>
      </c>
      <c r="L253" s="24">
        <v>215</v>
      </c>
      <c r="M253" s="24">
        <v>1581.9227361274257</v>
      </c>
      <c r="N253" s="24">
        <v>-80.722736127425605</v>
      </c>
      <c r="P253" s="24">
        <v>54.859335038363177</v>
      </c>
      <c r="Q253" s="24">
        <v>1728</v>
      </c>
    </row>
    <row r="254" spans="1:17" ht="18">
      <c r="A254" s="2">
        <v>652</v>
      </c>
      <c r="B254" s="5" t="s">
        <v>11</v>
      </c>
      <c r="C254" s="5" t="s">
        <v>32</v>
      </c>
      <c r="D254" s="7">
        <v>1449.9</v>
      </c>
      <c r="E254" s="5">
        <v>40</v>
      </c>
      <c r="F254" s="5">
        <v>1</v>
      </c>
      <c r="G254" s="5">
        <v>20</v>
      </c>
      <c r="H254" s="5">
        <v>10</v>
      </c>
      <c r="I254" s="4">
        <v>0</v>
      </c>
      <c r="L254" s="24">
        <v>216</v>
      </c>
      <c r="M254" s="24">
        <v>1699.4653203707892</v>
      </c>
      <c r="N254" s="24">
        <v>-198.26532037078914</v>
      </c>
      <c r="P254" s="24">
        <v>55.115089514066497</v>
      </c>
      <c r="Q254" s="24">
        <v>1735.83</v>
      </c>
    </row>
    <row r="255" spans="1:17" ht="18">
      <c r="A255" s="2">
        <v>512</v>
      </c>
      <c r="B255" s="5" t="s">
        <v>35</v>
      </c>
      <c r="C255" s="4" t="s">
        <v>10</v>
      </c>
      <c r="D255" s="7">
        <v>1447.2</v>
      </c>
      <c r="E255" s="5">
        <v>31</v>
      </c>
      <c r="F255" s="5">
        <v>1</v>
      </c>
      <c r="G255" s="5">
        <v>17</v>
      </c>
      <c r="H255" s="5">
        <v>6</v>
      </c>
      <c r="I255" s="4">
        <v>0</v>
      </c>
      <c r="L255" s="24">
        <v>217</v>
      </c>
      <c r="M255" s="24">
        <v>1393.8546013380442</v>
      </c>
      <c r="N255" s="24">
        <v>107.34539866195587</v>
      </c>
      <c r="P255" s="24">
        <v>55.370843989769824</v>
      </c>
      <c r="Q255" s="24">
        <v>1740</v>
      </c>
    </row>
    <row r="256" spans="1:17" ht="18">
      <c r="A256" s="2">
        <v>489</v>
      </c>
      <c r="B256" s="5" t="s">
        <v>23</v>
      </c>
      <c r="C256" s="4" t="s">
        <v>10</v>
      </c>
      <c r="D256" s="7">
        <v>1444.5</v>
      </c>
      <c r="E256" s="5">
        <v>29</v>
      </c>
      <c r="F256" s="5">
        <v>1</v>
      </c>
      <c r="G256" s="5">
        <v>15</v>
      </c>
      <c r="H256" s="5">
        <v>6.5</v>
      </c>
      <c r="I256" s="4">
        <v>0</v>
      </c>
      <c r="L256" s="24">
        <v>218</v>
      </c>
      <c r="M256" s="24">
        <v>1558.4142192787529</v>
      </c>
      <c r="N256" s="24">
        <v>-57.214219278752807</v>
      </c>
      <c r="P256" s="24">
        <v>55.626598465473151</v>
      </c>
      <c r="Q256" s="24">
        <v>1755</v>
      </c>
    </row>
    <row r="257" spans="1:17" ht="18">
      <c r="A257" s="2">
        <v>537</v>
      </c>
      <c r="B257" s="5" t="s">
        <v>23</v>
      </c>
      <c r="C257" s="5" t="s">
        <v>32</v>
      </c>
      <c r="D257" s="7">
        <v>1439.1</v>
      </c>
      <c r="E257" s="5">
        <v>31.6</v>
      </c>
      <c r="F257" s="5">
        <v>1</v>
      </c>
      <c r="G257" s="5">
        <v>17.7</v>
      </c>
      <c r="H257" s="5">
        <v>7</v>
      </c>
      <c r="I257" s="4">
        <v>0</v>
      </c>
      <c r="L257" s="24">
        <v>219</v>
      </c>
      <c r="M257" s="24">
        <v>1793.4993877654799</v>
      </c>
      <c r="N257" s="24">
        <v>-292.29938776547988</v>
      </c>
      <c r="P257" s="24">
        <v>55.882352941176478</v>
      </c>
      <c r="Q257" s="24">
        <v>1755</v>
      </c>
    </row>
    <row r="258" spans="1:17" ht="18">
      <c r="A258" s="2">
        <v>760</v>
      </c>
      <c r="B258" s="5" t="s">
        <v>11</v>
      </c>
      <c r="C258" s="5" t="s">
        <v>32</v>
      </c>
      <c r="D258" s="7">
        <v>1431</v>
      </c>
      <c r="E258" s="5">
        <v>44</v>
      </c>
      <c r="F258" s="5">
        <v>1</v>
      </c>
      <c r="G258" s="5">
        <v>28</v>
      </c>
      <c r="H258" s="5">
        <v>6</v>
      </c>
      <c r="I258" s="4">
        <v>0</v>
      </c>
      <c r="L258" s="24">
        <v>220</v>
      </c>
      <c r="M258" s="24">
        <v>1323.329050792026</v>
      </c>
      <c r="N258" s="24">
        <v>176.67094920797399</v>
      </c>
      <c r="P258" s="24">
        <v>56.138107416879798</v>
      </c>
      <c r="Q258" s="24">
        <v>1755</v>
      </c>
    </row>
    <row r="259" spans="1:17" ht="18">
      <c r="A259" s="2">
        <v>780</v>
      </c>
      <c r="B259" s="5" t="s">
        <v>34</v>
      </c>
      <c r="C259" s="5" t="s">
        <v>32</v>
      </c>
      <c r="D259" s="7">
        <v>1431</v>
      </c>
      <c r="E259" s="5">
        <v>45</v>
      </c>
      <c r="F259" s="5">
        <v>1</v>
      </c>
      <c r="G259" s="5">
        <v>28</v>
      </c>
      <c r="H259" s="5">
        <v>6.5</v>
      </c>
      <c r="I259" s="4">
        <v>0</v>
      </c>
      <c r="L259" s="24">
        <v>221</v>
      </c>
      <c r="M259" s="24">
        <v>1393.8546013380442</v>
      </c>
      <c r="N259" s="24">
        <v>106.14539866195582</v>
      </c>
      <c r="P259" s="24">
        <v>56.393861892583125</v>
      </c>
      <c r="Q259" s="24">
        <v>1755</v>
      </c>
    </row>
    <row r="260" spans="1:17" ht="18">
      <c r="A260" s="2">
        <v>1009</v>
      </c>
      <c r="B260" s="5" t="s">
        <v>23</v>
      </c>
      <c r="C260" s="5" t="s">
        <v>12</v>
      </c>
      <c r="D260" s="7">
        <v>1431</v>
      </c>
      <c r="E260" s="5">
        <v>60</v>
      </c>
      <c r="F260" s="5">
        <v>1</v>
      </c>
      <c r="G260" s="5">
        <v>36</v>
      </c>
      <c r="H260" s="5">
        <v>6</v>
      </c>
      <c r="I260" s="4">
        <v>1</v>
      </c>
      <c r="L260" s="24">
        <v>222</v>
      </c>
      <c r="M260" s="24">
        <v>1088.2438823052989</v>
      </c>
      <c r="N260" s="24">
        <v>411.75611769470106</v>
      </c>
      <c r="P260" s="24">
        <v>56.649616368286452</v>
      </c>
      <c r="Q260" s="24">
        <v>1755</v>
      </c>
    </row>
    <row r="261" spans="1:17" ht="18">
      <c r="A261" s="2">
        <v>276</v>
      </c>
      <c r="B261" s="5" t="s">
        <v>21</v>
      </c>
      <c r="C261" s="4" t="s">
        <v>10</v>
      </c>
      <c r="D261" s="5">
        <v>1420</v>
      </c>
      <c r="E261" s="5">
        <v>40</v>
      </c>
      <c r="F261" s="5">
        <v>1</v>
      </c>
      <c r="G261" s="5">
        <v>20</v>
      </c>
      <c r="H261" s="5">
        <v>10</v>
      </c>
      <c r="I261" s="4">
        <v>0</v>
      </c>
      <c r="L261" s="24">
        <v>223</v>
      </c>
      <c r="M261" s="24">
        <v>1464.3801518840621</v>
      </c>
      <c r="N261" s="24">
        <v>35.619848115937884</v>
      </c>
      <c r="P261" s="24">
        <v>56.905370843989772</v>
      </c>
      <c r="Q261" s="24">
        <v>1755</v>
      </c>
    </row>
    <row r="262" spans="1:17" ht="18">
      <c r="A262" s="2">
        <v>1085</v>
      </c>
      <c r="B262" s="5" t="s">
        <v>13</v>
      </c>
      <c r="C262" s="5" t="s">
        <v>12</v>
      </c>
      <c r="D262" s="7">
        <v>1404</v>
      </c>
      <c r="E262" s="5">
        <v>63</v>
      </c>
      <c r="F262" s="5">
        <v>1</v>
      </c>
      <c r="G262" s="5">
        <v>48.2</v>
      </c>
      <c r="H262" s="5">
        <v>6.6</v>
      </c>
      <c r="I262" s="4">
        <v>1</v>
      </c>
      <c r="L262" s="24">
        <v>224</v>
      </c>
      <c r="M262" s="24">
        <v>1464.3801518840621</v>
      </c>
      <c r="N262" s="24">
        <v>35.619848115937884</v>
      </c>
      <c r="P262" s="24">
        <v>57.161125319693099</v>
      </c>
      <c r="Q262" s="24">
        <v>1755</v>
      </c>
    </row>
    <row r="263" spans="1:17" ht="18">
      <c r="A263" s="2">
        <v>1183</v>
      </c>
      <c r="B263" s="5" t="s">
        <v>23</v>
      </c>
      <c r="C263" s="5" t="s">
        <v>12</v>
      </c>
      <c r="D263" s="7">
        <v>1404</v>
      </c>
      <c r="E263" s="5">
        <v>70</v>
      </c>
      <c r="F263" s="5">
        <v>1</v>
      </c>
      <c r="G263" s="5">
        <v>43</v>
      </c>
      <c r="H263" s="5">
        <v>9</v>
      </c>
      <c r="I263" s="4">
        <v>1</v>
      </c>
      <c r="L263" s="24">
        <v>225</v>
      </c>
      <c r="M263" s="24">
        <v>1370.3460844893714</v>
      </c>
      <c r="N263" s="24">
        <v>129.65391551062862</v>
      </c>
      <c r="P263" s="24">
        <v>57.416879795396426</v>
      </c>
      <c r="Q263" s="24">
        <v>1755</v>
      </c>
    </row>
    <row r="264" spans="1:17" ht="18">
      <c r="A264" s="2">
        <v>541</v>
      </c>
      <c r="B264" s="5" t="s">
        <v>35</v>
      </c>
      <c r="C264" s="5" t="s">
        <v>32</v>
      </c>
      <c r="D264" s="7">
        <v>1401.3</v>
      </c>
      <c r="E264" s="5">
        <v>32</v>
      </c>
      <c r="F264" s="5">
        <v>1</v>
      </c>
      <c r="G264" s="5">
        <v>18</v>
      </c>
      <c r="H264" s="5">
        <v>7</v>
      </c>
      <c r="I264" s="4">
        <v>0</v>
      </c>
      <c r="L264" s="24">
        <v>226</v>
      </c>
      <c r="M264" s="24">
        <v>1440.8716350353895</v>
      </c>
      <c r="N264" s="24">
        <v>59.113364964610355</v>
      </c>
      <c r="P264" s="24">
        <v>57.672634271099746</v>
      </c>
      <c r="Q264" s="24">
        <v>1755</v>
      </c>
    </row>
    <row r="265" spans="1:17" ht="18">
      <c r="A265" s="2">
        <v>778</v>
      </c>
      <c r="B265" s="5" t="s">
        <v>34</v>
      </c>
      <c r="C265" s="5" t="s">
        <v>12</v>
      </c>
      <c r="D265" s="7">
        <v>1401.3</v>
      </c>
      <c r="E265" s="5">
        <v>45</v>
      </c>
      <c r="F265" s="5">
        <v>1</v>
      </c>
      <c r="G265" s="5">
        <v>18</v>
      </c>
      <c r="H265" s="5">
        <v>15</v>
      </c>
      <c r="I265" s="4">
        <v>1</v>
      </c>
      <c r="L265" s="24">
        <v>227</v>
      </c>
      <c r="M265" s="24">
        <v>1464.3801518840621</v>
      </c>
      <c r="N265" s="24">
        <v>35.604848115937784</v>
      </c>
      <c r="P265" s="24">
        <v>57.928388746803073</v>
      </c>
      <c r="Q265" s="24">
        <v>1755</v>
      </c>
    </row>
    <row r="266" spans="1:17" ht="18">
      <c r="A266" s="2">
        <v>901</v>
      </c>
      <c r="B266" s="5" t="s">
        <v>34</v>
      </c>
      <c r="C266" s="5" t="s">
        <v>12</v>
      </c>
      <c r="D266" s="7">
        <v>1401.3</v>
      </c>
      <c r="E266" s="5">
        <v>52</v>
      </c>
      <c r="F266" s="5">
        <v>1</v>
      </c>
      <c r="G266" s="5">
        <v>24</v>
      </c>
      <c r="H266" s="5">
        <v>18</v>
      </c>
      <c r="I266" s="4">
        <v>1</v>
      </c>
      <c r="L266" s="24">
        <v>228</v>
      </c>
      <c r="M266" s="24">
        <v>2522.2634100743335</v>
      </c>
      <c r="N266" s="24">
        <v>-1022.4134100743336</v>
      </c>
      <c r="P266" s="24">
        <v>58.1841432225064</v>
      </c>
      <c r="Q266" s="24">
        <v>1755</v>
      </c>
    </row>
    <row r="267" spans="1:17" ht="18">
      <c r="A267" s="2">
        <v>103</v>
      </c>
      <c r="B267" s="5" t="s">
        <v>16</v>
      </c>
      <c r="C267" s="4" t="s">
        <v>10</v>
      </c>
      <c r="D267" s="5">
        <v>1400</v>
      </c>
      <c r="E267" s="5">
        <v>40</v>
      </c>
      <c r="F267" s="5">
        <v>1</v>
      </c>
      <c r="G267" s="5">
        <v>20</v>
      </c>
      <c r="H267" s="5">
        <v>10</v>
      </c>
      <c r="I267" s="4">
        <v>0</v>
      </c>
      <c r="L267" s="24">
        <v>229</v>
      </c>
      <c r="M267" s="24">
        <v>1323.329050792026</v>
      </c>
      <c r="N267" s="24">
        <v>175.17094920797399</v>
      </c>
      <c r="P267" s="24">
        <v>58.439897698209727</v>
      </c>
      <c r="Q267" s="24">
        <v>1782</v>
      </c>
    </row>
    <row r="268" spans="1:17" ht="18">
      <c r="A268" s="2">
        <v>278</v>
      </c>
      <c r="B268" s="5" t="s">
        <v>21</v>
      </c>
      <c r="C268" s="5" t="s">
        <v>12</v>
      </c>
      <c r="D268" s="5">
        <v>1400</v>
      </c>
      <c r="E268" s="5">
        <v>36</v>
      </c>
      <c r="F268" s="5">
        <v>1</v>
      </c>
      <c r="G268" s="5">
        <v>18</v>
      </c>
      <c r="H268" s="5">
        <v>8</v>
      </c>
      <c r="I268" s="4">
        <v>1</v>
      </c>
      <c r="L268" s="24">
        <v>230</v>
      </c>
      <c r="M268" s="24">
        <v>1440.8716350353895</v>
      </c>
      <c r="N268" s="24">
        <v>57.628364964610455</v>
      </c>
      <c r="P268" s="24">
        <v>58.695652173913047</v>
      </c>
      <c r="Q268" s="24">
        <v>1782</v>
      </c>
    </row>
    <row r="269" spans="1:17" ht="18">
      <c r="A269" s="2">
        <v>296</v>
      </c>
      <c r="B269" s="5" t="s">
        <v>16</v>
      </c>
      <c r="C269" s="5" t="s">
        <v>12</v>
      </c>
      <c r="D269" s="5">
        <v>1400</v>
      </c>
      <c r="E269" s="5">
        <v>34</v>
      </c>
      <c r="F269" s="5">
        <v>1</v>
      </c>
      <c r="G269" s="5">
        <v>8</v>
      </c>
      <c r="H269" s="5">
        <v>6</v>
      </c>
      <c r="I269" s="4">
        <v>1</v>
      </c>
      <c r="L269" s="24">
        <v>231</v>
      </c>
      <c r="M269" s="24">
        <v>1440.8716350353895</v>
      </c>
      <c r="N269" s="24">
        <v>57.628364964610455</v>
      </c>
      <c r="P269" s="24">
        <v>58.951406649616374</v>
      </c>
      <c r="Q269" s="24">
        <v>1782</v>
      </c>
    </row>
    <row r="270" spans="1:17" ht="18">
      <c r="A270" s="2">
        <v>307</v>
      </c>
      <c r="B270" s="5" t="s">
        <v>16</v>
      </c>
      <c r="C270" s="5" t="s">
        <v>12</v>
      </c>
      <c r="D270" s="5">
        <v>1400</v>
      </c>
      <c r="E270" s="5">
        <v>45</v>
      </c>
      <c r="F270" s="5">
        <v>1</v>
      </c>
      <c r="G270" s="5">
        <v>18.3</v>
      </c>
      <c r="H270" s="5">
        <v>14.8</v>
      </c>
      <c r="I270" s="4">
        <v>1</v>
      </c>
      <c r="L270" s="24">
        <v>232</v>
      </c>
      <c r="M270" s="24">
        <v>1205.7864665486625</v>
      </c>
      <c r="N270" s="24">
        <v>279.21353345133753</v>
      </c>
      <c r="P270" s="24">
        <v>59.207161125319701</v>
      </c>
      <c r="Q270" s="24">
        <v>1795.5</v>
      </c>
    </row>
    <row r="271" spans="1:17" ht="18">
      <c r="A271" s="2">
        <v>650</v>
      </c>
      <c r="B271" s="5" t="s">
        <v>21</v>
      </c>
      <c r="C271" s="5" t="s">
        <v>12</v>
      </c>
      <c r="D271" s="7">
        <v>1390.5</v>
      </c>
      <c r="E271" s="5">
        <v>40</v>
      </c>
      <c r="F271" s="5">
        <v>1</v>
      </c>
      <c r="G271" s="5">
        <v>20</v>
      </c>
      <c r="H271" s="5">
        <v>10</v>
      </c>
      <c r="I271" s="4">
        <v>1</v>
      </c>
      <c r="L271" s="24">
        <v>233</v>
      </c>
      <c r="M271" s="24">
        <v>1605.4312529760982</v>
      </c>
      <c r="N271" s="24">
        <v>-120.43125297609822</v>
      </c>
      <c r="P271" s="24">
        <v>59.46291560102302</v>
      </c>
      <c r="Q271" s="24">
        <v>1800.9</v>
      </c>
    </row>
    <row r="272" spans="1:17" ht="18">
      <c r="A272" s="2">
        <v>279</v>
      </c>
      <c r="B272" s="5" t="s">
        <v>21</v>
      </c>
      <c r="C272" s="4" t="s">
        <v>10</v>
      </c>
      <c r="D272" s="5">
        <v>1390</v>
      </c>
      <c r="E272" s="5">
        <v>40</v>
      </c>
      <c r="F272" s="5">
        <v>1</v>
      </c>
      <c r="G272" s="5">
        <v>20</v>
      </c>
      <c r="H272" s="5">
        <v>10</v>
      </c>
      <c r="I272" s="4">
        <v>0</v>
      </c>
      <c r="L272" s="24">
        <v>234</v>
      </c>
      <c r="M272" s="24">
        <v>2075.6015899495524</v>
      </c>
      <c r="N272" s="24">
        <v>-590.60158994955236</v>
      </c>
      <c r="P272" s="24">
        <v>59.718670076726347</v>
      </c>
      <c r="Q272" s="24">
        <v>1800.9</v>
      </c>
    </row>
    <row r="273" spans="1:17" ht="18">
      <c r="A273" s="2">
        <v>284</v>
      </c>
      <c r="B273" s="5" t="s">
        <v>16</v>
      </c>
      <c r="C273" s="5" t="s">
        <v>12</v>
      </c>
      <c r="D273" s="5">
        <v>1390</v>
      </c>
      <c r="E273" s="5">
        <v>46</v>
      </c>
      <c r="F273" s="5">
        <v>1</v>
      </c>
      <c r="G273" s="5">
        <v>20</v>
      </c>
      <c r="H273" s="5">
        <v>13</v>
      </c>
      <c r="I273" s="4">
        <v>1</v>
      </c>
      <c r="L273" s="24">
        <v>235</v>
      </c>
      <c r="M273" s="24">
        <v>1675.9568035221164</v>
      </c>
      <c r="N273" s="24">
        <v>-190.95680352211639</v>
      </c>
      <c r="P273" s="24">
        <v>59.974424552429674</v>
      </c>
      <c r="Q273" s="24">
        <v>1800.9</v>
      </c>
    </row>
    <row r="274" spans="1:17" ht="18">
      <c r="A274" s="2">
        <v>1126</v>
      </c>
      <c r="B274" s="5" t="s">
        <v>21</v>
      </c>
      <c r="C274" s="5" t="s">
        <v>12</v>
      </c>
      <c r="D274" s="7">
        <v>1385.91</v>
      </c>
      <c r="E274" s="5">
        <v>66</v>
      </c>
      <c r="F274" s="5">
        <v>1</v>
      </c>
      <c r="G274" s="5">
        <v>30</v>
      </c>
      <c r="H274" s="5">
        <v>14</v>
      </c>
      <c r="I274" s="4">
        <v>1</v>
      </c>
      <c r="L274" s="24">
        <v>236</v>
      </c>
      <c r="M274" s="24">
        <v>1323.329050792026</v>
      </c>
      <c r="N274" s="24">
        <v>156.67094920797399</v>
      </c>
      <c r="P274" s="24">
        <v>60.230179028132994</v>
      </c>
      <c r="Q274" s="24">
        <v>1800.9</v>
      </c>
    </row>
    <row r="275" spans="1:17" ht="18">
      <c r="A275" s="2">
        <v>110</v>
      </c>
      <c r="B275" s="5" t="s">
        <v>13</v>
      </c>
      <c r="C275" s="5" t="s">
        <v>20</v>
      </c>
      <c r="D275" s="5">
        <v>1385</v>
      </c>
      <c r="E275" s="5">
        <v>50.5</v>
      </c>
      <c r="F275" s="5">
        <v>1</v>
      </c>
      <c r="G275" s="5">
        <v>20</v>
      </c>
      <c r="H275" s="5">
        <v>12</v>
      </c>
      <c r="I275" s="4">
        <v>0</v>
      </c>
      <c r="L275" s="24">
        <v>237</v>
      </c>
      <c r="M275" s="24">
        <v>1675.9568035221164</v>
      </c>
      <c r="N275" s="24">
        <v>-205.61680352211647</v>
      </c>
      <c r="P275" s="24">
        <v>60.485933503836321</v>
      </c>
      <c r="Q275" s="24">
        <v>1800.9</v>
      </c>
    </row>
    <row r="276" spans="1:17" ht="18">
      <c r="A276" s="2">
        <v>723</v>
      </c>
      <c r="B276" s="5" t="s">
        <v>21</v>
      </c>
      <c r="C276" s="5" t="s">
        <v>12</v>
      </c>
      <c r="D276" s="7">
        <v>1377</v>
      </c>
      <c r="E276" s="5">
        <v>42</v>
      </c>
      <c r="F276" s="5">
        <v>1</v>
      </c>
      <c r="G276" s="5">
        <v>26</v>
      </c>
      <c r="H276" s="5">
        <v>6</v>
      </c>
      <c r="I276" s="4">
        <v>1</v>
      </c>
      <c r="L276" s="24">
        <v>238</v>
      </c>
      <c r="M276" s="24">
        <v>1675.9568035221164</v>
      </c>
      <c r="N276" s="24">
        <v>-205.61680352211647</v>
      </c>
      <c r="P276" s="24">
        <v>60.741687979539648</v>
      </c>
      <c r="Q276" s="24">
        <v>1809</v>
      </c>
    </row>
    <row r="277" spans="1:17" ht="18">
      <c r="A277" s="2">
        <v>297</v>
      </c>
      <c r="B277" s="5" t="s">
        <v>16</v>
      </c>
      <c r="C277" s="5" t="s">
        <v>12</v>
      </c>
      <c r="D277" s="5">
        <v>1370</v>
      </c>
      <c r="E277" s="5">
        <v>43</v>
      </c>
      <c r="F277" s="5">
        <v>1</v>
      </c>
      <c r="G277" s="5">
        <v>16</v>
      </c>
      <c r="H277" s="5">
        <v>10</v>
      </c>
      <c r="I277" s="4">
        <v>1</v>
      </c>
      <c r="L277" s="24">
        <v>239</v>
      </c>
      <c r="M277" s="24">
        <v>1558.4142192787529</v>
      </c>
      <c r="N277" s="24">
        <v>-100.41421927875285</v>
      </c>
      <c r="P277" s="24">
        <v>60.997442455242968</v>
      </c>
      <c r="Q277" s="24">
        <v>1809</v>
      </c>
    </row>
    <row r="278" spans="1:17" ht="18">
      <c r="A278" s="2">
        <v>367</v>
      </c>
      <c r="B278" s="6" t="s">
        <v>24</v>
      </c>
      <c r="C278" s="4" t="s">
        <v>10</v>
      </c>
      <c r="D278" s="7">
        <v>1369.98</v>
      </c>
      <c r="E278" s="6">
        <v>51</v>
      </c>
      <c r="F278" s="6">
        <v>1</v>
      </c>
      <c r="G278" s="6">
        <v>22</v>
      </c>
      <c r="H278" s="6">
        <v>12</v>
      </c>
      <c r="I278" s="4">
        <v>0</v>
      </c>
      <c r="L278" s="24">
        <v>240</v>
      </c>
      <c r="M278" s="24">
        <v>1817.0079046141525</v>
      </c>
      <c r="N278" s="24">
        <v>-359.00790461415249</v>
      </c>
      <c r="P278" s="24">
        <v>61.253196930946295</v>
      </c>
      <c r="Q278" s="24">
        <v>1809</v>
      </c>
    </row>
    <row r="279" spans="1:17" ht="18">
      <c r="A279" s="2">
        <v>268</v>
      </c>
      <c r="B279" s="5" t="s">
        <v>21</v>
      </c>
      <c r="C279" s="4" t="s">
        <v>10</v>
      </c>
      <c r="D279" s="5">
        <v>1358</v>
      </c>
      <c r="E279" s="5">
        <v>40</v>
      </c>
      <c r="F279" s="5">
        <v>1</v>
      </c>
      <c r="G279" s="5">
        <v>20</v>
      </c>
      <c r="H279" s="5">
        <v>10</v>
      </c>
      <c r="I279" s="4">
        <v>0</v>
      </c>
      <c r="L279" s="24">
        <v>241</v>
      </c>
      <c r="M279" s="24">
        <v>1393.8546013380442</v>
      </c>
      <c r="N279" s="24">
        <v>56.153398661955862</v>
      </c>
      <c r="P279" s="24">
        <v>61.508951406649622</v>
      </c>
      <c r="Q279" s="24">
        <v>1809</v>
      </c>
    </row>
    <row r="280" spans="1:17" ht="18">
      <c r="A280" s="2">
        <v>272</v>
      </c>
      <c r="B280" s="5" t="s">
        <v>21</v>
      </c>
      <c r="C280" s="4" t="s">
        <v>10</v>
      </c>
      <c r="D280" s="5">
        <v>1350</v>
      </c>
      <c r="E280" s="5">
        <v>40</v>
      </c>
      <c r="F280" s="5">
        <v>1</v>
      </c>
      <c r="G280" s="5">
        <v>17.5</v>
      </c>
      <c r="H280" s="5">
        <v>8</v>
      </c>
      <c r="I280" s="4">
        <v>0</v>
      </c>
      <c r="L280" s="24">
        <v>242</v>
      </c>
      <c r="M280" s="24">
        <v>1628.939769824771</v>
      </c>
      <c r="N280" s="24">
        <v>-178.93976982477102</v>
      </c>
      <c r="P280" s="24">
        <v>61.764705882352949</v>
      </c>
      <c r="Q280" s="24">
        <v>1809</v>
      </c>
    </row>
    <row r="281" spans="1:17" ht="18">
      <c r="A281" s="2">
        <v>287</v>
      </c>
      <c r="B281" s="5" t="s">
        <v>16</v>
      </c>
      <c r="C281" s="4" t="s">
        <v>10</v>
      </c>
      <c r="D281" s="5">
        <v>1350</v>
      </c>
      <c r="E281" s="5">
        <v>40</v>
      </c>
      <c r="F281" s="5">
        <v>1</v>
      </c>
      <c r="G281" s="5">
        <v>19</v>
      </c>
      <c r="H281" s="5">
        <v>10</v>
      </c>
      <c r="I281" s="4">
        <v>0</v>
      </c>
      <c r="L281" s="24">
        <v>243</v>
      </c>
      <c r="M281" s="24">
        <v>1323.329050792026</v>
      </c>
      <c r="N281" s="24">
        <v>126.67094920797399</v>
      </c>
      <c r="P281" s="24">
        <v>62.020460358056269</v>
      </c>
      <c r="Q281" s="24">
        <v>1817.1</v>
      </c>
    </row>
    <row r="282" spans="1:17" ht="18">
      <c r="A282" s="2">
        <v>856</v>
      </c>
      <c r="B282" s="5" t="s">
        <v>23</v>
      </c>
      <c r="C282" s="4" t="s">
        <v>10</v>
      </c>
      <c r="D282" s="7">
        <v>1350</v>
      </c>
      <c r="E282" s="5">
        <v>49</v>
      </c>
      <c r="F282" s="5">
        <v>1</v>
      </c>
      <c r="G282" s="5">
        <v>39</v>
      </c>
      <c r="H282" s="5">
        <v>6</v>
      </c>
      <c r="I282" s="4">
        <v>0</v>
      </c>
      <c r="L282" s="24">
        <v>244</v>
      </c>
      <c r="M282" s="24">
        <v>1323.329050792026</v>
      </c>
      <c r="N282" s="24">
        <v>126.67094920797399</v>
      </c>
      <c r="P282" s="24">
        <v>62.276214833759596</v>
      </c>
      <c r="Q282" s="24">
        <v>1836</v>
      </c>
    </row>
    <row r="283" spans="1:17" ht="18">
      <c r="A283" s="2">
        <v>119</v>
      </c>
      <c r="B283" s="5" t="s">
        <v>24</v>
      </c>
      <c r="C283" s="4" t="s">
        <v>10</v>
      </c>
      <c r="D283" s="5">
        <v>1350</v>
      </c>
      <c r="E283" s="5">
        <v>40</v>
      </c>
      <c r="F283" s="5">
        <v>1</v>
      </c>
      <c r="G283" s="5">
        <v>20</v>
      </c>
      <c r="H283" s="5">
        <v>10</v>
      </c>
      <c r="I283" s="4">
        <v>0</v>
      </c>
      <c r="L283" s="24">
        <v>245</v>
      </c>
      <c r="M283" s="24">
        <v>1323.329050792026</v>
      </c>
      <c r="N283" s="24">
        <v>126.67094920797399</v>
      </c>
      <c r="P283" s="24">
        <v>62.531969309462923</v>
      </c>
      <c r="Q283" s="24">
        <v>1836</v>
      </c>
    </row>
    <row r="284" spans="1:17" ht="18">
      <c r="A284" s="2">
        <v>759</v>
      </c>
      <c r="B284" s="5" t="s">
        <v>11</v>
      </c>
      <c r="C284" s="5" t="s">
        <v>32</v>
      </c>
      <c r="D284" s="7">
        <v>1350</v>
      </c>
      <c r="E284" s="5">
        <v>44</v>
      </c>
      <c r="F284" s="5">
        <v>1</v>
      </c>
      <c r="G284" s="5">
        <v>30</v>
      </c>
      <c r="H284" s="5">
        <v>7</v>
      </c>
      <c r="I284" s="4">
        <v>0</v>
      </c>
      <c r="L284" s="24">
        <v>246</v>
      </c>
      <c r="M284" s="24">
        <v>1323.329050792026</v>
      </c>
      <c r="N284" s="24">
        <v>126.67094920797399</v>
      </c>
      <c r="P284" s="24">
        <v>62.787723785166243</v>
      </c>
      <c r="Q284" s="24">
        <v>1849.5</v>
      </c>
    </row>
    <row r="285" spans="1:17" ht="18">
      <c r="A285" s="2">
        <v>115</v>
      </c>
      <c r="B285" s="5" t="s">
        <v>22</v>
      </c>
      <c r="C285" s="5" t="s">
        <v>12</v>
      </c>
      <c r="D285" s="5">
        <v>1350</v>
      </c>
      <c r="E285" s="5">
        <v>52</v>
      </c>
      <c r="F285" s="5">
        <v>1</v>
      </c>
      <c r="G285" s="5">
        <v>20</v>
      </c>
      <c r="H285" s="5">
        <v>16</v>
      </c>
      <c r="I285" s="4">
        <v>1</v>
      </c>
      <c r="L285" s="24">
        <v>247</v>
      </c>
      <c r="M285" s="24">
        <v>1323.329050792026</v>
      </c>
      <c r="N285" s="24">
        <v>126.67094920797399</v>
      </c>
      <c r="P285" s="24">
        <v>63.04347826086957</v>
      </c>
      <c r="Q285" s="24">
        <v>1849.5</v>
      </c>
    </row>
    <row r="286" spans="1:17" ht="18">
      <c r="A286" s="2">
        <v>303</v>
      </c>
      <c r="B286" s="5" t="s">
        <v>16</v>
      </c>
      <c r="C286" s="5" t="s">
        <v>12</v>
      </c>
      <c r="D286" s="5">
        <v>1350</v>
      </c>
      <c r="E286" s="5">
        <v>48</v>
      </c>
      <c r="F286" s="5">
        <v>1</v>
      </c>
      <c r="G286" s="5">
        <v>22</v>
      </c>
      <c r="H286" s="5">
        <v>12</v>
      </c>
      <c r="I286" s="4">
        <v>1</v>
      </c>
      <c r="L286" s="24">
        <v>248</v>
      </c>
      <c r="M286" s="24">
        <v>1628.939769824771</v>
      </c>
      <c r="N286" s="24">
        <v>-178.93976982477102</v>
      </c>
      <c r="P286" s="24">
        <v>63.299232736572897</v>
      </c>
      <c r="Q286" s="24">
        <v>1849.5</v>
      </c>
    </row>
    <row r="287" spans="1:17" ht="18">
      <c r="A287" s="2">
        <v>357</v>
      </c>
      <c r="B287" s="6" t="s">
        <v>24</v>
      </c>
      <c r="C287" s="4" t="s">
        <v>10</v>
      </c>
      <c r="D287" s="7">
        <v>1350</v>
      </c>
      <c r="E287" s="6">
        <v>40</v>
      </c>
      <c r="F287" s="6">
        <v>1</v>
      </c>
      <c r="G287" s="6">
        <v>20</v>
      </c>
      <c r="H287" s="6">
        <v>10</v>
      </c>
      <c r="I287" s="4">
        <v>0</v>
      </c>
      <c r="L287" s="24">
        <v>249</v>
      </c>
      <c r="M287" s="24">
        <v>1675.9568035221164</v>
      </c>
      <c r="N287" s="24">
        <v>-225.95680352211639</v>
      </c>
      <c r="P287" s="24">
        <v>63.554987212276217</v>
      </c>
      <c r="Q287" s="24">
        <v>1849.5</v>
      </c>
    </row>
    <row r="288" spans="1:17" ht="18">
      <c r="A288" s="2">
        <v>359</v>
      </c>
      <c r="B288" s="6" t="s">
        <v>24</v>
      </c>
      <c r="C288" s="4" t="s">
        <v>10</v>
      </c>
      <c r="D288" s="7">
        <v>1350</v>
      </c>
      <c r="E288" s="6">
        <v>40</v>
      </c>
      <c r="F288" s="6">
        <v>1</v>
      </c>
      <c r="G288" s="6">
        <v>20</v>
      </c>
      <c r="H288" s="6">
        <v>10</v>
      </c>
      <c r="I288" s="4">
        <v>0</v>
      </c>
      <c r="L288" s="24">
        <v>250</v>
      </c>
      <c r="M288" s="24">
        <v>1675.9568035221164</v>
      </c>
      <c r="N288" s="24">
        <v>-225.95680352211639</v>
      </c>
      <c r="P288" s="24">
        <v>63.810741687979544</v>
      </c>
      <c r="Q288" s="24">
        <v>1863</v>
      </c>
    </row>
    <row r="289" spans="1:17" ht="18">
      <c r="A289" s="2">
        <v>368</v>
      </c>
      <c r="B289" s="6" t="s">
        <v>24</v>
      </c>
      <c r="C289" s="4" t="s">
        <v>10</v>
      </c>
      <c r="D289" s="7">
        <v>1350</v>
      </c>
      <c r="E289" s="6">
        <v>40</v>
      </c>
      <c r="F289" s="6">
        <v>1</v>
      </c>
      <c r="G289" s="6">
        <v>20</v>
      </c>
      <c r="H289" s="6">
        <v>10</v>
      </c>
      <c r="I289" s="4">
        <v>0</v>
      </c>
      <c r="L289" s="24">
        <v>251</v>
      </c>
      <c r="M289" s="24">
        <v>1323.329050792026</v>
      </c>
      <c r="N289" s="24">
        <v>126.67094920797399</v>
      </c>
      <c r="P289" s="24">
        <v>64.066496163682871</v>
      </c>
      <c r="Q289" s="24">
        <v>1890</v>
      </c>
    </row>
    <row r="290" spans="1:17" ht="18">
      <c r="A290" s="2">
        <v>40</v>
      </c>
      <c r="B290" s="3" t="s">
        <v>14</v>
      </c>
      <c r="C290" s="4" t="s">
        <v>10</v>
      </c>
      <c r="D290" s="5">
        <v>1344</v>
      </c>
      <c r="E290" s="3">
        <v>37</v>
      </c>
      <c r="F290" s="3">
        <v>1</v>
      </c>
      <c r="G290" s="3">
        <v>17</v>
      </c>
      <c r="H290" s="3">
        <v>8</v>
      </c>
      <c r="I290" s="4">
        <v>0</v>
      </c>
      <c r="L290" s="24">
        <v>252</v>
      </c>
      <c r="M290" s="24">
        <v>1511.3971855814075</v>
      </c>
      <c r="N290" s="24">
        <v>-61.497185581407393</v>
      </c>
      <c r="P290" s="24">
        <v>64.322250639386198</v>
      </c>
      <c r="Q290" s="24">
        <v>1890</v>
      </c>
    </row>
    <row r="291" spans="1:17" ht="18">
      <c r="A291" s="2">
        <v>738</v>
      </c>
      <c r="B291" s="5" t="s">
        <v>21</v>
      </c>
      <c r="C291" s="5" t="s">
        <v>12</v>
      </c>
      <c r="D291" s="7">
        <v>1331.1</v>
      </c>
      <c r="E291" s="5">
        <v>43</v>
      </c>
      <c r="F291" s="5">
        <v>1</v>
      </c>
      <c r="G291" s="5">
        <v>27</v>
      </c>
      <c r="H291" s="5">
        <v>6</v>
      </c>
      <c r="I291" s="4">
        <v>1</v>
      </c>
      <c r="L291" s="24">
        <v>253</v>
      </c>
      <c r="M291" s="24">
        <v>1323.329050792026</v>
      </c>
      <c r="N291" s="24">
        <v>126.57094920797408</v>
      </c>
      <c r="P291" s="24">
        <v>64.578005115089525</v>
      </c>
      <c r="Q291" s="24">
        <v>1890</v>
      </c>
    </row>
    <row r="292" spans="1:17" ht="18">
      <c r="A292" s="2">
        <v>353</v>
      </c>
      <c r="B292" s="6" t="s">
        <v>24</v>
      </c>
      <c r="C292" s="4" t="s">
        <v>10</v>
      </c>
      <c r="D292" s="7">
        <v>1323</v>
      </c>
      <c r="E292" s="6">
        <v>45</v>
      </c>
      <c r="F292" s="6">
        <v>1</v>
      </c>
      <c r="G292" s="6"/>
      <c r="H292" s="6"/>
      <c r="I292" s="4">
        <v>0</v>
      </c>
      <c r="L292" s="24">
        <v>254</v>
      </c>
      <c r="M292" s="24">
        <v>1111.7523991539717</v>
      </c>
      <c r="N292" s="24">
        <v>335.44760084602831</v>
      </c>
      <c r="P292" s="24">
        <v>64.833759590792837</v>
      </c>
      <c r="Q292" s="24">
        <v>1890</v>
      </c>
    </row>
    <row r="293" spans="1:17" ht="18">
      <c r="A293" s="2">
        <v>513</v>
      </c>
      <c r="B293" s="5" t="s">
        <v>11</v>
      </c>
      <c r="C293" s="5" t="s">
        <v>12</v>
      </c>
      <c r="D293" s="7">
        <v>1309.5</v>
      </c>
      <c r="E293" s="5">
        <v>31</v>
      </c>
      <c r="F293" s="5">
        <v>1</v>
      </c>
      <c r="G293" s="5">
        <v>15</v>
      </c>
      <c r="H293" s="5">
        <v>8</v>
      </c>
      <c r="I293" s="4">
        <v>1</v>
      </c>
      <c r="L293" s="24">
        <v>255</v>
      </c>
      <c r="M293" s="24">
        <v>1064.7353654566264</v>
      </c>
      <c r="N293" s="24">
        <v>379.76463454337363</v>
      </c>
      <c r="P293" s="24">
        <v>65.089514066496164</v>
      </c>
      <c r="Q293" s="24">
        <v>1890</v>
      </c>
    </row>
    <row r="294" spans="1:17" ht="18">
      <c r="A294" s="2">
        <v>1234</v>
      </c>
      <c r="B294" s="5" t="s">
        <v>21</v>
      </c>
      <c r="C294" s="5" t="s">
        <v>12</v>
      </c>
      <c r="D294" s="7">
        <v>1309.5</v>
      </c>
      <c r="E294" s="5">
        <v>71</v>
      </c>
      <c r="F294" s="5">
        <v>1</v>
      </c>
      <c r="G294" s="5">
        <v>36</v>
      </c>
      <c r="H294" s="5">
        <v>11</v>
      </c>
      <c r="I294" s="4">
        <v>1</v>
      </c>
      <c r="L294" s="24">
        <v>256</v>
      </c>
      <c r="M294" s="24">
        <v>1125.8575092631754</v>
      </c>
      <c r="N294" s="24">
        <v>313.24249073682449</v>
      </c>
      <c r="P294" s="24">
        <v>65.345268542199491</v>
      </c>
      <c r="Q294" s="24">
        <v>1899.99</v>
      </c>
    </row>
    <row r="295" spans="1:17" ht="18">
      <c r="A295" s="2">
        <v>1235</v>
      </c>
      <c r="B295" s="5" t="s">
        <v>21</v>
      </c>
      <c r="C295" s="5" t="s">
        <v>12</v>
      </c>
      <c r="D295" s="7">
        <v>1306.8</v>
      </c>
      <c r="E295" s="5">
        <v>71</v>
      </c>
      <c r="F295" s="5">
        <v>1</v>
      </c>
      <c r="G295" s="5">
        <v>36</v>
      </c>
      <c r="H295" s="5">
        <v>11</v>
      </c>
      <c r="I295" s="4">
        <v>1</v>
      </c>
      <c r="L295" s="24">
        <v>257</v>
      </c>
      <c r="M295" s="24">
        <v>1417.3631181867167</v>
      </c>
      <c r="N295" s="24">
        <v>13.636881813283253</v>
      </c>
      <c r="P295" s="24">
        <v>65.601023017902818</v>
      </c>
      <c r="Q295" s="24">
        <v>1899.99</v>
      </c>
    </row>
    <row r="296" spans="1:17" ht="18">
      <c r="A296" s="2">
        <v>473</v>
      </c>
      <c r="B296" s="5" t="s">
        <v>33</v>
      </c>
      <c r="C296" s="5" t="s">
        <v>12</v>
      </c>
      <c r="D296" s="7">
        <v>1300.05</v>
      </c>
      <c r="E296" s="5">
        <v>25</v>
      </c>
      <c r="F296" s="5">
        <v>1</v>
      </c>
      <c r="G296" s="5">
        <v>18</v>
      </c>
      <c r="H296" s="5">
        <v>6</v>
      </c>
      <c r="I296" s="4">
        <v>1</v>
      </c>
      <c r="L296" s="24">
        <v>258</v>
      </c>
      <c r="M296" s="24">
        <v>1440.8716350353895</v>
      </c>
      <c r="N296" s="24">
        <v>-9.871635035389545</v>
      </c>
      <c r="P296" s="24">
        <v>65.856777493606145</v>
      </c>
      <c r="Q296" s="24">
        <v>1900.8</v>
      </c>
    </row>
    <row r="297" spans="1:17" ht="18">
      <c r="A297" s="2">
        <v>511</v>
      </c>
      <c r="B297" s="5" t="s">
        <v>33</v>
      </c>
      <c r="C297" s="5" t="s">
        <v>12</v>
      </c>
      <c r="D297" s="7">
        <v>1300.05</v>
      </c>
      <c r="E297" s="5">
        <v>31</v>
      </c>
      <c r="F297" s="5">
        <v>1</v>
      </c>
      <c r="G297" s="5">
        <v>17</v>
      </c>
      <c r="H297" s="5">
        <v>6</v>
      </c>
      <c r="I297" s="4">
        <v>1</v>
      </c>
      <c r="L297" s="24">
        <v>259</v>
      </c>
      <c r="M297" s="24">
        <v>1793.4993877654799</v>
      </c>
      <c r="N297" s="24">
        <v>-362.49938776547992</v>
      </c>
      <c r="P297" s="24">
        <v>66.112531969309472</v>
      </c>
      <c r="Q297" s="24">
        <v>1900.8</v>
      </c>
    </row>
    <row r="298" spans="1:17" ht="18">
      <c r="A298" s="2">
        <v>289</v>
      </c>
      <c r="B298" s="5" t="s">
        <v>16</v>
      </c>
      <c r="C298" s="4" t="s">
        <v>10</v>
      </c>
      <c r="D298" s="5">
        <v>1300</v>
      </c>
      <c r="E298" s="5">
        <v>40</v>
      </c>
      <c r="F298" s="5">
        <v>1</v>
      </c>
      <c r="G298" s="5">
        <v>19</v>
      </c>
      <c r="H298" s="5">
        <v>10</v>
      </c>
      <c r="I298" s="4">
        <v>0</v>
      </c>
      <c r="L298" s="24">
        <v>260</v>
      </c>
      <c r="M298" s="24">
        <v>1323.329050792026</v>
      </c>
      <c r="N298" s="24">
        <v>96.67094920797399</v>
      </c>
      <c r="P298" s="24">
        <v>66.368286445012799</v>
      </c>
      <c r="Q298" s="24">
        <v>1900.8</v>
      </c>
    </row>
    <row r="299" spans="1:17" ht="18">
      <c r="A299" s="2">
        <v>118</v>
      </c>
      <c r="B299" s="5" t="s">
        <v>23</v>
      </c>
      <c r="C299" s="4" t="s">
        <v>10</v>
      </c>
      <c r="D299" s="5">
        <v>1300</v>
      </c>
      <c r="E299" s="5">
        <v>34</v>
      </c>
      <c r="F299" s="5">
        <v>1</v>
      </c>
      <c r="G299" s="5">
        <v>20</v>
      </c>
      <c r="H299" s="5">
        <v>7.5</v>
      </c>
      <c r="I299" s="4">
        <v>0</v>
      </c>
      <c r="L299" s="24">
        <v>261</v>
      </c>
      <c r="M299" s="24">
        <v>1864.0249383114979</v>
      </c>
      <c r="N299" s="24">
        <v>-460.02493831149786</v>
      </c>
      <c r="P299" s="24">
        <v>66.624040920716112</v>
      </c>
      <c r="Q299" s="24">
        <v>1917</v>
      </c>
    </row>
    <row r="300" spans="1:17" ht="18">
      <c r="A300" s="2">
        <v>123</v>
      </c>
      <c r="B300" s="5" t="s">
        <v>25</v>
      </c>
      <c r="C300" s="4" t="s">
        <v>10</v>
      </c>
      <c r="D300" s="5">
        <v>1300</v>
      </c>
      <c r="E300" s="5">
        <v>42</v>
      </c>
      <c r="F300" s="5">
        <v>1</v>
      </c>
      <c r="G300" s="5">
        <v>22</v>
      </c>
      <c r="H300" s="5">
        <v>10</v>
      </c>
      <c r="I300" s="4">
        <v>0</v>
      </c>
      <c r="L300" s="24">
        <v>262</v>
      </c>
      <c r="M300" s="24">
        <v>2028.5845562522068</v>
      </c>
      <c r="N300" s="24">
        <v>-624.58455625220677</v>
      </c>
      <c r="P300" s="24">
        <v>66.879795396419439</v>
      </c>
      <c r="Q300" s="24">
        <v>1944</v>
      </c>
    </row>
    <row r="301" spans="1:17" ht="18">
      <c r="A301" s="2">
        <v>124</v>
      </c>
      <c r="B301" s="5" t="s">
        <v>24</v>
      </c>
      <c r="C301" s="5" t="s">
        <v>12</v>
      </c>
      <c r="D301" s="5">
        <v>1300</v>
      </c>
      <c r="E301" s="5">
        <v>32</v>
      </c>
      <c r="F301" s="5">
        <v>1</v>
      </c>
      <c r="G301" s="5">
        <v>17</v>
      </c>
      <c r="H301" s="5">
        <v>11</v>
      </c>
      <c r="I301" s="4">
        <v>1</v>
      </c>
      <c r="L301" s="24">
        <v>263</v>
      </c>
      <c r="M301" s="24">
        <v>1135.2609160026445</v>
      </c>
      <c r="N301" s="24">
        <v>266.03908399735542</v>
      </c>
      <c r="P301" s="24">
        <v>67.135549872122766</v>
      </c>
      <c r="Q301" s="24">
        <v>1944</v>
      </c>
    </row>
    <row r="302" spans="1:17" ht="18">
      <c r="A302" s="2">
        <v>298</v>
      </c>
      <c r="B302" s="5" t="s">
        <v>16</v>
      </c>
      <c r="C302" s="5" t="s">
        <v>12</v>
      </c>
      <c r="D302" s="5">
        <v>1300</v>
      </c>
      <c r="E302" s="5">
        <v>40.799999999999997</v>
      </c>
      <c r="F302" s="5">
        <v>1</v>
      </c>
      <c r="G302" s="5">
        <v>19.8</v>
      </c>
      <c r="H302" s="5">
        <v>12</v>
      </c>
      <c r="I302" s="4">
        <v>1</v>
      </c>
      <c r="L302" s="24">
        <v>264</v>
      </c>
      <c r="M302" s="24">
        <v>1440.8716350353895</v>
      </c>
      <c r="N302" s="24">
        <v>-39.57163503538959</v>
      </c>
      <c r="P302" s="24">
        <v>67.391304347826093</v>
      </c>
      <c r="Q302" s="24">
        <v>1944</v>
      </c>
    </row>
    <row r="303" spans="1:17" ht="18">
      <c r="A303" s="2">
        <v>308</v>
      </c>
      <c r="B303" s="5" t="s">
        <v>16</v>
      </c>
      <c r="C303" s="5" t="s">
        <v>12</v>
      </c>
      <c r="D303" s="5">
        <v>1300</v>
      </c>
      <c r="E303" s="5">
        <v>40.799999999999997</v>
      </c>
      <c r="F303" s="5">
        <v>1</v>
      </c>
      <c r="G303" s="5">
        <v>19.8</v>
      </c>
      <c r="H303" s="5">
        <v>12</v>
      </c>
      <c r="I303" s="4">
        <v>1</v>
      </c>
      <c r="L303" s="24">
        <v>265</v>
      </c>
      <c r="M303" s="24">
        <v>1605.4312529760982</v>
      </c>
      <c r="N303" s="24">
        <v>-204.13125297609827</v>
      </c>
      <c r="P303" s="24">
        <v>67.64705882352942</v>
      </c>
      <c r="Q303" s="24">
        <v>1944</v>
      </c>
    </row>
    <row r="304" spans="1:17" ht="18">
      <c r="A304" s="2">
        <v>719</v>
      </c>
      <c r="B304" s="5" t="s">
        <v>35</v>
      </c>
      <c r="C304" s="5" t="s">
        <v>32</v>
      </c>
      <c r="D304" s="7">
        <v>1296</v>
      </c>
      <c r="E304" s="5">
        <v>41.3</v>
      </c>
      <c r="F304" s="5">
        <v>1</v>
      </c>
      <c r="G304" s="5">
        <v>22</v>
      </c>
      <c r="H304" s="5">
        <v>10</v>
      </c>
      <c r="I304" s="4">
        <v>0</v>
      </c>
      <c r="L304" s="24">
        <v>266</v>
      </c>
      <c r="M304" s="24">
        <v>1323.329050792026</v>
      </c>
      <c r="N304" s="24">
        <v>76.67094920797399</v>
      </c>
      <c r="P304" s="24">
        <v>67.902813299232747</v>
      </c>
      <c r="Q304" s="24">
        <v>1944</v>
      </c>
    </row>
    <row r="305" spans="1:17" ht="18">
      <c r="A305" s="2">
        <v>129</v>
      </c>
      <c r="B305" s="5" t="s">
        <v>9</v>
      </c>
      <c r="C305" s="4" t="s">
        <v>10</v>
      </c>
      <c r="D305" s="5">
        <v>1280</v>
      </c>
      <c r="E305" s="5">
        <v>40</v>
      </c>
      <c r="F305" s="5">
        <v>1</v>
      </c>
      <c r="G305" s="5">
        <v>20</v>
      </c>
      <c r="H305" s="5">
        <v>10</v>
      </c>
      <c r="I305" s="4">
        <v>0</v>
      </c>
      <c r="L305" s="24">
        <v>267</v>
      </c>
      <c r="M305" s="24">
        <v>1229.2949833973353</v>
      </c>
      <c r="N305" s="24">
        <v>170.70501660266473</v>
      </c>
      <c r="P305" s="24">
        <v>68.15856777493606</v>
      </c>
      <c r="Q305" s="24">
        <v>1944</v>
      </c>
    </row>
    <row r="306" spans="1:17" ht="18">
      <c r="A306" s="2">
        <v>1233</v>
      </c>
      <c r="B306" s="5" t="s">
        <v>21</v>
      </c>
      <c r="C306" s="5" t="s">
        <v>12</v>
      </c>
      <c r="D306" s="7">
        <v>1279.8</v>
      </c>
      <c r="E306" s="5">
        <v>71</v>
      </c>
      <c r="F306" s="5">
        <v>1</v>
      </c>
      <c r="G306" s="5">
        <v>36</v>
      </c>
      <c r="H306" s="5">
        <v>11</v>
      </c>
      <c r="I306" s="4">
        <v>1</v>
      </c>
      <c r="L306" s="24">
        <v>268</v>
      </c>
      <c r="M306" s="24">
        <v>1182.2779496999897</v>
      </c>
      <c r="N306" s="24">
        <v>217.72205030001032</v>
      </c>
      <c r="P306" s="24">
        <v>68.414322250639387</v>
      </c>
      <c r="Q306" s="24">
        <v>1944</v>
      </c>
    </row>
    <row r="307" spans="1:17" ht="18">
      <c r="A307" s="2">
        <v>710</v>
      </c>
      <c r="B307" s="5" t="s">
        <v>23</v>
      </c>
      <c r="C307" s="4" t="s">
        <v>10</v>
      </c>
      <c r="D307" s="7">
        <v>1269</v>
      </c>
      <c r="E307" s="5">
        <v>40.299999999999997</v>
      </c>
      <c r="F307" s="5">
        <v>1</v>
      </c>
      <c r="G307" s="5">
        <v>21.3</v>
      </c>
      <c r="H307" s="5">
        <v>11.6</v>
      </c>
      <c r="I307" s="4">
        <v>0</v>
      </c>
      <c r="L307" s="24">
        <v>269</v>
      </c>
      <c r="M307" s="24">
        <v>1440.8716350353895</v>
      </c>
      <c r="N307" s="24">
        <v>-40.871635035389545</v>
      </c>
      <c r="P307" s="24">
        <v>68.670076726342714</v>
      </c>
      <c r="Q307" s="24">
        <v>1944</v>
      </c>
    </row>
    <row r="308" spans="1:17" ht="18">
      <c r="A308" s="2">
        <v>267</v>
      </c>
      <c r="B308" s="5" t="s">
        <v>21</v>
      </c>
      <c r="C308" s="5" t="s">
        <v>12</v>
      </c>
      <c r="D308" s="5">
        <v>1256.47</v>
      </c>
      <c r="E308" s="5">
        <v>40</v>
      </c>
      <c r="F308" s="5">
        <v>1</v>
      </c>
      <c r="G308" s="5">
        <v>18</v>
      </c>
      <c r="H308" s="5">
        <v>12</v>
      </c>
      <c r="I308" s="4">
        <v>1</v>
      </c>
      <c r="L308" s="24">
        <v>270</v>
      </c>
      <c r="M308" s="24">
        <v>1323.329050792026</v>
      </c>
      <c r="N308" s="24">
        <v>67.17094920797399</v>
      </c>
      <c r="P308" s="24">
        <v>68.925831202046041</v>
      </c>
      <c r="Q308" s="24">
        <v>1944</v>
      </c>
    </row>
    <row r="309" spans="1:17" ht="18">
      <c r="A309" s="2">
        <v>617</v>
      </c>
      <c r="B309" s="5" t="s">
        <v>23</v>
      </c>
      <c r="C309" s="5" t="s">
        <v>32</v>
      </c>
      <c r="D309" s="7">
        <v>1250.0999999999999</v>
      </c>
      <c r="E309" s="5">
        <v>36</v>
      </c>
      <c r="F309" s="5">
        <v>1</v>
      </c>
      <c r="G309" s="5">
        <v>18.7</v>
      </c>
      <c r="H309" s="5">
        <v>10.8</v>
      </c>
      <c r="I309" s="4">
        <v>0</v>
      </c>
      <c r="L309" s="24">
        <v>271</v>
      </c>
      <c r="M309" s="24">
        <v>1323.329050792026</v>
      </c>
      <c r="N309" s="24">
        <v>66.67094920797399</v>
      </c>
      <c r="P309" s="24">
        <v>69.181585677749368</v>
      </c>
      <c r="Q309" s="24">
        <v>1949.4</v>
      </c>
    </row>
    <row r="310" spans="1:17" ht="18">
      <c r="A310" s="2">
        <v>538</v>
      </c>
      <c r="B310" s="5" t="s">
        <v>21</v>
      </c>
      <c r="C310" s="5" t="s">
        <v>12</v>
      </c>
      <c r="D310" s="7">
        <v>1250.0999999999999</v>
      </c>
      <c r="E310" s="5">
        <v>32</v>
      </c>
      <c r="F310" s="5">
        <v>1</v>
      </c>
      <c r="G310" s="5">
        <v>18</v>
      </c>
      <c r="H310" s="5">
        <v>9</v>
      </c>
      <c r="I310" s="4">
        <v>1</v>
      </c>
      <c r="L310" s="24">
        <v>272</v>
      </c>
      <c r="M310" s="24">
        <v>1464.3801518840621</v>
      </c>
      <c r="N310" s="24">
        <v>-74.380151884062116</v>
      </c>
      <c r="P310" s="24">
        <v>69.437340153452695</v>
      </c>
      <c r="Q310" s="24">
        <v>1951.55</v>
      </c>
    </row>
    <row r="311" spans="1:17" ht="18">
      <c r="A311" s="2">
        <v>588</v>
      </c>
      <c r="B311" s="5" t="s">
        <v>11</v>
      </c>
      <c r="C311" s="5" t="s">
        <v>12</v>
      </c>
      <c r="D311" s="7">
        <v>1250.0999999999999</v>
      </c>
      <c r="E311" s="5">
        <v>34</v>
      </c>
      <c r="F311" s="5">
        <v>1</v>
      </c>
      <c r="G311" s="5">
        <v>19</v>
      </c>
      <c r="H311" s="5">
        <v>7</v>
      </c>
      <c r="I311" s="4">
        <v>1</v>
      </c>
      <c r="L311" s="24">
        <v>273</v>
      </c>
      <c r="M311" s="24">
        <v>1934.550488857516</v>
      </c>
      <c r="N311" s="24">
        <v>-548.64048885751595</v>
      </c>
      <c r="P311" s="24">
        <v>69.693094629156022</v>
      </c>
      <c r="Q311" s="24">
        <v>1952.1</v>
      </c>
    </row>
    <row r="312" spans="1:17" ht="18">
      <c r="A312" s="2">
        <v>363</v>
      </c>
      <c r="B312" s="6" t="s">
        <v>24</v>
      </c>
      <c r="C312" s="4" t="s">
        <v>10</v>
      </c>
      <c r="D312" s="7">
        <v>1250.0999999999999</v>
      </c>
      <c r="E312" s="6">
        <v>32</v>
      </c>
      <c r="F312" s="6">
        <v>1</v>
      </c>
      <c r="G312" s="6">
        <v>17</v>
      </c>
      <c r="H312" s="6">
        <v>6</v>
      </c>
      <c r="I312" s="4">
        <v>0</v>
      </c>
      <c r="L312" s="24">
        <v>274</v>
      </c>
      <c r="M312" s="24">
        <v>1570.1684777030894</v>
      </c>
      <c r="N312" s="24">
        <v>-185.16847770308937</v>
      </c>
      <c r="P312" s="24">
        <v>69.948849104859335</v>
      </c>
      <c r="Q312" s="24">
        <v>1952.1</v>
      </c>
    </row>
    <row r="313" spans="1:17" ht="18">
      <c r="A313" s="2">
        <v>299</v>
      </c>
      <c r="B313" s="5" t="s">
        <v>16</v>
      </c>
      <c r="C313" s="4" t="s">
        <v>10</v>
      </c>
      <c r="D313" s="5">
        <v>1250</v>
      </c>
      <c r="E313" s="5">
        <v>40</v>
      </c>
      <c r="F313" s="5">
        <v>1</v>
      </c>
      <c r="G313" s="5">
        <v>20</v>
      </c>
      <c r="H313" s="5">
        <v>10</v>
      </c>
      <c r="I313" s="4">
        <v>0</v>
      </c>
      <c r="L313" s="24">
        <v>275</v>
      </c>
      <c r="M313" s="24">
        <v>1370.3460844893714</v>
      </c>
      <c r="N313" s="24">
        <v>6.6539155106286216</v>
      </c>
      <c r="P313" s="24">
        <v>70.204603580562662</v>
      </c>
      <c r="Q313" s="24">
        <v>1960.2</v>
      </c>
    </row>
    <row r="314" spans="1:17" ht="18">
      <c r="A314" s="2">
        <v>105</v>
      </c>
      <c r="B314" s="5" t="s">
        <v>18</v>
      </c>
      <c r="C314" s="4" t="s">
        <v>10</v>
      </c>
      <c r="D314" s="5">
        <v>1250</v>
      </c>
      <c r="E314" s="5">
        <v>40</v>
      </c>
      <c r="F314" s="5">
        <v>1</v>
      </c>
      <c r="G314" s="5">
        <v>20</v>
      </c>
      <c r="H314" s="5">
        <v>10</v>
      </c>
      <c r="I314" s="4">
        <v>0</v>
      </c>
      <c r="L314" s="24">
        <v>276</v>
      </c>
      <c r="M314" s="24">
        <v>1393.8546013380442</v>
      </c>
      <c r="N314" s="24">
        <v>-23.854601338044176</v>
      </c>
      <c r="P314" s="24">
        <v>70.460358056265989</v>
      </c>
      <c r="Q314" s="24">
        <v>1971</v>
      </c>
    </row>
    <row r="315" spans="1:17" ht="18">
      <c r="A315" s="2">
        <v>116</v>
      </c>
      <c r="B315" s="5" t="s">
        <v>23</v>
      </c>
      <c r="C315" s="4" t="s">
        <v>10</v>
      </c>
      <c r="D315" s="5">
        <v>1250</v>
      </c>
      <c r="E315" s="5">
        <v>30</v>
      </c>
      <c r="F315" s="5">
        <v>1</v>
      </c>
      <c r="G315" s="5">
        <v>15</v>
      </c>
      <c r="H315" s="5">
        <v>7</v>
      </c>
      <c r="I315" s="4">
        <v>0</v>
      </c>
      <c r="L315" s="24">
        <v>277</v>
      </c>
      <c r="M315" s="24">
        <v>1581.9227361274257</v>
      </c>
      <c r="N315" s="24">
        <v>-211.94273612742563</v>
      </c>
      <c r="P315" s="24">
        <v>70.716112531969316</v>
      </c>
      <c r="Q315" s="24">
        <v>1998</v>
      </c>
    </row>
    <row r="316" spans="1:17" ht="18">
      <c r="A316" s="2">
        <v>121</v>
      </c>
      <c r="B316" s="5" t="s">
        <v>11</v>
      </c>
      <c r="C316" s="5" t="s">
        <v>12</v>
      </c>
      <c r="D316" s="5">
        <v>1250</v>
      </c>
      <c r="E316" s="5">
        <v>33</v>
      </c>
      <c r="F316" s="5">
        <v>1</v>
      </c>
      <c r="G316" s="5">
        <v>19.5</v>
      </c>
      <c r="H316" s="5">
        <v>6.5</v>
      </c>
      <c r="I316" s="4">
        <v>1</v>
      </c>
      <c r="L316" s="24">
        <v>278</v>
      </c>
      <c r="M316" s="24">
        <v>1323.329050792026</v>
      </c>
      <c r="N316" s="24">
        <v>34.67094920797399</v>
      </c>
      <c r="P316" s="24">
        <v>70.971867007672643</v>
      </c>
      <c r="Q316" s="24">
        <v>1999.89</v>
      </c>
    </row>
    <row r="317" spans="1:17" ht="18">
      <c r="A317" s="2">
        <v>128</v>
      </c>
      <c r="B317" s="5" t="s">
        <v>15</v>
      </c>
      <c r="C317" s="5" t="s">
        <v>12</v>
      </c>
      <c r="D317" s="5">
        <v>1250</v>
      </c>
      <c r="E317" s="5">
        <v>30</v>
      </c>
      <c r="F317" s="5">
        <v>1</v>
      </c>
      <c r="G317" s="5">
        <v>17</v>
      </c>
      <c r="H317" s="5">
        <v>6.5</v>
      </c>
      <c r="I317" s="4">
        <v>1</v>
      </c>
      <c r="L317" s="24">
        <v>279</v>
      </c>
      <c r="M317" s="24">
        <v>1323.329050792026</v>
      </c>
      <c r="N317" s="24">
        <v>26.67094920797399</v>
      </c>
      <c r="P317" s="24">
        <v>71.22762148337597</v>
      </c>
      <c r="Q317" s="24">
        <v>2000.7</v>
      </c>
    </row>
    <row r="318" spans="1:17" ht="18">
      <c r="A318" s="2">
        <v>269</v>
      </c>
      <c r="B318" s="5" t="s">
        <v>21</v>
      </c>
      <c r="C318" s="5" t="s">
        <v>12</v>
      </c>
      <c r="D318" s="5">
        <v>1250</v>
      </c>
      <c r="E318" s="5">
        <v>47.3</v>
      </c>
      <c r="F318" s="5">
        <v>1</v>
      </c>
      <c r="G318" s="5">
        <v>20</v>
      </c>
      <c r="H318" s="5">
        <v>12</v>
      </c>
      <c r="I318" s="4">
        <v>1</v>
      </c>
      <c r="L318" s="24">
        <v>280</v>
      </c>
      <c r="M318" s="24">
        <v>1323.329050792026</v>
      </c>
      <c r="N318" s="24">
        <v>26.67094920797399</v>
      </c>
      <c r="P318" s="24">
        <v>71.483375959079282</v>
      </c>
      <c r="Q318" s="24">
        <v>2000.7</v>
      </c>
    </row>
    <row r="319" spans="1:17" ht="18">
      <c r="A319" s="2">
        <v>274</v>
      </c>
      <c r="B319" s="5" t="s">
        <v>21</v>
      </c>
      <c r="C319" s="5" t="s">
        <v>12</v>
      </c>
      <c r="D319" s="5">
        <v>1250</v>
      </c>
      <c r="E319" s="5">
        <v>35</v>
      </c>
      <c r="F319" s="5">
        <v>1</v>
      </c>
      <c r="G319" s="5">
        <v>23</v>
      </c>
      <c r="H319" s="5">
        <v>7</v>
      </c>
      <c r="I319" s="4">
        <v>1</v>
      </c>
      <c r="L319" s="24">
        <v>281</v>
      </c>
      <c r="M319" s="24">
        <v>1534.9057024300803</v>
      </c>
      <c r="N319" s="24">
        <v>-184.90570243008028</v>
      </c>
      <c r="P319" s="24">
        <v>71.739130434782609</v>
      </c>
      <c r="Q319" s="24">
        <v>2025</v>
      </c>
    </row>
    <row r="320" spans="1:17" ht="18">
      <c r="A320" s="2">
        <v>916</v>
      </c>
      <c r="B320" s="5" t="s">
        <v>35</v>
      </c>
      <c r="C320" s="5" t="s">
        <v>32</v>
      </c>
      <c r="D320" s="7">
        <v>1242</v>
      </c>
      <c r="E320" s="5">
        <v>53</v>
      </c>
      <c r="F320" s="5">
        <v>1</v>
      </c>
      <c r="G320" s="5">
        <v>31</v>
      </c>
      <c r="H320" s="5">
        <v>15</v>
      </c>
      <c r="I320" s="4">
        <v>0</v>
      </c>
      <c r="L320" s="24">
        <v>282</v>
      </c>
      <c r="M320" s="24">
        <v>1323.329050792026</v>
      </c>
      <c r="N320" s="24">
        <v>26.67094920797399</v>
      </c>
      <c r="P320" s="24">
        <v>71.994884910485936</v>
      </c>
      <c r="Q320" s="24">
        <v>2025</v>
      </c>
    </row>
    <row r="321" spans="1:17" ht="18">
      <c r="A321" s="2">
        <v>285</v>
      </c>
      <c r="B321" s="5" t="s">
        <v>16</v>
      </c>
      <c r="C321" s="4" t="s">
        <v>10</v>
      </c>
      <c r="D321" s="5">
        <v>1230</v>
      </c>
      <c r="E321" s="5">
        <v>40</v>
      </c>
      <c r="F321" s="5">
        <v>1</v>
      </c>
      <c r="G321" s="5">
        <v>20</v>
      </c>
      <c r="H321" s="5">
        <v>10</v>
      </c>
      <c r="I321" s="4">
        <v>0</v>
      </c>
      <c r="L321" s="24">
        <v>283</v>
      </c>
      <c r="M321" s="24">
        <v>1417.3631181867167</v>
      </c>
      <c r="N321" s="24">
        <v>-67.363118186716747</v>
      </c>
      <c r="P321" s="24">
        <v>72.250639386189263</v>
      </c>
      <c r="Q321" s="24">
        <v>2025</v>
      </c>
    </row>
    <row r="322" spans="1:17" ht="18">
      <c r="A322" s="2">
        <v>565</v>
      </c>
      <c r="B322" s="5" t="s">
        <v>11</v>
      </c>
      <c r="C322" s="5" t="s">
        <v>12</v>
      </c>
      <c r="D322" s="7">
        <v>1228.5</v>
      </c>
      <c r="E322" s="5">
        <v>33</v>
      </c>
      <c r="F322" s="5">
        <v>1</v>
      </c>
      <c r="G322" s="5">
        <v>18</v>
      </c>
      <c r="H322" s="5">
        <v>6</v>
      </c>
      <c r="I322" s="4">
        <v>1</v>
      </c>
      <c r="L322" s="24">
        <v>284</v>
      </c>
      <c r="M322" s="24">
        <v>1605.4312529760982</v>
      </c>
      <c r="N322" s="24">
        <v>-255.43125297609822</v>
      </c>
      <c r="P322" s="24">
        <v>72.50639386189259</v>
      </c>
      <c r="Q322" s="24">
        <v>2025</v>
      </c>
    </row>
    <row r="323" spans="1:17" ht="18">
      <c r="A323" s="2">
        <v>862</v>
      </c>
      <c r="B323" s="5" t="s">
        <v>13</v>
      </c>
      <c r="C323" s="4" t="s">
        <v>10</v>
      </c>
      <c r="D323" s="7">
        <v>1215</v>
      </c>
      <c r="E323" s="5">
        <v>50</v>
      </c>
      <c r="F323" s="5">
        <v>1</v>
      </c>
      <c r="G323" s="5">
        <v>32</v>
      </c>
      <c r="H323" s="5">
        <v>9</v>
      </c>
      <c r="I323" s="4">
        <v>0</v>
      </c>
      <c r="L323" s="24">
        <v>285</v>
      </c>
      <c r="M323" s="24">
        <v>1511.3971855814075</v>
      </c>
      <c r="N323" s="24">
        <v>-161.39718558140748</v>
      </c>
      <c r="P323" s="24">
        <v>72.762148337595917</v>
      </c>
      <c r="Q323" s="24">
        <v>2025</v>
      </c>
    </row>
    <row r="324" spans="1:17" ht="18">
      <c r="A324" s="2">
        <v>539</v>
      </c>
      <c r="B324" s="5" t="s">
        <v>33</v>
      </c>
      <c r="C324" s="5" t="s">
        <v>12</v>
      </c>
      <c r="D324" s="7">
        <v>1209.5999999999999</v>
      </c>
      <c r="E324" s="5">
        <v>32</v>
      </c>
      <c r="F324" s="5">
        <v>1</v>
      </c>
      <c r="G324" s="5">
        <v>17</v>
      </c>
      <c r="H324" s="5">
        <v>6</v>
      </c>
      <c r="I324" s="4">
        <v>1</v>
      </c>
      <c r="L324" s="24">
        <v>286</v>
      </c>
      <c r="M324" s="24">
        <v>1323.329050792026</v>
      </c>
      <c r="N324" s="24">
        <v>26.67094920797399</v>
      </c>
      <c r="P324" s="24">
        <v>73.017902813299244</v>
      </c>
      <c r="Q324" s="24">
        <v>2052</v>
      </c>
    </row>
    <row r="325" spans="1:17" ht="18">
      <c r="A325" s="2">
        <v>360</v>
      </c>
      <c r="B325" s="6" t="s">
        <v>24</v>
      </c>
      <c r="C325" s="4" t="s">
        <v>10</v>
      </c>
      <c r="D325" s="7">
        <v>1206.9000000000001</v>
      </c>
      <c r="E325" s="6">
        <v>40</v>
      </c>
      <c r="F325" s="6">
        <v>1</v>
      </c>
      <c r="G325" s="6">
        <v>20</v>
      </c>
      <c r="H325" s="6">
        <v>10</v>
      </c>
      <c r="I325" s="4">
        <v>0</v>
      </c>
      <c r="L325" s="24">
        <v>287</v>
      </c>
      <c r="M325" s="24">
        <v>1323.329050792026</v>
      </c>
      <c r="N325" s="24">
        <v>26.67094920797399</v>
      </c>
      <c r="P325" s="24">
        <v>73.273657289002557</v>
      </c>
      <c r="Q325" s="24">
        <v>2079</v>
      </c>
    </row>
    <row r="326" spans="1:17" ht="18">
      <c r="A326" s="2">
        <v>494</v>
      </c>
      <c r="B326" s="5" t="s">
        <v>35</v>
      </c>
      <c r="C326" s="5" t="s">
        <v>32</v>
      </c>
      <c r="D326" s="7">
        <v>1201.5</v>
      </c>
      <c r="E326" s="5">
        <v>30</v>
      </c>
      <c r="F326" s="5">
        <v>1</v>
      </c>
      <c r="G326" s="5">
        <v>17</v>
      </c>
      <c r="H326" s="5">
        <v>6</v>
      </c>
      <c r="I326" s="4">
        <v>0</v>
      </c>
      <c r="L326" s="24">
        <v>288</v>
      </c>
      <c r="M326" s="24">
        <v>1323.329050792026</v>
      </c>
      <c r="N326" s="24">
        <v>26.67094920797399</v>
      </c>
      <c r="P326" s="24">
        <v>73.529411764705884</v>
      </c>
      <c r="Q326" s="24">
        <v>2079</v>
      </c>
    </row>
    <row r="327" spans="1:17" ht="18">
      <c r="A327" s="2">
        <v>262</v>
      </c>
      <c r="B327" s="5" t="s">
        <v>21</v>
      </c>
      <c r="C327" s="4" t="s">
        <v>10</v>
      </c>
      <c r="D327" s="5">
        <v>1200</v>
      </c>
      <c r="E327" s="5">
        <v>54</v>
      </c>
      <c r="F327" s="5">
        <v>1</v>
      </c>
      <c r="G327" s="5">
        <v>23</v>
      </c>
      <c r="H327" s="5">
        <v>12</v>
      </c>
      <c r="I327" s="4">
        <v>0</v>
      </c>
      <c r="L327" s="24">
        <v>289</v>
      </c>
      <c r="M327" s="24">
        <v>1252.8035002460078</v>
      </c>
      <c r="N327" s="24">
        <v>91.196499753992157</v>
      </c>
      <c r="P327" s="24">
        <v>73.785166240409211</v>
      </c>
      <c r="Q327" s="24">
        <v>2097.9</v>
      </c>
    </row>
    <row r="328" spans="1:17" ht="18">
      <c r="A328" s="2">
        <v>277</v>
      </c>
      <c r="B328" s="5" t="s">
        <v>21</v>
      </c>
      <c r="C328" s="4" t="s">
        <v>10</v>
      </c>
      <c r="D328" s="5">
        <v>1200</v>
      </c>
      <c r="E328" s="5">
        <v>32</v>
      </c>
      <c r="F328" s="5">
        <v>1</v>
      </c>
      <c r="G328" s="5">
        <v>17</v>
      </c>
      <c r="H328" s="5">
        <v>8</v>
      </c>
      <c r="I328" s="4">
        <v>0</v>
      </c>
      <c r="L328" s="24">
        <v>290</v>
      </c>
      <c r="M328" s="24">
        <v>1393.8546013380442</v>
      </c>
      <c r="N328" s="24">
        <v>-62.754601338044267</v>
      </c>
      <c r="P328" s="24">
        <v>74.040920716112538</v>
      </c>
      <c r="Q328" s="24">
        <v>2099.79</v>
      </c>
    </row>
    <row r="329" spans="1:17" ht="18">
      <c r="A329" s="2">
        <v>120</v>
      </c>
      <c r="B329" s="5" t="s">
        <v>24</v>
      </c>
      <c r="C329" s="5" t="s">
        <v>12</v>
      </c>
      <c r="D329" s="5">
        <v>1200</v>
      </c>
      <c r="E329" s="5">
        <v>30</v>
      </c>
      <c r="F329" s="5">
        <v>1</v>
      </c>
      <c r="G329" s="5">
        <v>17</v>
      </c>
      <c r="H329" s="5">
        <v>6</v>
      </c>
      <c r="I329" s="4">
        <v>1</v>
      </c>
      <c r="L329" s="24">
        <v>291</v>
      </c>
      <c r="M329" s="24">
        <v>1440.8716350353895</v>
      </c>
      <c r="N329" s="24">
        <v>-117.87163503538955</v>
      </c>
      <c r="P329" s="24">
        <v>74.296675191815865</v>
      </c>
      <c r="Q329" s="24">
        <v>2100.6</v>
      </c>
    </row>
    <row r="330" spans="1:17" ht="18">
      <c r="A330" s="2">
        <v>275</v>
      </c>
      <c r="B330" s="5" t="s">
        <v>21</v>
      </c>
      <c r="C330" s="5" t="s">
        <v>12</v>
      </c>
      <c r="D330" s="5">
        <v>1200</v>
      </c>
      <c r="E330" s="5">
        <v>32</v>
      </c>
      <c r="F330" s="5">
        <v>1</v>
      </c>
      <c r="G330" s="5">
        <v>17</v>
      </c>
      <c r="H330" s="5">
        <v>10</v>
      </c>
      <c r="I330" s="4">
        <v>1</v>
      </c>
      <c r="L330" s="24">
        <v>292</v>
      </c>
      <c r="M330" s="24">
        <v>1111.7523991539717</v>
      </c>
      <c r="N330" s="24">
        <v>197.74760084602826</v>
      </c>
      <c r="P330" s="24">
        <v>74.552429667519192</v>
      </c>
      <c r="Q330" s="24">
        <v>2100.6</v>
      </c>
    </row>
    <row r="331" spans="1:17" ht="18">
      <c r="A331" s="2">
        <v>300</v>
      </c>
      <c r="B331" s="5" t="s">
        <v>16</v>
      </c>
      <c r="C331" s="5" t="s">
        <v>12</v>
      </c>
      <c r="D331" s="5">
        <v>1200</v>
      </c>
      <c r="E331" s="5">
        <v>31</v>
      </c>
      <c r="F331" s="5">
        <v>1</v>
      </c>
      <c r="G331" s="5">
        <v>18</v>
      </c>
      <c r="H331" s="5">
        <v>6</v>
      </c>
      <c r="I331" s="4">
        <v>1</v>
      </c>
      <c r="L331" s="24">
        <v>293</v>
      </c>
      <c r="M331" s="24">
        <v>2052.0930731008793</v>
      </c>
      <c r="N331" s="24">
        <v>-742.59307310087934</v>
      </c>
      <c r="P331" s="24">
        <v>74.808184143222519</v>
      </c>
      <c r="Q331" s="24">
        <v>2106</v>
      </c>
    </row>
    <row r="332" spans="1:17" ht="18">
      <c r="A332" s="2">
        <v>301</v>
      </c>
      <c r="B332" s="5" t="s">
        <v>16</v>
      </c>
      <c r="C332" s="5" t="s">
        <v>12</v>
      </c>
      <c r="D332" s="5">
        <v>1200</v>
      </c>
      <c r="E332" s="5">
        <v>37</v>
      </c>
      <c r="F332" s="5">
        <v>1</v>
      </c>
      <c r="G332" s="5">
        <v>19</v>
      </c>
      <c r="H332" s="5">
        <v>12</v>
      </c>
      <c r="I332" s="4">
        <v>1</v>
      </c>
      <c r="L332" s="24">
        <v>294</v>
      </c>
      <c r="M332" s="24">
        <v>2052.0930731008793</v>
      </c>
      <c r="N332" s="24">
        <v>-745.29307310087938</v>
      </c>
      <c r="P332" s="24">
        <v>75.063938618925832</v>
      </c>
      <c r="Q332" s="24">
        <v>2106</v>
      </c>
    </row>
    <row r="333" spans="1:17" ht="18">
      <c r="A333" s="2">
        <v>309</v>
      </c>
      <c r="B333" s="5" t="s">
        <v>16</v>
      </c>
      <c r="C333" s="5" t="s">
        <v>12</v>
      </c>
      <c r="D333" s="5">
        <v>1200</v>
      </c>
      <c r="E333" s="5">
        <v>31</v>
      </c>
      <c r="F333" s="5">
        <v>1</v>
      </c>
      <c r="G333" s="5">
        <v>18</v>
      </c>
      <c r="H333" s="5">
        <v>6</v>
      </c>
      <c r="I333" s="4">
        <v>1</v>
      </c>
      <c r="L333" s="24">
        <v>295</v>
      </c>
      <c r="M333" s="24">
        <v>970.70129806193552</v>
      </c>
      <c r="N333" s="24">
        <v>329.34870193806444</v>
      </c>
      <c r="P333" s="24">
        <v>75.319693094629159</v>
      </c>
      <c r="Q333" s="24">
        <v>2106</v>
      </c>
    </row>
    <row r="334" spans="1:17" ht="18">
      <c r="A334" s="2">
        <v>942</v>
      </c>
      <c r="B334" s="5" t="s">
        <v>13</v>
      </c>
      <c r="C334" s="4" t="s">
        <v>10</v>
      </c>
      <c r="D334" s="7">
        <v>1198.8</v>
      </c>
      <c r="E334" s="5">
        <v>56</v>
      </c>
      <c r="F334" s="5">
        <v>1</v>
      </c>
      <c r="G334" s="5">
        <v>30</v>
      </c>
      <c r="H334" s="5">
        <v>10</v>
      </c>
      <c r="I334" s="4">
        <v>0</v>
      </c>
      <c r="L334" s="24">
        <v>296</v>
      </c>
      <c r="M334" s="24">
        <v>1111.7523991539717</v>
      </c>
      <c r="N334" s="24">
        <v>188.29760084602822</v>
      </c>
      <c r="P334" s="24">
        <v>75.575447570332486</v>
      </c>
      <c r="Q334" s="24">
        <v>2119.5</v>
      </c>
    </row>
    <row r="335" spans="1:17" ht="18">
      <c r="A335" s="2">
        <v>542</v>
      </c>
      <c r="B335" s="5" t="s">
        <v>35</v>
      </c>
      <c r="C335" s="5" t="s">
        <v>32</v>
      </c>
      <c r="D335" s="7">
        <v>1188</v>
      </c>
      <c r="E335" s="5">
        <v>32</v>
      </c>
      <c r="F335" s="5">
        <v>1</v>
      </c>
      <c r="G335" s="5">
        <v>18</v>
      </c>
      <c r="H335" s="5">
        <v>7</v>
      </c>
      <c r="I335" s="4">
        <v>0</v>
      </c>
      <c r="L335" s="24">
        <v>297</v>
      </c>
      <c r="M335" s="24">
        <v>1323.329050792026</v>
      </c>
      <c r="N335" s="24">
        <v>-23.32905079202601</v>
      </c>
      <c r="P335" s="24">
        <v>75.831202046035813</v>
      </c>
      <c r="Q335" s="24">
        <v>2133</v>
      </c>
    </row>
    <row r="336" spans="1:17" ht="18">
      <c r="A336" s="2">
        <v>582</v>
      </c>
      <c r="B336" s="5" t="s">
        <v>23</v>
      </c>
      <c r="C336" s="5" t="s">
        <v>32</v>
      </c>
      <c r="D336" s="7">
        <v>1188</v>
      </c>
      <c r="E336" s="5">
        <v>34</v>
      </c>
      <c r="F336" s="5">
        <v>1</v>
      </c>
      <c r="G336" s="5">
        <v>19.5</v>
      </c>
      <c r="H336" s="5">
        <v>7</v>
      </c>
      <c r="I336" s="4">
        <v>0</v>
      </c>
      <c r="L336" s="24">
        <v>298</v>
      </c>
      <c r="M336" s="24">
        <v>1182.2779496999897</v>
      </c>
      <c r="N336" s="24">
        <v>117.72205030001032</v>
      </c>
      <c r="P336" s="24">
        <v>76.08695652173914</v>
      </c>
      <c r="Q336" s="24">
        <v>2133</v>
      </c>
    </row>
    <row r="337" spans="1:17" ht="18">
      <c r="A337" s="2">
        <v>540</v>
      </c>
      <c r="B337" s="5" t="s">
        <v>33</v>
      </c>
      <c r="C337" s="5" t="s">
        <v>12</v>
      </c>
      <c r="D337" s="7">
        <v>1188</v>
      </c>
      <c r="E337" s="5">
        <v>32</v>
      </c>
      <c r="F337" s="5">
        <v>1</v>
      </c>
      <c r="G337" s="5">
        <v>18</v>
      </c>
      <c r="H337" s="5">
        <v>6</v>
      </c>
      <c r="I337" s="4">
        <v>1</v>
      </c>
      <c r="L337" s="24">
        <v>299</v>
      </c>
      <c r="M337" s="24">
        <v>1370.3460844893714</v>
      </c>
      <c r="N337" s="24">
        <v>-70.346084489371378</v>
      </c>
      <c r="P337" s="24">
        <v>76.342710997442467</v>
      </c>
      <c r="Q337" s="24">
        <v>2149.1999999999998</v>
      </c>
    </row>
    <row r="338" spans="1:17" ht="18">
      <c r="A338" s="2">
        <v>618</v>
      </c>
      <c r="B338" s="5" t="s">
        <v>33</v>
      </c>
      <c r="C338" s="5" t="s">
        <v>12</v>
      </c>
      <c r="D338" s="7">
        <v>1179.9000000000001</v>
      </c>
      <c r="E338" s="5">
        <v>36</v>
      </c>
      <c r="F338" s="5">
        <v>1</v>
      </c>
      <c r="G338" s="5">
        <v>18</v>
      </c>
      <c r="H338" s="5">
        <v>10</v>
      </c>
      <c r="I338" s="4">
        <v>1</v>
      </c>
      <c r="L338" s="24">
        <v>300</v>
      </c>
      <c r="M338" s="24">
        <v>1135.2609160026445</v>
      </c>
      <c r="N338" s="24">
        <v>164.73908399735546</v>
      </c>
      <c r="P338" s="24">
        <v>76.598465473145779</v>
      </c>
      <c r="Q338" s="24">
        <v>2150.0100000000002</v>
      </c>
    </row>
    <row r="339" spans="1:17" ht="18">
      <c r="A339" s="2">
        <v>79</v>
      </c>
      <c r="B339" s="3" t="s">
        <v>11</v>
      </c>
      <c r="C339" s="4" t="s">
        <v>12</v>
      </c>
      <c r="D339" s="5">
        <v>1176</v>
      </c>
      <c r="E339" s="3">
        <v>34</v>
      </c>
      <c r="F339" s="3">
        <v>1</v>
      </c>
      <c r="G339" s="3">
        <v>17</v>
      </c>
      <c r="H339" s="3">
        <v>12</v>
      </c>
      <c r="I339" s="4">
        <v>1</v>
      </c>
      <c r="L339" s="24">
        <v>301</v>
      </c>
      <c r="M339" s="24">
        <v>1342.135864270964</v>
      </c>
      <c r="N339" s="24">
        <v>-42.135864270964021</v>
      </c>
      <c r="P339" s="24">
        <v>76.854219948849106</v>
      </c>
      <c r="Q339" s="24">
        <v>2160</v>
      </c>
    </row>
    <row r="340" spans="1:17" ht="18">
      <c r="A340" s="2">
        <v>472</v>
      </c>
      <c r="B340" s="5" t="s">
        <v>23</v>
      </c>
      <c r="C340" s="5" t="s">
        <v>32</v>
      </c>
      <c r="D340" s="7">
        <v>1161</v>
      </c>
      <c r="E340" s="5">
        <v>23</v>
      </c>
      <c r="F340" s="5">
        <v>1</v>
      </c>
      <c r="G340" s="5">
        <v>12</v>
      </c>
      <c r="H340" s="5">
        <v>5</v>
      </c>
      <c r="I340" s="4">
        <v>0</v>
      </c>
      <c r="L340" s="24">
        <v>302</v>
      </c>
      <c r="M340" s="24">
        <v>1342.135864270964</v>
      </c>
      <c r="N340" s="24">
        <v>-42.135864270964021</v>
      </c>
      <c r="P340" s="24">
        <v>77.109974424552433</v>
      </c>
      <c r="Q340" s="24">
        <v>2160</v>
      </c>
    </row>
    <row r="341" spans="1:17" ht="18">
      <c r="A341" s="2">
        <v>364</v>
      </c>
      <c r="B341" s="6" t="s">
        <v>24</v>
      </c>
      <c r="C341" s="4" t="s">
        <v>10</v>
      </c>
      <c r="D341" s="7">
        <v>1161</v>
      </c>
      <c r="E341" s="6">
        <v>30</v>
      </c>
      <c r="F341" s="6">
        <v>1</v>
      </c>
      <c r="G341" s="6">
        <v>15</v>
      </c>
      <c r="H341" s="6">
        <v>8</v>
      </c>
      <c r="I341" s="4">
        <v>0</v>
      </c>
      <c r="L341" s="24">
        <v>303</v>
      </c>
      <c r="M341" s="24">
        <v>1353.8901226953003</v>
      </c>
      <c r="N341" s="24">
        <v>-57.890122695300306</v>
      </c>
      <c r="P341" s="24">
        <v>77.36572890025576</v>
      </c>
      <c r="Q341" s="24">
        <v>2160</v>
      </c>
    </row>
    <row r="342" spans="1:17" ht="18">
      <c r="A342" s="2">
        <v>493</v>
      </c>
      <c r="B342" s="5" t="s">
        <v>33</v>
      </c>
      <c r="C342" s="5" t="s">
        <v>12</v>
      </c>
      <c r="D342" s="7">
        <v>1150.2</v>
      </c>
      <c r="E342" s="5">
        <v>30</v>
      </c>
      <c r="F342" s="5">
        <v>1</v>
      </c>
      <c r="G342" s="5">
        <v>16</v>
      </c>
      <c r="H342" s="5">
        <v>6</v>
      </c>
      <c r="I342" s="4">
        <v>1</v>
      </c>
      <c r="L342" s="24">
        <v>304</v>
      </c>
      <c r="M342" s="24">
        <v>1323.329050792026</v>
      </c>
      <c r="N342" s="24">
        <v>-43.32905079202601</v>
      </c>
      <c r="P342" s="24">
        <v>77.621483375959087</v>
      </c>
      <c r="Q342" s="24">
        <v>2160</v>
      </c>
    </row>
    <row r="343" spans="1:17" ht="18">
      <c r="A343" s="2">
        <v>583</v>
      </c>
      <c r="B343" s="5" t="s">
        <v>33</v>
      </c>
      <c r="C343" s="5" t="s">
        <v>12</v>
      </c>
      <c r="D343" s="7">
        <v>1150.2</v>
      </c>
      <c r="E343" s="5">
        <v>34</v>
      </c>
      <c r="F343" s="5">
        <v>1</v>
      </c>
      <c r="G343" s="5">
        <v>17</v>
      </c>
      <c r="H343" s="5">
        <v>6</v>
      </c>
      <c r="I343" s="4">
        <v>1</v>
      </c>
      <c r="L343" s="24">
        <v>305</v>
      </c>
      <c r="M343" s="24">
        <v>2052.0930731008793</v>
      </c>
      <c r="N343" s="24">
        <v>-772.29307310087938</v>
      </c>
      <c r="P343" s="24">
        <v>77.877237851662414</v>
      </c>
      <c r="Q343" s="24">
        <v>2160</v>
      </c>
    </row>
    <row r="344" spans="1:17" ht="18">
      <c r="A344" s="2">
        <v>263</v>
      </c>
      <c r="B344" s="5" t="s">
        <v>21</v>
      </c>
      <c r="C344" s="4" t="s">
        <v>10</v>
      </c>
      <c r="D344" s="5">
        <v>1150</v>
      </c>
      <c r="E344" s="5">
        <v>44</v>
      </c>
      <c r="F344" s="5">
        <v>1</v>
      </c>
      <c r="G344" s="5">
        <v>22</v>
      </c>
      <c r="H344" s="5">
        <v>10</v>
      </c>
      <c r="I344" s="4">
        <v>0</v>
      </c>
      <c r="L344" s="24">
        <v>306</v>
      </c>
      <c r="M344" s="24">
        <v>1330.3816058466277</v>
      </c>
      <c r="N344" s="24">
        <v>-61.381605846627735</v>
      </c>
      <c r="P344" s="24">
        <v>78.132992327365741</v>
      </c>
      <c r="Q344" s="24">
        <v>2160</v>
      </c>
    </row>
    <row r="345" spans="1:17" ht="18">
      <c r="A345" s="2">
        <v>304</v>
      </c>
      <c r="B345" s="5" t="s">
        <v>16</v>
      </c>
      <c r="C345" s="5" t="s">
        <v>12</v>
      </c>
      <c r="D345" s="5">
        <v>1150</v>
      </c>
      <c r="E345" s="5">
        <v>35</v>
      </c>
      <c r="F345" s="5">
        <v>1</v>
      </c>
      <c r="G345" s="5">
        <v>19</v>
      </c>
      <c r="H345" s="5">
        <v>13</v>
      </c>
      <c r="I345" s="4">
        <v>1</v>
      </c>
      <c r="L345" s="24">
        <v>307</v>
      </c>
      <c r="M345" s="24">
        <v>1323.329050792026</v>
      </c>
      <c r="N345" s="24">
        <v>-66.859050792025982</v>
      </c>
      <c r="P345" s="24">
        <v>78.388746803069054</v>
      </c>
      <c r="Q345" s="24">
        <v>2187</v>
      </c>
    </row>
    <row r="346" spans="1:17" ht="18">
      <c r="A346" s="2">
        <v>1051</v>
      </c>
      <c r="B346" s="5" t="s">
        <v>34</v>
      </c>
      <c r="C346" s="5" t="s">
        <v>12</v>
      </c>
      <c r="D346" s="7">
        <v>1149.93</v>
      </c>
      <c r="E346" s="5">
        <v>61</v>
      </c>
      <c r="F346" s="5">
        <v>1</v>
      </c>
      <c r="G346" s="5">
        <v>23</v>
      </c>
      <c r="H346" s="5">
        <v>17</v>
      </c>
      <c r="I346" s="4">
        <v>1</v>
      </c>
      <c r="L346" s="24">
        <v>308</v>
      </c>
      <c r="M346" s="24">
        <v>1229.2949833973353</v>
      </c>
      <c r="N346" s="24">
        <v>20.805016602664637</v>
      </c>
      <c r="P346" s="24">
        <v>78.644501278772381</v>
      </c>
      <c r="Q346" s="24">
        <v>2187</v>
      </c>
    </row>
    <row r="347" spans="1:17" ht="18">
      <c r="A347" s="2">
        <v>76</v>
      </c>
      <c r="B347" s="3" t="s">
        <v>15</v>
      </c>
      <c r="C347" s="4" t="s">
        <v>10</v>
      </c>
      <c r="D347" s="5">
        <v>1148</v>
      </c>
      <c r="E347" s="3">
        <v>38</v>
      </c>
      <c r="F347" s="3">
        <v>1</v>
      </c>
      <c r="G347" s="3">
        <v>18</v>
      </c>
      <c r="H347" s="3">
        <v>9</v>
      </c>
      <c r="I347" s="4">
        <v>0</v>
      </c>
      <c r="L347" s="24">
        <v>309</v>
      </c>
      <c r="M347" s="24">
        <v>1135.2609160026445</v>
      </c>
      <c r="N347" s="24">
        <v>114.83908399735537</v>
      </c>
      <c r="P347" s="24">
        <v>78.900255754475708</v>
      </c>
      <c r="Q347" s="24">
        <v>2187</v>
      </c>
    </row>
    <row r="348" spans="1:17" ht="18">
      <c r="A348" s="2">
        <v>101</v>
      </c>
      <c r="B348" s="5" t="s">
        <v>16</v>
      </c>
      <c r="C348" s="4" t="s">
        <v>10</v>
      </c>
      <c r="D348" s="5">
        <v>1140</v>
      </c>
      <c r="E348" s="5">
        <v>35</v>
      </c>
      <c r="F348" s="5">
        <v>1</v>
      </c>
      <c r="G348" s="5">
        <v>18</v>
      </c>
      <c r="H348" s="5">
        <v>7</v>
      </c>
      <c r="I348" s="4">
        <v>0</v>
      </c>
      <c r="L348" s="24">
        <v>310</v>
      </c>
      <c r="M348" s="24">
        <v>1182.2779496999897</v>
      </c>
      <c r="N348" s="24">
        <v>67.822050300010233</v>
      </c>
      <c r="P348" s="24">
        <v>79.156010230179035</v>
      </c>
      <c r="Q348" s="24">
        <v>2199.96</v>
      </c>
    </row>
    <row r="349" spans="1:17" ht="18">
      <c r="A349" s="2">
        <v>725</v>
      </c>
      <c r="B349" s="5" t="s">
        <v>11</v>
      </c>
      <c r="C349" s="5" t="s">
        <v>32</v>
      </c>
      <c r="D349" s="7">
        <v>1134</v>
      </c>
      <c r="E349" s="5">
        <v>42</v>
      </c>
      <c r="F349" s="5">
        <v>1</v>
      </c>
      <c r="G349" s="5">
        <v>30</v>
      </c>
      <c r="H349" s="5">
        <v>6</v>
      </c>
      <c r="I349" s="4">
        <v>0</v>
      </c>
      <c r="L349" s="24">
        <v>311</v>
      </c>
      <c r="M349" s="24">
        <v>1135.2609160026445</v>
      </c>
      <c r="N349" s="24">
        <v>114.83908399735537</v>
      </c>
      <c r="P349" s="24">
        <v>79.411764705882362</v>
      </c>
      <c r="Q349" s="24">
        <v>2199.96</v>
      </c>
    </row>
    <row r="350" spans="1:17" ht="18">
      <c r="A350" s="2">
        <v>584</v>
      </c>
      <c r="B350" s="5" t="s">
        <v>33</v>
      </c>
      <c r="C350" s="5" t="s">
        <v>12</v>
      </c>
      <c r="D350" s="7">
        <v>1134</v>
      </c>
      <c r="E350" s="5">
        <v>34</v>
      </c>
      <c r="F350" s="5">
        <v>1</v>
      </c>
      <c r="G350" s="5">
        <v>17</v>
      </c>
      <c r="H350" s="5">
        <v>6</v>
      </c>
      <c r="I350" s="4">
        <v>1</v>
      </c>
      <c r="L350" s="24">
        <v>312</v>
      </c>
      <c r="M350" s="24">
        <v>1323.329050792026</v>
      </c>
      <c r="N350" s="24">
        <v>-73.32905079202601</v>
      </c>
      <c r="P350" s="24">
        <v>79.667519181585689</v>
      </c>
      <c r="Q350" s="24">
        <v>2199.96</v>
      </c>
    </row>
    <row r="351" spans="1:17" ht="18">
      <c r="A351" s="2">
        <v>354</v>
      </c>
      <c r="B351" s="6" t="s">
        <v>24</v>
      </c>
      <c r="C351" s="4" t="s">
        <v>10</v>
      </c>
      <c r="D351" s="7">
        <v>1134</v>
      </c>
      <c r="E351" s="6">
        <v>40</v>
      </c>
      <c r="F351" s="6">
        <v>1</v>
      </c>
      <c r="G351" s="6">
        <v>20</v>
      </c>
      <c r="H351" s="6">
        <v>10</v>
      </c>
      <c r="I351" s="4">
        <v>0</v>
      </c>
      <c r="L351" s="24">
        <v>313</v>
      </c>
      <c r="M351" s="24">
        <v>1323.329050792026</v>
      </c>
      <c r="N351" s="24">
        <v>-73.32905079202601</v>
      </c>
      <c r="P351" s="24">
        <v>79.923273657289002</v>
      </c>
      <c r="Q351" s="24">
        <v>2199.96</v>
      </c>
    </row>
    <row r="352" spans="1:17" ht="18">
      <c r="A352" s="2">
        <v>941</v>
      </c>
      <c r="B352" s="5" t="s">
        <v>13</v>
      </c>
      <c r="C352" s="4" t="s">
        <v>10</v>
      </c>
      <c r="D352" s="7">
        <v>1100.0070000000001</v>
      </c>
      <c r="E352" s="5">
        <v>56</v>
      </c>
      <c r="F352" s="5">
        <v>1</v>
      </c>
      <c r="G352" s="5">
        <v>33</v>
      </c>
      <c r="H352" s="5">
        <v>11</v>
      </c>
      <c r="I352" s="4">
        <v>0</v>
      </c>
      <c r="L352" s="24">
        <v>314</v>
      </c>
      <c r="M352" s="24">
        <v>1088.2438823052989</v>
      </c>
      <c r="N352" s="24">
        <v>161.75611769470106</v>
      </c>
      <c r="P352" s="24">
        <v>80.179028132992329</v>
      </c>
      <c r="Q352" s="24">
        <v>2200.5</v>
      </c>
    </row>
    <row r="353" spans="1:17" ht="18">
      <c r="A353" s="2">
        <v>260</v>
      </c>
      <c r="B353" s="5" t="s">
        <v>21</v>
      </c>
      <c r="C353" s="4" t="s">
        <v>10</v>
      </c>
      <c r="D353" s="5">
        <v>1100</v>
      </c>
      <c r="E353" s="5">
        <v>40</v>
      </c>
      <c r="F353" s="5">
        <v>1</v>
      </c>
      <c r="G353" s="5">
        <v>20</v>
      </c>
      <c r="H353" s="5">
        <v>10.5</v>
      </c>
      <c r="I353" s="4">
        <v>0</v>
      </c>
      <c r="L353" s="24">
        <v>315</v>
      </c>
      <c r="M353" s="24">
        <v>1158.7694328513171</v>
      </c>
      <c r="N353" s="24">
        <v>91.230567148682894</v>
      </c>
      <c r="P353" s="24">
        <v>80.434782608695656</v>
      </c>
      <c r="Q353" s="24">
        <v>2200.5</v>
      </c>
    </row>
    <row r="354" spans="1:17" ht="18">
      <c r="A354" s="2">
        <v>125</v>
      </c>
      <c r="B354" s="5" t="s">
        <v>14</v>
      </c>
      <c r="C354" s="5" t="s">
        <v>12</v>
      </c>
      <c r="D354" s="5">
        <v>1100</v>
      </c>
      <c r="E354" s="5">
        <v>29</v>
      </c>
      <c r="F354" s="5">
        <v>1</v>
      </c>
      <c r="G354" s="5">
        <v>17.5</v>
      </c>
      <c r="H354" s="5">
        <v>8</v>
      </c>
      <c r="I354" s="4">
        <v>1</v>
      </c>
      <c r="L354" s="24">
        <v>316</v>
      </c>
      <c r="M354" s="24">
        <v>1088.2438823052989</v>
      </c>
      <c r="N354" s="24">
        <v>161.75611769470106</v>
      </c>
      <c r="P354" s="24">
        <v>80.690537084398983</v>
      </c>
      <c r="Q354" s="24">
        <v>2200.5</v>
      </c>
    </row>
    <row r="355" spans="1:17" ht="18">
      <c r="A355" s="2">
        <v>651</v>
      </c>
      <c r="B355" s="5" t="s">
        <v>35</v>
      </c>
      <c r="C355" s="5" t="s">
        <v>32</v>
      </c>
      <c r="D355" s="7">
        <v>1099.98</v>
      </c>
      <c r="E355" s="5">
        <v>40</v>
      </c>
      <c r="F355" s="5">
        <v>1</v>
      </c>
      <c r="G355" s="5">
        <v>23</v>
      </c>
      <c r="H355" s="5">
        <v>10</v>
      </c>
      <c r="I355" s="4">
        <v>0</v>
      </c>
      <c r="L355" s="24">
        <v>317</v>
      </c>
      <c r="M355" s="24">
        <v>1494.9412237873366</v>
      </c>
      <c r="N355" s="24">
        <v>-244.94122378733664</v>
      </c>
      <c r="P355" s="24">
        <v>80.94629156010231</v>
      </c>
      <c r="Q355" s="24">
        <v>2200.5</v>
      </c>
    </row>
    <row r="356" spans="1:17" ht="18">
      <c r="A356" s="2">
        <v>585</v>
      </c>
      <c r="B356" s="5" t="s">
        <v>33</v>
      </c>
      <c r="C356" s="5" t="s">
        <v>12</v>
      </c>
      <c r="D356" s="7">
        <v>1099.98</v>
      </c>
      <c r="E356" s="5">
        <v>34</v>
      </c>
      <c r="F356" s="5">
        <v>1</v>
      </c>
      <c r="G356" s="5">
        <v>17</v>
      </c>
      <c r="H356" s="5">
        <v>12</v>
      </c>
      <c r="I356" s="4">
        <v>1</v>
      </c>
      <c r="L356" s="24">
        <v>318</v>
      </c>
      <c r="M356" s="24">
        <v>1205.7864665486625</v>
      </c>
      <c r="N356" s="24">
        <v>44.213533451337526</v>
      </c>
      <c r="P356" s="24">
        <v>81.202046035805637</v>
      </c>
      <c r="Q356" s="24">
        <v>2214</v>
      </c>
    </row>
    <row r="357" spans="1:17" ht="18">
      <c r="A357" s="2">
        <v>587</v>
      </c>
      <c r="B357" s="5" t="s">
        <v>34</v>
      </c>
      <c r="C357" s="5" t="s">
        <v>12</v>
      </c>
      <c r="D357" s="7">
        <v>1099.98</v>
      </c>
      <c r="E357" s="5">
        <v>34</v>
      </c>
      <c r="F357" s="5">
        <v>1</v>
      </c>
      <c r="G357" s="5">
        <v>17</v>
      </c>
      <c r="H357" s="5">
        <v>7</v>
      </c>
      <c r="I357" s="4">
        <v>1</v>
      </c>
      <c r="L357" s="24">
        <v>319</v>
      </c>
      <c r="M357" s="24">
        <v>1628.939769824771</v>
      </c>
      <c r="N357" s="24">
        <v>-386.93976982477102</v>
      </c>
      <c r="P357" s="24">
        <v>81.457800511508964</v>
      </c>
      <c r="Q357" s="24">
        <v>2214</v>
      </c>
    </row>
    <row r="358" spans="1:17" ht="18">
      <c r="A358" s="2">
        <v>352</v>
      </c>
      <c r="B358" s="6" t="s">
        <v>24</v>
      </c>
      <c r="C358" s="4" t="s">
        <v>10</v>
      </c>
      <c r="D358" s="7">
        <v>1080</v>
      </c>
      <c r="E358" s="6">
        <v>35</v>
      </c>
      <c r="F358" s="6">
        <v>1</v>
      </c>
      <c r="G358" s="6"/>
      <c r="H358" s="6"/>
      <c r="I358" s="4">
        <v>0</v>
      </c>
      <c r="L358" s="24">
        <v>320</v>
      </c>
      <c r="M358" s="24">
        <v>1323.329050792026</v>
      </c>
      <c r="N358" s="24">
        <v>-93.32905079202601</v>
      </c>
      <c r="P358" s="24">
        <v>81.713554987212277</v>
      </c>
      <c r="Q358" s="24">
        <v>2214</v>
      </c>
    </row>
    <row r="359" spans="1:17" ht="18">
      <c r="A359" s="2">
        <v>543</v>
      </c>
      <c r="B359" s="5" t="s">
        <v>11</v>
      </c>
      <c r="C359" s="5" t="s">
        <v>32</v>
      </c>
      <c r="D359" s="7">
        <v>1039.5</v>
      </c>
      <c r="E359" s="5">
        <v>32</v>
      </c>
      <c r="F359" s="5">
        <v>1</v>
      </c>
      <c r="G359" s="5">
        <v>18</v>
      </c>
      <c r="H359" s="5">
        <v>7</v>
      </c>
      <c r="I359" s="4">
        <v>0</v>
      </c>
      <c r="L359" s="24">
        <v>321</v>
      </c>
      <c r="M359" s="24">
        <v>1158.7694328513171</v>
      </c>
      <c r="N359" s="24">
        <v>69.730567148682894</v>
      </c>
      <c r="P359" s="24">
        <v>81.969309462915604</v>
      </c>
      <c r="Q359" s="24">
        <v>2214</v>
      </c>
    </row>
    <row r="360" spans="1:17" ht="18">
      <c r="A360" s="2">
        <v>358</v>
      </c>
      <c r="B360" s="6" t="s">
        <v>24</v>
      </c>
      <c r="C360" s="4" t="s">
        <v>10</v>
      </c>
      <c r="D360" s="7">
        <v>1026</v>
      </c>
      <c r="E360" s="6">
        <v>34</v>
      </c>
      <c r="F360" s="6">
        <v>1</v>
      </c>
      <c r="G360" s="6">
        <v>14</v>
      </c>
      <c r="H360" s="6">
        <v>14</v>
      </c>
      <c r="I360" s="4">
        <v>0</v>
      </c>
      <c r="L360" s="24">
        <v>322</v>
      </c>
      <c r="M360" s="24">
        <v>1558.4142192787529</v>
      </c>
      <c r="N360" s="24">
        <v>-343.41421927875285</v>
      </c>
      <c r="P360" s="24">
        <v>82.225063938618931</v>
      </c>
      <c r="Q360" s="24">
        <v>2214</v>
      </c>
    </row>
    <row r="361" spans="1:17" ht="18">
      <c r="A361" s="2">
        <v>113</v>
      </c>
      <c r="B361" s="5" t="s">
        <v>22</v>
      </c>
      <c r="C361" s="5" t="s">
        <v>20</v>
      </c>
      <c r="D361" s="5">
        <v>1020</v>
      </c>
      <c r="E361" s="5">
        <v>32</v>
      </c>
      <c r="F361" s="5">
        <v>1</v>
      </c>
      <c r="G361" s="5">
        <v>16</v>
      </c>
      <c r="H361" s="5">
        <v>6.5</v>
      </c>
      <c r="I361" s="4">
        <v>0</v>
      </c>
      <c r="L361" s="24">
        <v>323</v>
      </c>
      <c r="M361" s="24">
        <v>1135.2609160026445</v>
      </c>
      <c r="N361" s="24">
        <v>74.339083997355374</v>
      </c>
      <c r="P361" s="24">
        <v>82.480818414322258</v>
      </c>
      <c r="Q361" s="24">
        <v>2214</v>
      </c>
    </row>
    <row r="362" spans="1:17" ht="18">
      <c r="A362" s="2">
        <v>78</v>
      </c>
      <c r="B362" s="3" t="s">
        <v>15</v>
      </c>
      <c r="C362" s="4" t="s">
        <v>10</v>
      </c>
      <c r="D362" s="5">
        <v>1008</v>
      </c>
      <c r="E362" s="3">
        <v>30</v>
      </c>
      <c r="F362" s="3">
        <v>1</v>
      </c>
      <c r="G362" s="3">
        <v>17</v>
      </c>
      <c r="H362" s="3">
        <v>6</v>
      </c>
      <c r="I362" s="4">
        <v>0</v>
      </c>
      <c r="L362" s="24">
        <v>324</v>
      </c>
      <c r="M362" s="24">
        <v>1323.329050792026</v>
      </c>
      <c r="N362" s="24">
        <v>-116.42905079202592</v>
      </c>
      <c r="P362" s="24">
        <v>82.736572890025585</v>
      </c>
      <c r="Q362" s="24">
        <v>2241</v>
      </c>
    </row>
    <row r="363" spans="1:17" ht="18">
      <c r="A363" s="2">
        <v>112</v>
      </c>
      <c r="B363" s="5" t="s">
        <v>21</v>
      </c>
      <c r="C363" s="4" t="s">
        <v>10</v>
      </c>
      <c r="D363" s="5">
        <v>1000</v>
      </c>
      <c r="E363" s="5">
        <v>44</v>
      </c>
      <c r="F363" s="5">
        <v>1</v>
      </c>
      <c r="G363" s="5">
        <v>20</v>
      </c>
      <c r="H363" s="5">
        <v>10.8</v>
      </c>
      <c r="I363" s="4">
        <v>0</v>
      </c>
      <c r="L363" s="24">
        <v>325</v>
      </c>
      <c r="M363" s="24">
        <v>1088.2438823052989</v>
      </c>
      <c r="N363" s="24">
        <v>113.25611769470106</v>
      </c>
      <c r="P363" s="24">
        <v>82.992327365728912</v>
      </c>
      <c r="Q363" s="24">
        <v>2254.5</v>
      </c>
    </row>
    <row r="364" spans="1:17" ht="18">
      <c r="A364" s="2">
        <v>351</v>
      </c>
      <c r="B364" s="6" t="s">
        <v>24</v>
      </c>
      <c r="C364" s="4" t="s">
        <v>10</v>
      </c>
      <c r="D364" s="7">
        <v>999</v>
      </c>
      <c r="E364" s="6">
        <v>31</v>
      </c>
      <c r="F364" s="6">
        <v>1</v>
      </c>
      <c r="G364" s="6">
        <v>17</v>
      </c>
      <c r="H364" s="6">
        <v>7</v>
      </c>
      <c r="I364" s="4">
        <v>0</v>
      </c>
      <c r="L364" s="24">
        <v>326</v>
      </c>
      <c r="M364" s="24">
        <v>1652.4482866734438</v>
      </c>
      <c r="N364" s="24">
        <v>-452.44828667344382</v>
      </c>
      <c r="P364" s="24">
        <v>83.248081841432224</v>
      </c>
      <c r="Q364" s="24">
        <v>2276.1</v>
      </c>
    </row>
    <row r="365" spans="1:17" ht="18">
      <c r="A365" s="2">
        <v>104</v>
      </c>
      <c r="B365" s="5" t="s">
        <v>16</v>
      </c>
      <c r="C365" s="4" t="s">
        <v>10</v>
      </c>
      <c r="D365" s="5">
        <v>980</v>
      </c>
      <c r="E365" s="5">
        <v>44</v>
      </c>
      <c r="F365" s="5">
        <v>1</v>
      </c>
      <c r="G365" s="5">
        <v>22</v>
      </c>
      <c r="H365" s="5">
        <v>11</v>
      </c>
      <c r="I365" s="4">
        <v>0</v>
      </c>
      <c r="L365" s="24">
        <v>327</v>
      </c>
      <c r="M365" s="24">
        <v>1135.2609160026445</v>
      </c>
      <c r="N365" s="24">
        <v>64.739083997355465</v>
      </c>
      <c r="P365" s="24">
        <v>83.503836317135551</v>
      </c>
      <c r="Q365" s="24">
        <v>2295</v>
      </c>
    </row>
    <row r="366" spans="1:17" ht="18">
      <c r="A366" s="2">
        <v>432</v>
      </c>
      <c r="B366" s="6" t="s">
        <v>31</v>
      </c>
      <c r="C366" s="4" t="s">
        <v>10</v>
      </c>
      <c r="D366" s="7">
        <v>950.4</v>
      </c>
      <c r="E366" s="6">
        <v>32</v>
      </c>
      <c r="F366" s="6">
        <v>1</v>
      </c>
      <c r="G366" s="6">
        <v>17</v>
      </c>
      <c r="H366" s="6">
        <v>6</v>
      </c>
      <c r="I366" s="4">
        <v>0</v>
      </c>
      <c r="L366" s="24">
        <v>328</v>
      </c>
      <c r="M366" s="24">
        <v>1088.2438823052989</v>
      </c>
      <c r="N366" s="24">
        <v>111.75611769470106</v>
      </c>
      <c r="P366" s="24">
        <v>83.759590792838878</v>
      </c>
      <c r="Q366" s="24">
        <v>2295</v>
      </c>
    </row>
    <row r="367" spans="1:17" ht="18">
      <c r="A367" s="2">
        <v>273</v>
      </c>
      <c r="B367" s="5" t="s">
        <v>21</v>
      </c>
      <c r="C367" s="4" t="s">
        <v>10</v>
      </c>
      <c r="D367" s="5">
        <v>950</v>
      </c>
      <c r="E367" s="5">
        <v>34</v>
      </c>
      <c r="F367" s="5">
        <v>1</v>
      </c>
      <c r="G367" s="5">
        <v>18</v>
      </c>
      <c r="H367" s="5">
        <v>7</v>
      </c>
      <c r="I367" s="4">
        <v>0</v>
      </c>
      <c r="L367" s="24">
        <v>329</v>
      </c>
      <c r="M367" s="24">
        <v>1135.2609160026445</v>
      </c>
      <c r="N367" s="24">
        <v>64.739083997355465</v>
      </c>
      <c r="P367" s="24">
        <v>84.015345268542205</v>
      </c>
      <c r="Q367" s="24">
        <v>2295</v>
      </c>
    </row>
    <row r="368" spans="1:17" ht="18">
      <c r="A368" s="2">
        <v>510</v>
      </c>
      <c r="B368" s="5" t="s">
        <v>21</v>
      </c>
      <c r="C368" s="5" t="s">
        <v>32</v>
      </c>
      <c r="D368" s="7">
        <v>945</v>
      </c>
      <c r="E368" s="5">
        <v>31</v>
      </c>
      <c r="F368" s="5">
        <v>1</v>
      </c>
      <c r="G368" s="5">
        <v>24</v>
      </c>
      <c r="H368" s="5">
        <v>7</v>
      </c>
      <c r="I368" s="4">
        <v>0</v>
      </c>
      <c r="L368" s="24">
        <v>330</v>
      </c>
      <c r="M368" s="24">
        <v>1111.7523991539717</v>
      </c>
      <c r="N368" s="24">
        <v>88.247600846028263</v>
      </c>
      <c r="P368" s="24">
        <v>84.271099744245532</v>
      </c>
      <c r="Q368" s="24">
        <v>2295</v>
      </c>
    </row>
    <row r="369" spans="1:17" ht="18">
      <c r="A369" s="2">
        <v>361</v>
      </c>
      <c r="B369" s="6" t="s">
        <v>24</v>
      </c>
      <c r="C369" s="4" t="s">
        <v>10</v>
      </c>
      <c r="D369" s="7">
        <v>945</v>
      </c>
      <c r="E369" s="6">
        <v>31</v>
      </c>
      <c r="F369" s="6">
        <v>1</v>
      </c>
      <c r="G369" s="6">
        <v>17</v>
      </c>
      <c r="H369" s="6">
        <v>6</v>
      </c>
      <c r="I369" s="4">
        <v>0</v>
      </c>
      <c r="L369" s="24">
        <v>331</v>
      </c>
      <c r="M369" s="24">
        <v>1252.8035002460078</v>
      </c>
      <c r="N369" s="24">
        <v>-52.803500246007843</v>
      </c>
      <c r="P369" s="24">
        <v>84.526854219948859</v>
      </c>
      <c r="Q369" s="24">
        <v>2295</v>
      </c>
    </row>
    <row r="370" spans="1:17" ht="18">
      <c r="A370" s="2">
        <v>365</v>
      </c>
      <c r="B370" s="6" t="s">
        <v>24</v>
      </c>
      <c r="C370" s="4" t="s">
        <v>10</v>
      </c>
      <c r="D370" s="7">
        <v>945</v>
      </c>
      <c r="E370" s="6">
        <v>32</v>
      </c>
      <c r="F370" s="6">
        <v>1</v>
      </c>
      <c r="G370" s="6">
        <v>17</v>
      </c>
      <c r="H370" s="6">
        <v>6</v>
      </c>
      <c r="I370" s="4">
        <v>0</v>
      </c>
      <c r="L370" s="24">
        <v>332</v>
      </c>
      <c r="M370" s="24">
        <v>1111.7523991539717</v>
      </c>
      <c r="N370" s="24">
        <v>88.247600846028263</v>
      </c>
      <c r="P370" s="24">
        <v>84.782608695652186</v>
      </c>
      <c r="Q370" s="24">
        <v>2296</v>
      </c>
    </row>
    <row r="371" spans="1:17" ht="18">
      <c r="A371" s="2">
        <v>111</v>
      </c>
      <c r="B371" s="5" t="s">
        <v>21</v>
      </c>
      <c r="C371" s="5" t="s">
        <v>20</v>
      </c>
      <c r="D371" s="5">
        <v>940</v>
      </c>
      <c r="E371" s="5">
        <v>40</v>
      </c>
      <c r="F371" s="5">
        <v>1</v>
      </c>
      <c r="G371" s="5">
        <v>20</v>
      </c>
      <c r="H371" s="5">
        <v>10</v>
      </c>
      <c r="I371" s="4">
        <v>0</v>
      </c>
      <c r="L371" s="24">
        <v>333</v>
      </c>
      <c r="M371" s="24">
        <v>1699.4653203707892</v>
      </c>
      <c r="N371" s="24">
        <v>-500.66532037078923</v>
      </c>
      <c r="P371" s="24">
        <v>85.038363171355499</v>
      </c>
      <c r="Q371" s="24">
        <v>2299.0500000000002</v>
      </c>
    </row>
    <row r="372" spans="1:17" ht="18">
      <c r="A372" s="2">
        <v>586</v>
      </c>
      <c r="B372" s="5" t="s">
        <v>35</v>
      </c>
      <c r="C372" s="5" t="s">
        <v>32</v>
      </c>
      <c r="D372" s="7">
        <v>918</v>
      </c>
      <c r="E372" s="5">
        <v>34</v>
      </c>
      <c r="F372" s="5">
        <v>1</v>
      </c>
      <c r="G372" s="5">
        <v>17</v>
      </c>
      <c r="H372" s="5">
        <v>6</v>
      </c>
      <c r="I372" s="4">
        <v>0</v>
      </c>
      <c r="L372" s="24">
        <v>334</v>
      </c>
      <c r="M372" s="24">
        <v>1135.2609160026445</v>
      </c>
      <c r="N372" s="24">
        <v>52.739083997355465</v>
      </c>
      <c r="P372" s="24">
        <v>85.294117647058826</v>
      </c>
      <c r="Q372" s="24">
        <v>2299.86</v>
      </c>
    </row>
    <row r="373" spans="1:17" ht="18">
      <c r="A373" s="2">
        <v>280</v>
      </c>
      <c r="B373" s="5" t="s">
        <v>21</v>
      </c>
      <c r="C373" s="4" t="s">
        <v>10</v>
      </c>
      <c r="D373" s="5">
        <v>900</v>
      </c>
      <c r="E373" s="5">
        <v>44</v>
      </c>
      <c r="F373" s="5">
        <v>1</v>
      </c>
      <c r="G373" s="5">
        <v>21</v>
      </c>
      <c r="H373" s="5">
        <v>11</v>
      </c>
      <c r="I373" s="4">
        <v>0</v>
      </c>
      <c r="L373" s="24">
        <v>335</v>
      </c>
      <c r="M373" s="24">
        <v>1182.2779496999897</v>
      </c>
      <c r="N373" s="24">
        <v>5.7220503000103236</v>
      </c>
      <c r="P373" s="24">
        <v>85.549872122762153</v>
      </c>
      <c r="Q373" s="24">
        <v>2299.9949999999999</v>
      </c>
    </row>
    <row r="374" spans="1:17" ht="18">
      <c r="A374" s="2">
        <v>437</v>
      </c>
      <c r="B374" s="6" t="s">
        <v>31</v>
      </c>
      <c r="C374" s="4" t="s">
        <v>10</v>
      </c>
      <c r="D374" s="7">
        <v>899.91</v>
      </c>
      <c r="E374" s="6">
        <v>52</v>
      </c>
      <c r="F374" s="6">
        <v>1</v>
      </c>
      <c r="G374" s="6">
        <v>24</v>
      </c>
      <c r="H374" s="6">
        <v>11</v>
      </c>
      <c r="I374" s="4">
        <v>0</v>
      </c>
      <c r="L374" s="24">
        <v>336</v>
      </c>
      <c r="M374" s="24">
        <v>1135.2609160026445</v>
      </c>
      <c r="N374" s="24">
        <v>52.739083997355465</v>
      </c>
      <c r="P374" s="24">
        <v>85.80562659846548</v>
      </c>
      <c r="Q374" s="24">
        <v>2300.4</v>
      </c>
    </row>
    <row r="375" spans="1:17" ht="18">
      <c r="A375" s="2">
        <v>965</v>
      </c>
      <c r="B375" s="5" t="s">
        <v>13</v>
      </c>
      <c r="C375" s="4" t="s">
        <v>10</v>
      </c>
      <c r="D375" s="7">
        <v>899.1</v>
      </c>
      <c r="E375" s="5">
        <v>57</v>
      </c>
      <c r="F375" s="5">
        <v>1</v>
      </c>
      <c r="G375" s="5">
        <v>31</v>
      </c>
      <c r="H375" s="5">
        <v>11</v>
      </c>
      <c r="I375" s="4">
        <v>0</v>
      </c>
      <c r="L375" s="24">
        <v>337</v>
      </c>
      <c r="M375" s="24">
        <v>1229.2949833973353</v>
      </c>
      <c r="N375" s="24">
        <v>-49.394983397335182</v>
      </c>
      <c r="P375" s="24">
        <v>86.061381074168807</v>
      </c>
      <c r="Q375" s="24">
        <v>2300.4</v>
      </c>
    </row>
    <row r="376" spans="1:17" ht="18">
      <c r="A376" s="2">
        <v>355</v>
      </c>
      <c r="B376" s="6" t="s">
        <v>24</v>
      </c>
      <c r="C376" s="4" t="s">
        <v>10</v>
      </c>
      <c r="D376" s="7">
        <v>874.8</v>
      </c>
      <c r="E376" s="6">
        <v>32</v>
      </c>
      <c r="F376" s="6">
        <v>1</v>
      </c>
      <c r="G376" s="6">
        <v>18</v>
      </c>
      <c r="H376" s="6">
        <v>6</v>
      </c>
      <c r="I376" s="4">
        <v>0</v>
      </c>
      <c r="L376" s="24">
        <v>338</v>
      </c>
      <c r="M376" s="24">
        <v>1182.2779496999897</v>
      </c>
      <c r="N376" s="24">
        <v>-6.2779496999896764</v>
      </c>
      <c r="P376" s="24">
        <v>86.317135549872134</v>
      </c>
      <c r="Q376" s="24">
        <v>2370.6</v>
      </c>
    </row>
    <row r="377" spans="1:17" ht="18">
      <c r="A377" s="2">
        <v>964</v>
      </c>
      <c r="B377" s="5" t="s">
        <v>13</v>
      </c>
      <c r="C377" s="4" t="s">
        <v>10</v>
      </c>
      <c r="D377" s="7">
        <v>853.2</v>
      </c>
      <c r="E377" s="5">
        <v>57</v>
      </c>
      <c r="F377" s="5">
        <v>1</v>
      </c>
      <c r="G377" s="5">
        <v>30</v>
      </c>
      <c r="H377" s="5">
        <v>9</v>
      </c>
      <c r="I377" s="4">
        <v>0</v>
      </c>
      <c r="L377" s="24">
        <v>339</v>
      </c>
      <c r="M377" s="24">
        <v>923.68426436459015</v>
      </c>
      <c r="N377" s="24">
        <v>237.31573563540985</v>
      </c>
      <c r="P377" s="24">
        <v>86.572890025575461</v>
      </c>
      <c r="Q377" s="24">
        <v>2397.6</v>
      </c>
    </row>
    <row r="378" spans="1:17" ht="18">
      <c r="A378" s="2">
        <v>756</v>
      </c>
      <c r="B378" s="5" t="s">
        <v>21</v>
      </c>
      <c r="C378" s="5" t="s">
        <v>12</v>
      </c>
      <c r="D378" s="7">
        <v>850.5</v>
      </c>
      <c r="E378" s="5">
        <v>44</v>
      </c>
      <c r="F378" s="5">
        <v>1</v>
      </c>
      <c r="G378" s="5">
        <v>21</v>
      </c>
      <c r="H378" s="5">
        <v>11</v>
      </c>
      <c r="I378" s="4">
        <v>1</v>
      </c>
      <c r="L378" s="24">
        <v>340</v>
      </c>
      <c r="M378" s="24">
        <v>1088.2438823052989</v>
      </c>
      <c r="N378" s="24">
        <v>72.756117694701061</v>
      </c>
      <c r="P378" s="24">
        <v>86.828644501278774</v>
      </c>
      <c r="Q378" s="24">
        <v>2397.6</v>
      </c>
    </row>
    <row r="379" spans="1:17" ht="18">
      <c r="A379" s="2">
        <v>435</v>
      </c>
      <c r="B379" s="6" t="s">
        <v>31</v>
      </c>
      <c r="C379" s="4" t="s">
        <v>10</v>
      </c>
      <c r="D379" s="7">
        <v>850.5</v>
      </c>
      <c r="E379" s="6">
        <v>40</v>
      </c>
      <c r="F379" s="6">
        <v>1</v>
      </c>
      <c r="G379" s="6">
        <v>20</v>
      </c>
      <c r="H379" s="6">
        <v>10</v>
      </c>
      <c r="I379" s="4">
        <v>0</v>
      </c>
      <c r="L379" s="24">
        <v>341</v>
      </c>
      <c r="M379" s="24">
        <v>1088.2438823052989</v>
      </c>
      <c r="N379" s="24">
        <v>61.956117694701106</v>
      </c>
      <c r="P379" s="24">
        <v>87.084398976982101</v>
      </c>
      <c r="Q379" s="24">
        <v>2399.7600000000002</v>
      </c>
    </row>
    <row r="380" spans="1:17" ht="18">
      <c r="A380" s="2">
        <v>436</v>
      </c>
      <c r="B380" s="6" t="s">
        <v>31</v>
      </c>
      <c r="C380" s="4" t="s">
        <v>10</v>
      </c>
      <c r="D380" s="7">
        <v>850.5</v>
      </c>
      <c r="E380" s="6">
        <v>28</v>
      </c>
      <c r="F380" s="6">
        <v>1</v>
      </c>
      <c r="G380" s="6">
        <v>15</v>
      </c>
      <c r="H380" s="6">
        <v>8</v>
      </c>
      <c r="I380" s="4">
        <v>0</v>
      </c>
      <c r="L380" s="24">
        <v>342</v>
      </c>
      <c r="M380" s="24">
        <v>1182.2779496999897</v>
      </c>
      <c r="N380" s="24">
        <v>-32.077949699989631</v>
      </c>
      <c r="P380" s="24">
        <v>87.340153452685428</v>
      </c>
      <c r="Q380" s="24">
        <v>2403</v>
      </c>
    </row>
    <row r="381" spans="1:17" ht="18">
      <c r="A381" s="2">
        <v>281</v>
      </c>
      <c r="B381" s="5" t="s">
        <v>16</v>
      </c>
      <c r="C381" s="5" t="s">
        <v>12</v>
      </c>
      <c r="D381" s="5">
        <v>840</v>
      </c>
      <c r="E381" s="5">
        <v>43</v>
      </c>
      <c r="F381" s="5">
        <v>1</v>
      </c>
      <c r="G381" s="5">
        <v>23</v>
      </c>
      <c r="H381" s="5">
        <v>11</v>
      </c>
      <c r="I381" s="4">
        <v>1</v>
      </c>
      <c r="L381" s="24">
        <v>343</v>
      </c>
      <c r="M381" s="24">
        <v>1417.3631181867167</v>
      </c>
      <c r="N381" s="24">
        <v>-267.36311818671675</v>
      </c>
      <c r="P381" s="24">
        <v>87.595907928388755</v>
      </c>
      <c r="Q381" s="24">
        <v>2430</v>
      </c>
    </row>
    <row r="382" spans="1:17" ht="18">
      <c r="A382" s="2">
        <v>779</v>
      </c>
      <c r="B382" s="5" t="s">
        <v>34</v>
      </c>
      <c r="C382" s="5" t="s">
        <v>12</v>
      </c>
      <c r="D382" s="7">
        <v>839.7</v>
      </c>
      <c r="E382" s="5">
        <v>45</v>
      </c>
      <c r="F382" s="5">
        <v>1</v>
      </c>
      <c r="G382" s="5">
        <v>24</v>
      </c>
      <c r="H382" s="5">
        <v>11</v>
      </c>
      <c r="I382" s="4">
        <v>1</v>
      </c>
      <c r="L382" s="24">
        <v>344</v>
      </c>
      <c r="M382" s="24">
        <v>1205.7864665486625</v>
      </c>
      <c r="N382" s="24">
        <v>-55.786466548662474</v>
      </c>
      <c r="P382" s="24">
        <v>87.851662404092082</v>
      </c>
      <c r="Q382" s="24">
        <v>2430</v>
      </c>
    </row>
    <row r="383" spans="1:17" ht="18">
      <c r="A383" s="2">
        <v>1281</v>
      </c>
      <c r="B383" s="5" t="s">
        <v>34</v>
      </c>
      <c r="C383" s="5" t="s">
        <v>32</v>
      </c>
      <c r="D383" s="7">
        <v>837</v>
      </c>
      <c r="E383" s="5">
        <v>74</v>
      </c>
      <c r="F383" s="5">
        <v>1</v>
      </c>
      <c r="G383" s="5">
        <v>28.5</v>
      </c>
      <c r="H383" s="5">
        <v>9</v>
      </c>
      <c r="I383" s="4">
        <v>0</v>
      </c>
      <c r="L383" s="24">
        <v>345</v>
      </c>
      <c r="M383" s="24">
        <v>1817.0079046141525</v>
      </c>
      <c r="N383" s="24">
        <v>-667.07790461415243</v>
      </c>
      <c r="P383" s="24">
        <v>88.107416879795409</v>
      </c>
      <c r="Q383" s="24">
        <v>2511</v>
      </c>
    </row>
    <row r="384" spans="1:17" ht="18">
      <c r="A384" s="2">
        <v>433</v>
      </c>
      <c r="B384" s="6" t="s">
        <v>31</v>
      </c>
      <c r="C384" s="4" t="s">
        <v>10</v>
      </c>
      <c r="D384" s="7">
        <v>837</v>
      </c>
      <c r="E384" s="6">
        <v>32</v>
      </c>
      <c r="F384" s="6">
        <v>1</v>
      </c>
      <c r="G384" s="6">
        <v>18</v>
      </c>
      <c r="H384" s="6">
        <v>6</v>
      </c>
      <c r="I384" s="4">
        <v>0</v>
      </c>
      <c r="L384" s="24">
        <v>346</v>
      </c>
      <c r="M384" s="24">
        <v>1276.3120170946806</v>
      </c>
      <c r="N384" s="24">
        <v>-128.31201709468064</v>
      </c>
      <c r="P384" s="24">
        <v>88.363171355498721</v>
      </c>
      <c r="Q384" s="24">
        <v>2538</v>
      </c>
    </row>
    <row r="385" spans="1:17" ht="18">
      <c r="A385" s="2">
        <v>434</v>
      </c>
      <c r="B385" s="6" t="s">
        <v>31</v>
      </c>
      <c r="C385" s="4" t="s">
        <v>10</v>
      </c>
      <c r="D385" s="7">
        <v>799.2</v>
      </c>
      <c r="E385" s="6">
        <v>30</v>
      </c>
      <c r="F385" s="6">
        <v>1</v>
      </c>
      <c r="G385" s="6">
        <v>17</v>
      </c>
      <c r="H385" s="6">
        <v>6</v>
      </c>
      <c r="I385" s="4">
        <v>0</v>
      </c>
      <c r="L385" s="24">
        <v>347</v>
      </c>
      <c r="M385" s="24">
        <v>1205.7864665486625</v>
      </c>
      <c r="N385" s="24">
        <v>-65.786466548662474</v>
      </c>
      <c r="P385" s="24">
        <v>88.618925831202048</v>
      </c>
      <c r="Q385" s="24">
        <v>2565</v>
      </c>
    </row>
    <row r="386" spans="1:17" ht="18">
      <c r="A386" s="2">
        <v>755</v>
      </c>
      <c r="B386" s="5" t="s">
        <v>21</v>
      </c>
      <c r="C386" s="5" t="s">
        <v>12</v>
      </c>
      <c r="D386" s="7">
        <v>796.5</v>
      </c>
      <c r="E386" s="5">
        <v>44</v>
      </c>
      <c r="F386" s="5">
        <v>1</v>
      </c>
      <c r="G386" s="5">
        <v>21</v>
      </c>
      <c r="H386" s="5">
        <v>11</v>
      </c>
      <c r="I386" s="4">
        <v>1</v>
      </c>
      <c r="L386" s="24">
        <v>348</v>
      </c>
      <c r="M386" s="24">
        <v>1370.3460844893714</v>
      </c>
      <c r="N386" s="24">
        <v>-236.34608448937138</v>
      </c>
      <c r="P386" s="24">
        <v>88.874680306905375</v>
      </c>
      <c r="Q386" s="24">
        <v>2565</v>
      </c>
    </row>
    <row r="387" spans="1:17" ht="18">
      <c r="A387" s="2">
        <v>430</v>
      </c>
      <c r="B387" s="6" t="s">
        <v>31</v>
      </c>
      <c r="C387" s="4" t="s">
        <v>10</v>
      </c>
      <c r="D387" s="7">
        <v>729</v>
      </c>
      <c r="E387" s="6">
        <v>36</v>
      </c>
      <c r="F387" s="6">
        <v>1</v>
      </c>
      <c r="G387" s="6">
        <v>18</v>
      </c>
      <c r="H387" s="6">
        <v>7</v>
      </c>
      <c r="I387" s="4">
        <v>0</v>
      </c>
      <c r="L387" s="24">
        <v>349</v>
      </c>
      <c r="M387" s="24">
        <v>1182.2779496999897</v>
      </c>
      <c r="N387" s="24">
        <v>-48.277949699989676</v>
      </c>
      <c r="P387" s="24">
        <v>89.130434782608702</v>
      </c>
      <c r="Q387" s="24">
        <v>2565</v>
      </c>
    </row>
    <row r="388" spans="1:17" ht="18">
      <c r="A388" s="2">
        <v>482</v>
      </c>
      <c r="B388" s="5" t="s">
        <v>33</v>
      </c>
      <c r="C388" s="4" t="s">
        <v>10</v>
      </c>
      <c r="D388" s="7">
        <v>702</v>
      </c>
      <c r="E388" s="5">
        <v>28</v>
      </c>
      <c r="F388" s="5">
        <v>1</v>
      </c>
      <c r="G388" s="5">
        <v>14</v>
      </c>
      <c r="H388" s="5">
        <v>8</v>
      </c>
      <c r="I388" s="4">
        <v>0</v>
      </c>
      <c r="L388" s="24">
        <v>350</v>
      </c>
      <c r="M388" s="24">
        <v>1323.329050792026</v>
      </c>
      <c r="N388" s="24">
        <v>-189.32905079202601</v>
      </c>
      <c r="P388" s="24">
        <v>89.386189258312029</v>
      </c>
      <c r="Q388" s="24">
        <v>2565</v>
      </c>
    </row>
    <row r="389" spans="1:17" ht="18">
      <c r="A389" s="2">
        <v>475</v>
      </c>
      <c r="B389" s="5" t="s">
        <v>34</v>
      </c>
      <c r="C389" s="5" t="s">
        <v>12</v>
      </c>
      <c r="D389" s="7">
        <v>702</v>
      </c>
      <c r="E389" s="5">
        <v>26</v>
      </c>
      <c r="F389" s="5">
        <v>1</v>
      </c>
      <c r="G389" s="5">
        <v>16</v>
      </c>
      <c r="H389" s="5">
        <v>10</v>
      </c>
      <c r="I389" s="4">
        <v>1</v>
      </c>
      <c r="L389" s="24">
        <v>351</v>
      </c>
      <c r="M389" s="24">
        <v>1699.4653203707892</v>
      </c>
      <c r="N389" s="24">
        <v>-599.45832037078912</v>
      </c>
      <c r="P389" s="24">
        <v>89.641943734015356</v>
      </c>
      <c r="Q389" s="24">
        <v>2600.1</v>
      </c>
    </row>
    <row r="390" spans="1:17" ht="18">
      <c r="A390" s="2">
        <v>77</v>
      </c>
      <c r="B390" s="3" t="s">
        <v>15</v>
      </c>
      <c r="C390" s="4" t="s">
        <v>10</v>
      </c>
      <c r="D390" s="5">
        <v>686</v>
      </c>
      <c r="E390" s="3">
        <v>27</v>
      </c>
      <c r="F390" s="3">
        <v>1</v>
      </c>
      <c r="G390" s="3">
        <v>14</v>
      </c>
      <c r="H390" s="3">
        <v>6</v>
      </c>
      <c r="I390" s="4">
        <v>0</v>
      </c>
      <c r="L390" s="24">
        <v>352</v>
      </c>
      <c r="M390" s="24">
        <v>1323.329050792026</v>
      </c>
      <c r="N390" s="24">
        <v>-223.32905079202601</v>
      </c>
      <c r="P390" s="24">
        <v>89.897698209718683</v>
      </c>
      <c r="Q390" s="24">
        <v>2600.1</v>
      </c>
    </row>
    <row r="391" spans="1:17" ht="18">
      <c r="A391" s="2">
        <v>630</v>
      </c>
      <c r="B391" s="5" t="s">
        <v>34</v>
      </c>
      <c r="C391" s="5" t="s">
        <v>12</v>
      </c>
      <c r="D391" s="7">
        <v>599.4</v>
      </c>
      <c r="E391" s="5">
        <v>37</v>
      </c>
      <c r="F391" s="5">
        <v>1</v>
      </c>
      <c r="G391" s="5">
        <v>24</v>
      </c>
      <c r="H391" s="5">
        <v>5</v>
      </c>
      <c r="I391" s="4">
        <v>1</v>
      </c>
      <c r="L391" s="24">
        <v>353</v>
      </c>
      <c r="M391" s="24">
        <v>1064.7353654566264</v>
      </c>
      <c r="N391" s="24">
        <v>35.264634543373631</v>
      </c>
      <c r="P391" s="24">
        <v>90.153452685421996</v>
      </c>
      <c r="Q391" s="24">
        <v>2600.1</v>
      </c>
    </row>
    <row r="392" spans="1:17" ht="18">
      <c r="A392" s="2">
        <v>431</v>
      </c>
      <c r="B392" s="6" t="s">
        <v>31</v>
      </c>
      <c r="C392" s="4" t="s">
        <v>10</v>
      </c>
      <c r="D392" s="7">
        <v>594</v>
      </c>
      <c r="E392" s="6">
        <v>40</v>
      </c>
      <c r="F392" s="6">
        <v>1</v>
      </c>
      <c r="G392" s="6">
        <v>20</v>
      </c>
      <c r="H392" s="6">
        <v>10</v>
      </c>
      <c r="I392" s="4">
        <v>0</v>
      </c>
      <c r="L392" s="24">
        <v>354</v>
      </c>
      <c r="M392" s="24">
        <v>1323.329050792026</v>
      </c>
      <c r="N392" s="24">
        <v>-223.34905079202599</v>
      </c>
      <c r="P392" s="24">
        <v>90.409207161125323</v>
      </c>
      <c r="Q392" s="24">
        <v>2619</v>
      </c>
    </row>
    <row r="393" spans="1:17">
      <c r="L393" s="24">
        <v>355</v>
      </c>
      <c r="M393" s="24">
        <v>1182.2779496999897</v>
      </c>
      <c r="N393" s="24">
        <v>-82.297949699989658</v>
      </c>
      <c r="P393" s="24">
        <v>90.66496163682865</v>
      </c>
      <c r="Q393" s="24">
        <v>2651.4</v>
      </c>
    </row>
    <row r="394" spans="1:17">
      <c r="L394" s="24">
        <v>356</v>
      </c>
      <c r="M394" s="24">
        <v>1182.2779496999897</v>
      </c>
      <c r="N394" s="24">
        <v>-82.297949699989658</v>
      </c>
      <c r="P394" s="24">
        <v>90.920716112531977</v>
      </c>
      <c r="Q394" s="24">
        <v>2673</v>
      </c>
    </row>
    <row r="395" spans="1:17">
      <c r="L395" s="24">
        <v>357</v>
      </c>
      <c r="M395" s="24">
        <v>1205.7864665486625</v>
      </c>
      <c r="N395" s="24">
        <v>-125.78646654866247</v>
      </c>
      <c r="P395" s="24">
        <v>91.176470588235304</v>
      </c>
      <c r="Q395" s="24">
        <v>2700</v>
      </c>
    </row>
    <row r="396" spans="1:17">
      <c r="L396" s="24">
        <v>358</v>
      </c>
      <c r="M396" s="24">
        <v>1135.2609160026445</v>
      </c>
      <c r="N396" s="24">
        <v>-95.760916002644535</v>
      </c>
      <c r="P396" s="24">
        <v>91.432225063938631</v>
      </c>
      <c r="Q396" s="24">
        <v>2700</v>
      </c>
    </row>
    <row r="397" spans="1:17">
      <c r="L397" s="24">
        <v>359</v>
      </c>
      <c r="M397" s="24">
        <v>1182.2779496999897</v>
      </c>
      <c r="N397" s="24">
        <v>-156.27794969998968</v>
      </c>
      <c r="P397" s="24">
        <v>91.687979539641944</v>
      </c>
      <c r="Q397" s="24">
        <v>2700</v>
      </c>
    </row>
    <row r="398" spans="1:17">
      <c r="L398" s="24">
        <v>360</v>
      </c>
      <c r="M398" s="24">
        <v>1135.2609160026445</v>
      </c>
      <c r="N398" s="24">
        <v>-115.26091600264454</v>
      </c>
      <c r="P398" s="24">
        <v>91.943734015345271</v>
      </c>
      <c r="Q398" s="24">
        <v>2700</v>
      </c>
    </row>
    <row r="399" spans="1:17">
      <c r="L399" s="24">
        <v>361</v>
      </c>
      <c r="M399" s="24">
        <v>1088.2438823052989</v>
      </c>
      <c r="N399" s="24">
        <v>-80.243882305298939</v>
      </c>
      <c r="P399" s="24">
        <v>92.199488491048598</v>
      </c>
      <c r="Q399" s="24">
        <v>2700</v>
      </c>
    </row>
    <row r="400" spans="1:17">
      <c r="L400" s="24">
        <v>362</v>
      </c>
      <c r="M400" s="24">
        <v>1417.3631181867167</v>
      </c>
      <c r="N400" s="24">
        <v>-417.36311818671675</v>
      </c>
      <c r="P400" s="24">
        <v>92.455242966751925</v>
      </c>
      <c r="Q400" s="24">
        <v>2835</v>
      </c>
    </row>
    <row r="401" spans="12:17">
      <c r="L401" s="24">
        <v>363</v>
      </c>
      <c r="M401" s="24">
        <v>1111.7523991539717</v>
      </c>
      <c r="N401" s="24">
        <v>-112.75239915397174</v>
      </c>
      <c r="P401" s="24">
        <v>92.710997442455252</v>
      </c>
      <c r="Q401" s="24">
        <v>2878.2</v>
      </c>
    </row>
    <row r="402" spans="12:17">
      <c r="L402" s="24">
        <v>364</v>
      </c>
      <c r="M402" s="24">
        <v>1417.3631181867167</v>
      </c>
      <c r="N402" s="24">
        <v>-437.36311818671675</v>
      </c>
      <c r="P402" s="24">
        <v>92.966751918158579</v>
      </c>
      <c r="Q402" s="24">
        <v>2970</v>
      </c>
    </row>
    <row r="403" spans="12:17">
      <c r="L403" s="24">
        <v>365</v>
      </c>
      <c r="M403" s="24">
        <v>1135.2609160026445</v>
      </c>
      <c r="N403" s="24">
        <v>-184.86091600264456</v>
      </c>
      <c r="P403" s="24">
        <v>93.222506393861906</v>
      </c>
      <c r="Q403" s="24">
        <v>2999.7</v>
      </c>
    </row>
    <row r="404" spans="12:17">
      <c r="L404" s="24">
        <v>366</v>
      </c>
      <c r="M404" s="24">
        <v>1182.2779496999897</v>
      </c>
      <c r="N404" s="24">
        <v>-232.27794969998968</v>
      </c>
      <c r="P404" s="24">
        <v>93.478260869565219</v>
      </c>
      <c r="Q404" s="24">
        <v>3099.9780000000001</v>
      </c>
    </row>
    <row r="405" spans="12:17">
      <c r="L405" s="24">
        <v>367</v>
      </c>
      <c r="M405" s="24">
        <v>1111.7523991539717</v>
      </c>
      <c r="N405" s="24">
        <v>-166.75239915397174</v>
      </c>
      <c r="P405" s="24">
        <v>93.734015345268546</v>
      </c>
      <c r="Q405" s="24">
        <v>3186</v>
      </c>
    </row>
    <row r="406" spans="12:17">
      <c r="L406" s="24">
        <v>368</v>
      </c>
      <c r="M406" s="24">
        <v>1111.7523991539717</v>
      </c>
      <c r="N406" s="24">
        <v>-166.75239915397174</v>
      </c>
      <c r="P406" s="24">
        <v>93.989769820971873</v>
      </c>
      <c r="Q406" s="24">
        <v>3199.5</v>
      </c>
    </row>
    <row r="407" spans="12:17">
      <c r="L407" s="24">
        <v>369</v>
      </c>
      <c r="M407" s="24">
        <v>1135.2609160026445</v>
      </c>
      <c r="N407" s="24">
        <v>-190.26091600264454</v>
      </c>
      <c r="P407" s="24">
        <v>94.2455242966752</v>
      </c>
      <c r="Q407" s="24">
        <v>3199.5</v>
      </c>
    </row>
    <row r="408" spans="12:17">
      <c r="L408" s="24">
        <v>370</v>
      </c>
      <c r="M408" s="24">
        <v>1323.329050792026</v>
      </c>
      <c r="N408" s="24">
        <v>-383.32905079202601</v>
      </c>
      <c r="P408" s="24">
        <v>94.501278772378527</v>
      </c>
      <c r="Q408" s="24">
        <v>3199.5</v>
      </c>
    </row>
    <row r="409" spans="12:17">
      <c r="L409" s="24">
        <v>371</v>
      </c>
      <c r="M409" s="24">
        <v>1182.2779496999897</v>
      </c>
      <c r="N409" s="24">
        <v>-264.27794969998968</v>
      </c>
      <c r="P409" s="24">
        <v>94.757033248081854</v>
      </c>
      <c r="Q409" s="24">
        <v>3240</v>
      </c>
    </row>
    <row r="410" spans="12:17">
      <c r="L410" s="24">
        <v>372</v>
      </c>
      <c r="M410" s="24">
        <v>1417.3631181867167</v>
      </c>
      <c r="N410" s="24">
        <v>-517.36311818671675</v>
      </c>
      <c r="P410" s="24">
        <v>95.012787723785166</v>
      </c>
      <c r="Q410" s="24">
        <v>3240</v>
      </c>
    </row>
    <row r="411" spans="12:17">
      <c r="L411" s="24">
        <v>373</v>
      </c>
      <c r="M411" s="24">
        <v>1605.4312529760982</v>
      </c>
      <c r="N411" s="24">
        <v>-705.52125297609825</v>
      </c>
      <c r="P411" s="24">
        <v>95.268542199488493</v>
      </c>
      <c r="Q411" s="24">
        <v>3240</v>
      </c>
    </row>
    <row r="412" spans="12:17">
      <c r="L412" s="24">
        <v>374</v>
      </c>
      <c r="M412" s="24">
        <v>1722.9738372194618</v>
      </c>
      <c r="N412" s="24">
        <v>-823.87383721946173</v>
      </c>
      <c r="P412" s="24">
        <v>95.52429667519182</v>
      </c>
      <c r="Q412" s="24">
        <v>3250.8</v>
      </c>
    </row>
    <row r="413" spans="12:17">
      <c r="L413" s="24">
        <v>375</v>
      </c>
      <c r="M413" s="24">
        <v>1135.2609160026445</v>
      </c>
      <c r="N413" s="24">
        <v>-260.46091600264458</v>
      </c>
      <c r="P413" s="24">
        <v>95.780051150895147</v>
      </c>
      <c r="Q413" s="24">
        <v>3375</v>
      </c>
    </row>
    <row r="414" spans="12:17">
      <c r="L414" s="24">
        <v>376</v>
      </c>
      <c r="M414" s="24">
        <v>1722.9738372194618</v>
      </c>
      <c r="N414" s="24">
        <v>-869.77383721946171</v>
      </c>
      <c r="P414" s="24">
        <v>96.035805626598474</v>
      </c>
      <c r="Q414" s="24">
        <v>3375</v>
      </c>
    </row>
    <row r="415" spans="12:17">
      <c r="L415" s="24">
        <v>377</v>
      </c>
      <c r="M415" s="24">
        <v>1417.3631181867167</v>
      </c>
      <c r="N415" s="24">
        <v>-566.86311818671675</v>
      </c>
      <c r="P415" s="24">
        <v>96.291560102301801</v>
      </c>
      <c r="Q415" s="24">
        <v>3526.2</v>
      </c>
    </row>
    <row r="416" spans="12:17">
      <c r="L416" s="24">
        <v>378</v>
      </c>
      <c r="M416" s="24">
        <v>1323.329050792026</v>
      </c>
      <c r="N416" s="24">
        <v>-472.82905079202601</v>
      </c>
      <c r="P416" s="24">
        <v>96.547314578005128</v>
      </c>
      <c r="Q416" s="24">
        <v>3599.1</v>
      </c>
    </row>
    <row r="417" spans="12:17">
      <c r="L417" s="24">
        <v>379</v>
      </c>
      <c r="M417" s="24">
        <v>1041.2268486079538</v>
      </c>
      <c r="N417" s="24">
        <v>-190.7268486079538</v>
      </c>
      <c r="P417" s="24">
        <v>96.803069053708441</v>
      </c>
      <c r="Q417" s="24">
        <v>3599.1</v>
      </c>
    </row>
    <row r="418" spans="12:17">
      <c r="L418" s="24">
        <v>380</v>
      </c>
      <c r="M418" s="24">
        <v>1393.8546013380442</v>
      </c>
      <c r="N418" s="24">
        <v>-553.85460133804418</v>
      </c>
      <c r="P418" s="24">
        <v>97.058823529411768</v>
      </c>
      <c r="Q418" s="24">
        <v>3618</v>
      </c>
    </row>
    <row r="419" spans="12:17">
      <c r="L419" s="24">
        <v>381</v>
      </c>
      <c r="M419" s="24">
        <v>1440.8716350353895</v>
      </c>
      <c r="N419" s="24">
        <v>-601.1716350353895</v>
      </c>
      <c r="P419" s="24">
        <v>97.314578005115095</v>
      </c>
      <c r="Q419" s="24">
        <v>3618</v>
      </c>
    </row>
    <row r="420" spans="12:17">
      <c r="L420" s="24">
        <v>382</v>
      </c>
      <c r="M420" s="24">
        <v>2122.6186236468975</v>
      </c>
      <c r="N420" s="24">
        <v>-1285.6186236468975</v>
      </c>
      <c r="P420" s="24">
        <v>97.570332480818422</v>
      </c>
      <c r="Q420" s="24">
        <v>3645</v>
      </c>
    </row>
    <row r="421" spans="12:17">
      <c r="L421" s="24">
        <v>383</v>
      </c>
      <c r="M421" s="24">
        <v>1135.2609160026445</v>
      </c>
      <c r="N421" s="24">
        <v>-298.26091600264454</v>
      </c>
      <c r="P421" s="24">
        <v>97.826086956521749</v>
      </c>
      <c r="Q421" s="24">
        <v>3650.4</v>
      </c>
    </row>
    <row r="422" spans="12:17">
      <c r="L422" s="24">
        <v>384</v>
      </c>
      <c r="M422" s="24">
        <v>1088.2438823052989</v>
      </c>
      <c r="N422" s="24">
        <v>-289.04388230529889</v>
      </c>
      <c r="P422" s="24">
        <v>98.081841432225076</v>
      </c>
      <c r="Q422" s="24">
        <v>3780</v>
      </c>
    </row>
    <row r="423" spans="12:17">
      <c r="L423" s="24">
        <v>385</v>
      </c>
      <c r="M423" s="24">
        <v>1417.3631181867167</v>
      </c>
      <c r="N423" s="24">
        <v>-620.86311818671675</v>
      </c>
      <c r="P423" s="24">
        <v>98.337595907928403</v>
      </c>
      <c r="Q423" s="24">
        <v>4050</v>
      </c>
    </row>
    <row r="424" spans="12:17">
      <c r="L424" s="24">
        <v>386</v>
      </c>
      <c r="M424" s="24">
        <v>1229.2949833973353</v>
      </c>
      <c r="N424" s="24">
        <v>-500.29498339733527</v>
      </c>
      <c r="P424" s="24">
        <v>98.593350383631716</v>
      </c>
      <c r="Q424" s="24">
        <v>4050</v>
      </c>
    </row>
    <row r="425" spans="12:17">
      <c r="L425" s="24">
        <v>387</v>
      </c>
      <c r="M425" s="24">
        <v>1041.2268486079538</v>
      </c>
      <c r="N425" s="24">
        <v>-339.2268486079538</v>
      </c>
      <c r="P425" s="24">
        <v>98.849104859335043</v>
      </c>
      <c r="Q425" s="24">
        <v>4050</v>
      </c>
    </row>
    <row r="426" spans="12:17">
      <c r="L426" s="24">
        <v>388</v>
      </c>
      <c r="M426" s="24">
        <v>994.2098149106082</v>
      </c>
      <c r="N426" s="24">
        <v>-292.2098149106082</v>
      </c>
      <c r="P426" s="24">
        <v>99.10485933503837</v>
      </c>
      <c r="Q426" s="24">
        <v>4185</v>
      </c>
    </row>
    <row r="427" spans="12:17">
      <c r="L427" s="24">
        <v>389</v>
      </c>
      <c r="M427" s="24">
        <v>1017.718331759281</v>
      </c>
      <c r="N427" s="24">
        <v>-331.718331759281</v>
      </c>
      <c r="P427" s="24">
        <v>99.360613810741697</v>
      </c>
      <c r="Q427" s="24">
        <v>4320</v>
      </c>
    </row>
    <row r="428" spans="12:17">
      <c r="L428" s="24">
        <v>390</v>
      </c>
      <c r="M428" s="24">
        <v>1252.8035002460078</v>
      </c>
      <c r="N428" s="24">
        <v>-653.40350024600787</v>
      </c>
      <c r="P428" s="24">
        <v>99.616368286445024</v>
      </c>
      <c r="Q428" s="24">
        <v>4320</v>
      </c>
    </row>
    <row r="429" spans="12:17" ht="16" thickBot="1">
      <c r="L429" s="25">
        <v>391</v>
      </c>
      <c r="M429" s="25">
        <v>1323.329050792026</v>
      </c>
      <c r="N429" s="25">
        <v>-729.32905079202601</v>
      </c>
      <c r="P429" s="25">
        <v>99.872122762148351</v>
      </c>
      <c r="Q429" s="25">
        <v>4590</v>
      </c>
    </row>
  </sheetData>
  <sortState xmlns:xlrd2="http://schemas.microsoft.com/office/spreadsheetml/2017/richdata2" ref="Q39:Q429">
    <sortCondition ref="Q39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042C-3FC2-B949-BC48-B65DFEC08449}">
  <dimension ref="A1:V471"/>
  <sheetViews>
    <sheetView topLeftCell="F17" workbookViewId="0">
      <selection activeCell="K33" sqref="K33:V34"/>
    </sheetView>
  </sheetViews>
  <sheetFormatPr baseColWidth="10" defaultRowHeight="15"/>
  <sheetData>
    <row r="1" spans="1:12" ht="16">
      <c r="A1" s="1" t="s">
        <v>0</v>
      </c>
      <c r="B1" s="1" t="s">
        <v>1</v>
      </c>
      <c r="C1" s="1" t="s">
        <v>3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2</v>
      </c>
    </row>
    <row r="2" spans="1:12" ht="18">
      <c r="A2" s="2">
        <v>1562</v>
      </c>
      <c r="B2" s="5" t="s">
        <v>14</v>
      </c>
      <c r="C2" s="5" t="s">
        <v>12</v>
      </c>
      <c r="D2" s="7">
        <v>6075</v>
      </c>
      <c r="E2" s="5">
        <v>150</v>
      </c>
      <c r="F2" s="5">
        <v>75</v>
      </c>
      <c r="G2" s="5">
        <v>20</v>
      </c>
      <c r="H2" s="4">
        <v>1</v>
      </c>
      <c r="I2" s="5">
        <v>2</v>
      </c>
    </row>
    <row r="3" spans="1:12" ht="18">
      <c r="A3" s="2">
        <v>1461</v>
      </c>
      <c r="B3" s="5" t="s">
        <v>14</v>
      </c>
      <c r="C3" s="5" t="s">
        <v>12</v>
      </c>
      <c r="D3" s="7">
        <v>5999.94</v>
      </c>
      <c r="E3" s="5">
        <v>96</v>
      </c>
      <c r="F3" s="5">
        <v>68</v>
      </c>
      <c r="G3" s="5">
        <v>9</v>
      </c>
      <c r="H3" s="4">
        <v>1</v>
      </c>
      <c r="I3" s="5">
        <v>2</v>
      </c>
    </row>
    <row r="4" spans="1:12" ht="18">
      <c r="A4" s="2">
        <v>1512</v>
      </c>
      <c r="B4" s="5" t="s">
        <v>24</v>
      </c>
      <c r="C4" s="5" t="s">
        <v>12</v>
      </c>
      <c r="D4" s="7">
        <v>5940</v>
      </c>
      <c r="E4" s="5">
        <v>110</v>
      </c>
      <c r="F4" s="5">
        <v>68</v>
      </c>
      <c r="G4" s="5">
        <v>15</v>
      </c>
      <c r="H4" s="4">
        <v>1</v>
      </c>
      <c r="I4" s="5">
        <v>2</v>
      </c>
    </row>
    <row r="5" spans="1:12" ht="18">
      <c r="A5" s="2">
        <v>1567</v>
      </c>
      <c r="B5" s="5" t="s">
        <v>14</v>
      </c>
      <c r="C5" s="5" t="s">
        <v>12</v>
      </c>
      <c r="D5" s="7">
        <v>5670</v>
      </c>
      <c r="E5" s="5">
        <v>162</v>
      </c>
      <c r="F5" s="5">
        <v>86</v>
      </c>
      <c r="G5" s="5">
        <v>13</v>
      </c>
      <c r="H5" s="4">
        <v>1</v>
      </c>
      <c r="I5" s="5">
        <v>2</v>
      </c>
    </row>
    <row r="6" spans="1:12" ht="18">
      <c r="A6" s="2">
        <v>1408</v>
      </c>
      <c r="B6" s="5" t="s">
        <v>14</v>
      </c>
      <c r="C6" s="5" t="s">
        <v>32</v>
      </c>
      <c r="D6" s="7">
        <v>5400</v>
      </c>
      <c r="E6" s="5">
        <v>83</v>
      </c>
      <c r="F6" s="5">
        <v>56</v>
      </c>
      <c r="G6" s="5">
        <v>14</v>
      </c>
      <c r="H6" s="4">
        <v>0</v>
      </c>
      <c r="I6" s="5">
        <v>2</v>
      </c>
    </row>
    <row r="7" spans="1:12" ht="18">
      <c r="A7" s="2">
        <v>1128</v>
      </c>
      <c r="B7" s="5" t="s">
        <v>14</v>
      </c>
      <c r="C7" s="5" t="s">
        <v>12</v>
      </c>
      <c r="D7" s="7">
        <v>5400</v>
      </c>
      <c r="E7" s="5">
        <v>66</v>
      </c>
      <c r="F7" s="5">
        <v>49</v>
      </c>
      <c r="G7" s="5">
        <v>6</v>
      </c>
      <c r="H7" s="4">
        <v>1</v>
      </c>
      <c r="I7" s="5">
        <v>2</v>
      </c>
    </row>
    <row r="8" spans="1:12" ht="18">
      <c r="A8" s="2">
        <v>1561</v>
      </c>
      <c r="B8" s="5" t="s">
        <v>14</v>
      </c>
      <c r="C8" s="5" t="s">
        <v>12</v>
      </c>
      <c r="D8" s="7">
        <v>5400</v>
      </c>
      <c r="E8" s="5">
        <v>150</v>
      </c>
      <c r="F8" s="5">
        <v>90</v>
      </c>
      <c r="G8" s="5">
        <v>20</v>
      </c>
      <c r="H8" s="4">
        <v>1</v>
      </c>
      <c r="I8" s="5">
        <v>2</v>
      </c>
    </row>
    <row r="9" spans="1:12" ht="18">
      <c r="A9" s="2">
        <v>1514</v>
      </c>
      <c r="B9" s="5" t="s">
        <v>14</v>
      </c>
      <c r="C9" s="5" t="s">
        <v>32</v>
      </c>
      <c r="D9" s="7">
        <v>4995</v>
      </c>
      <c r="E9" s="5">
        <v>110</v>
      </c>
      <c r="F9" s="5">
        <v>65</v>
      </c>
      <c r="G9" s="5">
        <v>18</v>
      </c>
      <c r="H9" s="4">
        <v>0</v>
      </c>
      <c r="I9" s="5">
        <v>2</v>
      </c>
    </row>
    <row r="10" spans="1:12" ht="18">
      <c r="A10" s="2">
        <v>1513</v>
      </c>
      <c r="B10" s="5" t="s">
        <v>14</v>
      </c>
      <c r="C10" s="5" t="s">
        <v>12</v>
      </c>
      <c r="D10" s="7">
        <v>4860</v>
      </c>
      <c r="E10" s="5">
        <v>110</v>
      </c>
      <c r="F10" s="5">
        <v>65</v>
      </c>
      <c r="G10" s="5">
        <v>18</v>
      </c>
      <c r="H10" s="4">
        <v>1</v>
      </c>
      <c r="I10" s="5">
        <v>2</v>
      </c>
    </row>
    <row r="11" spans="1:12" ht="18">
      <c r="A11" s="2">
        <v>1452</v>
      </c>
      <c r="B11" s="5" t="s">
        <v>24</v>
      </c>
      <c r="C11" s="4" t="s">
        <v>10</v>
      </c>
      <c r="D11" s="7">
        <v>4725</v>
      </c>
      <c r="E11" s="5">
        <v>95</v>
      </c>
      <c r="F11" s="5">
        <v>52</v>
      </c>
      <c r="G11" s="5">
        <v>14</v>
      </c>
      <c r="H11" s="4">
        <v>0</v>
      </c>
      <c r="I11" s="5">
        <v>2</v>
      </c>
    </row>
    <row r="12" spans="1:12" ht="18">
      <c r="A12" s="2">
        <v>1453</v>
      </c>
      <c r="B12" s="5" t="s">
        <v>24</v>
      </c>
      <c r="C12" s="4" t="s">
        <v>10</v>
      </c>
      <c r="D12" s="7">
        <v>4725</v>
      </c>
      <c r="E12" s="5">
        <v>95</v>
      </c>
      <c r="F12" s="5">
        <v>48</v>
      </c>
      <c r="G12" s="5">
        <v>13</v>
      </c>
      <c r="H12" s="4">
        <v>0</v>
      </c>
      <c r="I12" s="5">
        <v>2</v>
      </c>
    </row>
    <row r="13" spans="1:12" ht="18">
      <c r="A13" s="2">
        <v>1548</v>
      </c>
      <c r="B13" s="5" t="s">
        <v>14</v>
      </c>
      <c r="C13" s="5" t="s">
        <v>32</v>
      </c>
      <c r="D13" s="7">
        <v>4725</v>
      </c>
      <c r="E13" s="5">
        <v>135</v>
      </c>
      <c r="F13" s="5">
        <v>70</v>
      </c>
      <c r="G13" s="5">
        <v>13</v>
      </c>
      <c r="H13" s="4">
        <v>0</v>
      </c>
      <c r="I13" s="5">
        <v>2</v>
      </c>
    </row>
    <row r="14" spans="1:12" ht="18">
      <c r="A14" s="2">
        <v>1565</v>
      </c>
      <c r="B14" s="5" t="s">
        <v>24</v>
      </c>
      <c r="C14" s="5" t="s">
        <v>32</v>
      </c>
      <c r="D14" s="7">
        <v>4590</v>
      </c>
      <c r="E14" s="5">
        <v>156</v>
      </c>
      <c r="F14" s="5">
        <v>82</v>
      </c>
      <c r="G14" s="5">
        <v>17</v>
      </c>
      <c r="H14" s="4">
        <v>0</v>
      </c>
      <c r="I14" s="5">
        <v>2</v>
      </c>
      <c r="K14" t="s">
        <v>92</v>
      </c>
    </row>
    <row r="15" spans="1:12" ht="19" thickBot="1">
      <c r="A15" s="2">
        <v>1407</v>
      </c>
      <c r="B15" s="5" t="s">
        <v>24</v>
      </c>
      <c r="C15" s="4" t="s">
        <v>10</v>
      </c>
      <c r="D15" s="7">
        <v>4492.8</v>
      </c>
      <c r="E15" s="5">
        <v>83</v>
      </c>
      <c r="F15" s="5">
        <v>41</v>
      </c>
      <c r="G15" s="5">
        <v>19</v>
      </c>
      <c r="H15" s="4">
        <v>0</v>
      </c>
      <c r="I15" s="5">
        <v>2</v>
      </c>
    </row>
    <row r="16" spans="1:12" ht="18">
      <c r="A16" s="2">
        <v>1474</v>
      </c>
      <c r="B16" s="5" t="s">
        <v>24</v>
      </c>
      <c r="C16" s="4" t="s">
        <v>10</v>
      </c>
      <c r="D16" s="7">
        <v>4455</v>
      </c>
      <c r="E16" s="5">
        <v>98</v>
      </c>
      <c r="F16" s="5">
        <v>66</v>
      </c>
      <c r="G16" s="5">
        <v>12</v>
      </c>
      <c r="H16" s="4">
        <v>0</v>
      </c>
      <c r="I16" s="5">
        <v>2</v>
      </c>
      <c r="K16" s="27" t="s">
        <v>93</v>
      </c>
      <c r="L16" s="27"/>
    </row>
    <row r="17" spans="1:19" ht="18">
      <c r="A17" s="2">
        <v>1481</v>
      </c>
      <c r="B17" s="5" t="s">
        <v>24</v>
      </c>
      <c r="C17" s="4" t="s">
        <v>10</v>
      </c>
      <c r="D17" s="7">
        <v>4455</v>
      </c>
      <c r="E17" s="5">
        <v>100</v>
      </c>
      <c r="F17" s="5">
        <v>67</v>
      </c>
      <c r="G17" s="5">
        <v>13</v>
      </c>
      <c r="H17" s="4">
        <v>0</v>
      </c>
      <c r="I17" s="5">
        <v>2</v>
      </c>
      <c r="K17" s="24" t="s">
        <v>94</v>
      </c>
      <c r="L17" s="24">
        <v>0.73754461115508407</v>
      </c>
    </row>
    <row r="18" spans="1:19" ht="18">
      <c r="A18" s="2">
        <v>1129</v>
      </c>
      <c r="B18" s="5" t="s">
        <v>14</v>
      </c>
      <c r="C18" s="4" t="s">
        <v>10</v>
      </c>
      <c r="D18" s="7">
        <v>4320</v>
      </c>
      <c r="E18" s="5">
        <v>66</v>
      </c>
      <c r="F18" s="5">
        <v>49</v>
      </c>
      <c r="G18" s="5">
        <v>6</v>
      </c>
      <c r="H18" s="4">
        <v>0</v>
      </c>
      <c r="I18" s="5">
        <v>2</v>
      </c>
      <c r="K18" s="24" t="s">
        <v>95</v>
      </c>
      <c r="L18" s="32">
        <v>0.5439720534439042</v>
      </c>
    </row>
    <row r="19" spans="1:19" ht="18">
      <c r="A19" s="2">
        <v>1523</v>
      </c>
      <c r="B19" s="5" t="s">
        <v>14</v>
      </c>
      <c r="C19" s="5" t="s">
        <v>32</v>
      </c>
      <c r="D19" s="7">
        <v>4185</v>
      </c>
      <c r="E19" s="5">
        <v>117</v>
      </c>
      <c r="F19" s="5">
        <v>68</v>
      </c>
      <c r="G19" s="5">
        <v>16</v>
      </c>
      <c r="H19" s="4">
        <v>0</v>
      </c>
      <c r="I19" s="5">
        <v>2</v>
      </c>
      <c r="K19" s="24" t="s">
        <v>96</v>
      </c>
      <c r="L19" s="24">
        <v>0.54279974509800155</v>
      </c>
    </row>
    <row r="20" spans="1:19" ht="18">
      <c r="A20" s="2">
        <v>1193</v>
      </c>
      <c r="B20" s="5" t="s">
        <v>24</v>
      </c>
      <c r="C20" s="5" t="s">
        <v>32</v>
      </c>
      <c r="D20" s="7">
        <v>4099.95</v>
      </c>
      <c r="E20" s="5">
        <v>70</v>
      </c>
      <c r="F20" s="5">
        <v>47</v>
      </c>
      <c r="G20" s="5">
        <v>7</v>
      </c>
      <c r="H20" s="4">
        <v>0</v>
      </c>
      <c r="I20" s="5">
        <v>2</v>
      </c>
      <c r="K20" s="24" t="s">
        <v>76</v>
      </c>
      <c r="L20" s="24">
        <v>593.95159127920408</v>
      </c>
    </row>
    <row r="21" spans="1:19" ht="19" thickBot="1">
      <c r="A21" s="2">
        <v>1169</v>
      </c>
      <c r="B21" s="5" t="s">
        <v>24</v>
      </c>
      <c r="C21" s="4" t="s">
        <v>10</v>
      </c>
      <c r="D21" s="7">
        <v>4050</v>
      </c>
      <c r="E21" s="5">
        <v>69</v>
      </c>
      <c r="F21" s="5">
        <v>39</v>
      </c>
      <c r="G21" s="5">
        <v>10</v>
      </c>
      <c r="H21" s="4">
        <v>0</v>
      </c>
      <c r="I21" s="5">
        <v>2</v>
      </c>
      <c r="K21" s="25" t="s">
        <v>97</v>
      </c>
      <c r="L21" s="25">
        <v>391</v>
      </c>
    </row>
    <row r="22" spans="1:19" ht="18">
      <c r="A22" s="2">
        <v>1372</v>
      </c>
      <c r="B22" s="5" t="s">
        <v>24</v>
      </c>
      <c r="C22" s="4" t="s">
        <v>10</v>
      </c>
      <c r="D22" s="7">
        <v>4050</v>
      </c>
      <c r="E22" s="5">
        <v>80</v>
      </c>
      <c r="F22" s="5">
        <v>42</v>
      </c>
      <c r="G22" s="5">
        <v>11</v>
      </c>
      <c r="H22" s="4">
        <v>0</v>
      </c>
      <c r="I22" s="5">
        <v>2</v>
      </c>
    </row>
    <row r="23" spans="1:19" ht="19" thickBot="1">
      <c r="A23" s="2">
        <v>1313</v>
      </c>
      <c r="B23" s="5" t="s">
        <v>24</v>
      </c>
      <c r="C23" s="5" t="s">
        <v>32</v>
      </c>
      <c r="D23" s="7">
        <v>4050</v>
      </c>
      <c r="E23" s="5">
        <v>76</v>
      </c>
      <c r="F23" s="5">
        <v>40</v>
      </c>
      <c r="G23" s="5">
        <v>11</v>
      </c>
      <c r="H23" s="4">
        <v>0</v>
      </c>
      <c r="I23" s="5">
        <v>2</v>
      </c>
      <c r="K23" t="s">
        <v>98</v>
      </c>
    </row>
    <row r="24" spans="1:19" ht="18">
      <c r="A24" s="2">
        <v>1427</v>
      </c>
      <c r="B24" s="5" t="s">
        <v>24</v>
      </c>
      <c r="C24" s="5" t="s">
        <v>32</v>
      </c>
      <c r="D24" s="7">
        <v>4050</v>
      </c>
      <c r="E24" s="5">
        <v>87</v>
      </c>
      <c r="F24" s="5">
        <v>63</v>
      </c>
      <c r="G24" s="5">
        <v>9</v>
      </c>
      <c r="H24" s="4">
        <v>0</v>
      </c>
      <c r="I24" s="5">
        <v>2</v>
      </c>
      <c r="K24" s="26"/>
      <c r="L24" s="26" t="s">
        <v>103</v>
      </c>
      <c r="M24" s="26" t="s">
        <v>104</v>
      </c>
      <c r="N24" s="26" t="s">
        <v>105</v>
      </c>
      <c r="O24" s="26" t="s">
        <v>106</v>
      </c>
      <c r="P24" s="26" t="s">
        <v>107</v>
      </c>
    </row>
    <row r="25" spans="1:19" ht="18">
      <c r="A25" s="2">
        <v>1483</v>
      </c>
      <c r="B25" s="5" t="s">
        <v>24</v>
      </c>
      <c r="C25" s="5" t="s">
        <v>12</v>
      </c>
      <c r="D25" s="7">
        <v>4050</v>
      </c>
      <c r="E25" s="5">
        <v>100</v>
      </c>
      <c r="F25" s="5">
        <v>67</v>
      </c>
      <c r="G25" s="5">
        <v>13</v>
      </c>
      <c r="H25" s="4">
        <v>1</v>
      </c>
      <c r="I25" s="5">
        <v>2</v>
      </c>
      <c r="K25" s="24" t="s">
        <v>99</v>
      </c>
      <c r="L25" s="24">
        <v>1</v>
      </c>
      <c r="M25" s="24">
        <v>163695534.37097025</v>
      </c>
      <c r="N25" s="24">
        <v>163695534.37097025</v>
      </c>
      <c r="O25" s="24">
        <v>464.01789712168289</v>
      </c>
      <c r="P25" s="24">
        <v>2.5811320405105132E-68</v>
      </c>
    </row>
    <row r="26" spans="1:19" ht="18">
      <c r="A26" s="2">
        <v>970</v>
      </c>
      <c r="B26" s="5" t="s">
        <v>14</v>
      </c>
      <c r="C26" s="5" t="s">
        <v>12</v>
      </c>
      <c r="D26" s="7">
        <v>3915</v>
      </c>
      <c r="E26" s="5">
        <v>57</v>
      </c>
      <c r="F26" s="5">
        <v>33</v>
      </c>
      <c r="G26" s="5">
        <v>10</v>
      </c>
      <c r="H26" s="4">
        <v>1</v>
      </c>
      <c r="I26" s="5">
        <v>2</v>
      </c>
      <c r="K26" s="24" t="s">
        <v>100</v>
      </c>
      <c r="L26" s="24">
        <v>389</v>
      </c>
      <c r="M26" s="24">
        <v>137230833.6926254</v>
      </c>
      <c r="N26" s="24">
        <v>352778.49278309871</v>
      </c>
      <c r="O26" s="24"/>
      <c r="P26" s="24"/>
    </row>
    <row r="27" spans="1:19" ht="19" thickBot="1">
      <c r="A27" s="2">
        <v>1518</v>
      </c>
      <c r="B27" s="5" t="s">
        <v>24</v>
      </c>
      <c r="C27" s="5" t="s">
        <v>12</v>
      </c>
      <c r="D27" s="7">
        <v>3807</v>
      </c>
      <c r="E27" s="5">
        <v>112</v>
      </c>
      <c r="F27" s="5">
        <v>63</v>
      </c>
      <c r="G27" s="5">
        <v>14</v>
      </c>
      <c r="H27" s="4">
        <v>1</v>
      </c>
      <c r="I27" s="5">
        <v>2</v>
      </c>
      <c r="K27" s="25" t="s">
        <v>101</v>
      </c>
      <c r="L27" s="25">
        <v>390</v>
      </c>
      <c r="M27" s="25">
        <v>300926368.06359565</v>
      </c>
      <c r="N27" s="25"/>
      <c r="O27" s="25"/>
      <c r="P27" s="25"/>
    </row>
    <row r="28" spans="1:19" ht="19" thickBot="1">
      <c r="A28" s="2">
        <v>1484</v>
      </c>
      <c r="B28" s="5" t="s">
        <v>24</v>
      </c>
      <c r="C28" s="5" t="s">
        <v>12</v>
      </c>
      <c r="D28" s="7">
        <v>3798.9</v>
      </c>
      <c r="E28" s="5">
        <v>100</v>
      </c>
      <c r="F28" s="5">
        <v>65</v>
      </c>
      <c r="G28" s="5">
        <v>15</v>
      </c>
      <c r="H28" s="4">
        <v>1</v>
      </c>
      <c r="I28" s="5">
        <v>2</v>
      </c>
    </row>
    <row r="29" spans="1:19" ht="18">
      <c r="A29" s="2">
        <v>1315</v>
      </c>
      <c r="B29" s="5" t="s">
        <v>14</v>
      </c>
      <c r="C29" s="5" t="s">
        <v>32</v>
      </c>
      <c r="D29" s="7">
        <v>3780</v>
      </c>
      <c r="E29" s="5">
        <v>76</v>
      </c>
      <c r="F29" s="5">
        <v>44</v>
      </c>
      <c r="G29" s="5">
        <v>12</v>
      </c>
      <c r="H29" s="4">
        <v>0</v>
      </c>
      <c r="I29" s="5">
        <v>2</v>
      </c>
      <c r="K29" s="26"/>
      <c r="L29" s="26" t="s">
        <v>108</v>
      </c>
      <c r="M29" s="26" t="s">
        <v>76</v>
      </c>
      <c r="N29" s="26" t="s">
        <v>109</v>
      </c>
      <c r="O29" s="26" t="s">
        <v>110</v>
      </c>
      <c r="P29" s="26" t="s">
        <v>111</v>
      </c>
      <c r="Q29" s="26" t="s">
        <v>112</v>
      </c>
      <c r="R29" s="26" t="s">
        <v>113</v>
      </c>
      <c r="S29" s="26" t="s">
        <v>114</v>
      </c>
    </row>
    <row r="30" spans="1:19" ht="18">
      <c r="A30" s="2">
        <v>1421</v>
      </c>
      <c r="B30" s="5" t="s">
        <v>14</v>
      </c>
      <c r="C30" s="5" t="s">
        <v>32</v>
      </c>
      <c r="D30" s="7">
        <v>3780</v>
      </c>
      <c r="E30" s="5">
        <v>86</v>
      </c>
      <c r="F30" s="5">
        <v>44</v>
      </c>
      <c r="G30" s="5">
        <v>12</v>
      </c>
      <c r="H30" s="4">
        <v>0</v>
      </c>
      <c r="I30" s="5">
        <v>2</v>
      </c>
      <c r="K30" s="24" t="s">
        <v>102</v>
      </c>
      <c r="L30" s="24">
        <v>179.0429188866292</v>
      </c>
      <c r="M30" s="24">
        <v>101.43110885712846</v>
      </c>
      <c r="N30" s="24">
        <v>1.7651677173205453</v>
      </c>
      <c r="O30" s="32">
        <v>7.8320143882154247E-2</v>
      </c>
      <c r="P30" s="24">
        <v>-20.37886354263216</v>
      </c>
      <c r="Q30" s="24">
        <v>378.46470131589058</v>
      </c>
      <c r="R30" s="24">
        <v>-20.37886354263216</v>
      </c>
      <c r="S30" s="24">
        <v>378.46470131589058</v>
      </c>
    </row>
    <row r="31" spans="1:19" ht="19" thickBot="1">
      <c r="A31" s="2">
        <v>1203</v>
      </c>
      <c r="B31" s="5" t="s">
        <v>14</v>
      </c>
      <c r="C31" s="5" t="s">
        <v>12</v>
      </c>
      <c r="D31" s="7">
        <v>3780</v>
      </c>
      <c r="E31" s="5">
        <v>70</v>
      </c>
      <c r="F31" s="5">
        <v>48</v>
      </c>
      <c r="G31" s="5">
        <v>8</v>
      </c>
      <c r="H31" s="4">
        <v>1</v>
      </c>
      <c r="I31" s="5">
        <v>2</v>
      </c>
      <c r="K31" s="25" t="s">
        <v>5</v>
      </c>
      <c r="L31" s="25">
        <v>32.06404472026643</v>
      </c>
      <c r="M31" s="25">
        <v>1.4885072002996973</v>
      </c>
      <c r="N31" s="25">
        <v>21.541074651040066</v>
      </c>
      <c r="O31" s="33">
        <v>2.5811320405116165E-68</v>
      </c>
      <c r="P31" s="25">
        <v>29.137518900060005</v>
      </c>
      <c r="Q31" s="25">
        <v>34.990570540472859</v>
      </c>
      <c r="R31" s="25">
        <v>29.137518900060005</v>
      </c>
      <c r="S31" s="25">
        <v>34.990570540472859</v>
      </c>
    </row>
    <row r="32" spans="1:19" ht="18">
      <c r="A32" s="2">
        <v>1485</v>
      </c>
      <c r="B32" s="5" t="s">
        <v>14</v>
      </c>
      <c r="C32" s="5" t="s">
        <v>12</v>
      </c>
      <c r="D32" s="7">
        <v>3780</v>
      </c>
      <c r="E32" s="5">
        <v>100</v>
      </c>
      <c r="F32" s="5">
        <v>53</v>
      </c>
      <c r="G32" s="5">
        <v>10</v>
      </c>
      <c r="H32" s="4">
        <v>1</v>
      </c>
      <c r="I32" s="5">
        <v>2</v>
      </c>
    </row>
    <row r="33" spans="1:22" ht="24">
      <c r="A33" s="2">
        <v>1507</v>
      </c>
      <c r="B33" s="5" t="s">
        <v>24</v>
      </c>
      <c r="C33" s="5" t="s">
        <v>12</v>
      </c>
      <c r="D33" s="7">
        <v>3780</v>
      </c>
      <c r="E33" s="5">
        <v>107</v>
      </c>
      <c r="F33" s="5">
        <v>55</v>
      </c>
      <c r="G33" s="5">
        <v>15</v>
      </c>
      <c r="H33" s="4">
        <v>1</v>
      </c>
      <c r="I33" s="5">
        <v>2</v>
      </c>
      <c r="L33" s="31" t="s">
        <v>124</v>
      </c>
      <c r="M33" s="30"/>
      <c r="N33" s="30"/>
      <c r="S33" t="s">
        <v>122</v>
      </c>
      <c r="U33">
        <f>MIN(E:E)</f>
        <v>28</v>
      </c>
      <c r="V33">
        <f>179.042919+U33*32.0640447</f>
        <v>1076.8361705999998</v>
      </c>
    </row>
    <row r="34" spans="1:22" ht="18">
      <c r="A34" s="2">
        <v>1495</v>
      </c>
      <c r="B34" s="5" t="s">
        <v>14</v>
      </c>
      <c r="C34" s="5" t="s">
        <v>12</v>
      </c>
      <c r="D34" s="7">
        <v>3645</v>
      </c>
      <c r="E34" s="5">
        <v>102</v>
      </c>
      <c r="F34" s="5">
        <v>70</v>
      </c>
      <c r="G34" s="5">
        <v>8</v>
      </c>
      <c r="H34" s="4">
        <v>1</v>
      </c>
      <c r="I34" s="5">
        <v>2</v>
      </c>
      <c r="S34" t="s">
        <v>123</v>
      </c>
      <c r="U34">
        <f>MAX(E:E)</f>
        <v>162</v>
      </c>
      <c r="V34">
        <f>382.988377+U34*23.5085168</f>
        <v>4191.3680985999999</v>
      </c>
    </row>
    <row r="35" spans="1:22" ht="18">
      <c r="A35" s="2">
        <v>938</v>
      </c>
      <c r="B35" s="5" t="s">
        <v>24</v>
      </c>
      <c r="C35" s="4" t="s">
        <v>10</v>
      </c>
      <c r="D35" s="7">
        <v>3510</v>
      </c>
      <c r="E35" s="5">
        <v>55</v>
      </c>
      <c r="F35" s="5">
        <v>37</v>
      </c>
      <c r="G35" s="5">
        <v>6</v>
      </c>
      <c r="H35" s="4">
        <v>0</v>
      </c>
      <c r="I35" s="5">
        <v>2</v>
      </c>
      <c r="K35" t="s">
        <v>115</v>
      </c>
      <c r="O35" t="s">
        <v>119</v>
      </c>
    </row>
    <row r="36" spans="1:22" ht="19" thickBot="1">
      <c r="A36" s="2">
        <v>1024</v>
      </c>
      <c r="B36" s="5" t="s">
        <v>14</v>
      </c>
      <c r="C36" s="4" t="s">
        <v>10</v>
      </c>
      <c r="D36" s="7">
        <v>3510</v>
      </c>
      <c r="E36" s="5">
        <v>60</v>
      </c>
      <c r="F36" s="5">
        <v>40</v>
      </c>
      <c r="G36" s="5">
        <v>9</v>
      </c>
      <c r="H36" s="4">
        <v>0</v>
      </c>
      <c r="I36" s="5">
        <v>2</v>
      </c>
    </row>
    <row r="37" spans="1:22" ht="18">
      <c r="A37" s="2">
        <v>1101</v>
      </c>
      <c r="B37" s="5" t="s">
        <v>14</v>
      </c>
      <c r="C37" s="4" t="s">
        <v>10</v>
      </c>
      <c r="D37" s="7">
        <v>3510</v>
      </c>
      <c r="E37" s="5">
        <v>64</v>
      </c>
      <c r="F37" s="5">
        <v>36</v>
      </c>
      <c r="G37" s="5">
        <v>8</v>
      </c>
      <c r="H37" s="4">
        <v>0</v>
      </c>
      <c r="I37" s="5">
        <v>2</v>
      </c>
      <c r="K37" s="26" t="s">
        <v>116</v>
      </c>
      <c r="L37" s="26" t="s">
        <v>117</v>
      </c>
      <c r="M37" s="26" t="s">
        <v>118</v>
      </c>
      <c r="O37" s="26" t="s">
        <v>120</v>
      </c>
      <c r="P37" s="26" t="s">
        <v>8</v>
      </c>
    </row>
    <row r="38" spans="1:22" ht="18">
      <c r="A38" s="2">
        <v>1103</v>
      </c>
      <c r="B38" s="5" t="s">
        <v>14</v>
      </c>
      <c r="C38" s="4" t="s">
        <v>10</v>
      </c>
      <c r="D38" s="7">
        <v>3510</v>
      </c>
      <c r="E38" s="5">
        <v>64</v>
      </c>
      <c r="F38" s="5">
        <v>36</v>
      </c>
      <c r="G38" s="5">
        <v>9</v>
      </c>
      <c r="H38" s="4">
        <v>0</v>
      </c>
      <c r="I38" s="5">
        <v>2</v>
      </c>
      <c r="K38" s="24">
        <v>1</v>
      </c>
      <c r="L38" s="24">
        <v>4988.6496269265936</v>
      </c>
      <c r="M38" s="24">
        <v>1086.3503730734064</v>
      </c>
      <c r="O38" s="24">
        <v>0.12787723785166241</v>
      </c>
      <c r="P38" s="24">
        <v>1380</v>
      </c>
    </row>
    <row r="39" spans="1:22" ht="18">
      <c r="A39" s="2">
        <v>1104</v>
      </c>
      <c r="B39" s="5" t="s">
        <v>14</v>
      </c>
      <c r="C39" s="4" t="s">
        <v>10</v>
      </c>
      <c r="D39" s="7">
        <v>3510</v>
      </c>
      <c r="E39" s="5">
        <v>64</v>
      </c>
      <c r="F39" s="5">
        <v>45</v>
      </c>
      <c r="G39" s="5">
        <v>9</v>
      </c>
      <c r="H39" s="4">
        <v>0</v>
      </c>
      <c r="I39" s="5">
        <v>2</v>
      </c>
      <c r="K39" s="24">
        <v>2</v>
      </c>
      <c r="L39" s="24">
        <v>3257.1912120322067</v>
      </c>
      <c r="M39" s="24">
        <v>2742.7487879677929</v>
      </c>
      <c r="O39" s="24">
        <v>0.38363171355498726</v>
      </c>
      <c r="P39" s="24">
        <v>1386</v>
      </c>
    </row>
    <row r="40" spans="1:22" ht="18">
      <c r="A40" s="2">
        <v>1531</v>
      </c>
      <c r="B40" s="5" t="s">
        <v>14</v>
      </c>
      <c r="C40" s="5" t="s">
        <v>32</v>
      </c>
      <c r="D40" s="7">
        <v>3510</v>
      </c>
      <c r="E40" s="5">
        <v>120</v>
      </c>
      <c r="F40" s="5">
        <v>60</v>
      </c>
      <c r="G40" s="5">
        <v>14</v>
      </c>
      <c r="H40" s="4">
        <v>0</v>
      </c>
      <c r="I40" s="5">
        <v>2</v>
      </c>
      <c r="K40" s="24">
        <v>3</v>
      </c>
      <c r="L40" s="24">
        <v>3706.0878381159364</v>
      </c>
      <c r="M40" s="24">
        <v>2233.9121618840636</v>
      </c>
      <c r="O40" s="24">
        <v>0.63938618925831203</v>
      </c>
      <c r="P40" s="24">
        <v>1399.95</v>
      </c>
    </row>
    <row r="41" spans="1:22" ht="18">
      <c r="A41" s="2">
        <v>1516</v>
      </c>
      <c r="B41" s="5" t="s">
        <v>24</v>
      </c>
      <c r="C41" s="5" t="s">
        <v>12</v>
      </c>
      <c r="D41" s="7">
        <v>3510</v>
      </c>
      <c r="E41" s="5">
        <v>112</v>
      </c>
      <c r="F41" s="5">
        <v>90</v>
      </c>
      <c r="G41" s="5">
        <v>18</v>
      </c>
      <c r="H41" s="4">
        <v>1</v>
      </c>
      <c r="I41" s="5">
        <v>2</v>
      </c>
      <c r="K41" s="24">
        <v>4</v>
      </c>
      <c r="L41" s="24">
        <v>5373.4181635697905</v>
      </c>
      <c r="M41" s="24">
        <v>296.58183643020948</v>
      </c>
      <c r="O41" s="24">
        <v>0.89514066496163691</v>
      </c>
      <c r="P41" s="24">
        <v>1399.95</v>
      </c>
    </row>
    <row r="42" spans="1:22" ht="18">
      <c r="A42" s="2">
        <v>1517</v>
      </c>
      <c r="B42" s="5" t="s">
        <v>24</v>
      </c>
      <c r="C42" s="5" t="s">
        <v>12</v>
      </c>
      <c r="D42" s="7">
        <v>3510</v>
      </c>
      <c r="E42" s="5">
        <v>112</v>
      </c>
      <c r="F42" s="5">
        <v>97</v>
      </c>
      <c r="G42" s="5">
        <v>15</v>
      </c>
      <c r="H42" s="4">
        <v>1</v>
      </c>
      <c r="I42" s="5">
        <v>2</v>
      </c>
      <c r="K42" s="24">
        <v>5</v>
      </c>
      <c r="L42" s="24">
        <v>2840.358630668743</v>
      </c>
      <c r="M42" s="24">
        <v>2559.641369331257</v>
      </c>
      <c r="O42" s="24">
        <v>1.1508951406649617</v>
      </c>
      <c r="P42" s="24">
        <v>1399.95</v>
      </c>
    </row>
    <row r="43" spans="1:22" ht="18">
      <c r="A43" s="2">
        <v>3</v>
      </c>
      <c r="B43" s="3" t="s">
        <v>9</v>
      </c>
      <c r="C43" s="4" t="s">
        <v>10</v>
      </c>
      <c r="D43" s="5">
        <v>3500</v>
      </c>
      <c r="E43" s="3">
        <v>77</v>
      </c>
      <c r="F43" s="3">
        <v>40</v>
      </c>
      <c r="G43" s="3">
        <v>16</v>
      </c>
      <c r="H43" s="4">
        <v>0</v>
      </c>
      <c r="I43" s="3">
        <v>2</v>
      </c>
      <c r="K43" s="24">
        <v>6</v>
      </c>
      <c r="L43" s="24">
        <v>2295.2698704242134</v>
      </c>
      <c r="M43" s="24">
        <v>3104.7301295757866</v>
      </c>
      <c r="O43" s="24">
        <v>1.4066496163682864</v>
      </c>
      <c r="P43" s="24">
        <v>1400</v>
      </c>
    </row>
    <row r="44" spans="1:22" ht="18">
      <c r="A44" s="2">
        <v>1283</v>
      </c>
      <c r="B44" s="5" t="s">
        <v>14</v>
      </c>
      <c r="C44" s="4" t="s">
        <v>10</v>
      </c>
      <c r="D44" s="7">
        <v>3483</v>
      </c>
      <c r="E44" s="5">
        <v>74</v>
      </c>
      <c r="F44" s="5">
        <v>51</v>
      </c>
      <c r="G44" s="5">
        <v>9</v>
      </c>
      <c r="H44" s="4">
        <v>0</v>
      </c>
      <c r="I44" s="5">
        <v>2</v>
      </c>
      <c r="K44" s="24">
        <v>7</v>
      </c>
      <c r="L44" s="24">
        <v>4988.6496269265936</v>
      </c>
      <c r="M44" s="24">
        <v>411.35037307340644</v>
      </c>
      <c r="O44" s="24">
        <v>1.6624040920716114</v>
      </c>
      <c r="P44" s="24">
        <v>1400</v>
      </c>
    </row>
    <row r="45" spans="1:22" ht="18">
      <c r="A45" s="2">
        <v>1378</v>
      </c>
      <c r="B45" s="5" t="s">
        <v>14</v>
      </c>
      <c r="C45" s="5" t="s">
        <v>32</v>
      </c>
      <c r="D45" s="7">
        <v>3402</v>
      </c>
      <c r="E45" s="5">
        <v>80</v>
      </c>
      <c r="F45" s="5">
        <v>46</v>
      </c>
      <c r="G45" s="5">
        <v>9</v>
      </c>
      <c r="H45" s="4">
        <v>0</v>
      </c>
      <c r="I45" s="5">
        <v>2</v>
      </c>
      <c r="K45" s="24">
        <v>8</v>
      </c>
      <c r="L45" s="24">
        <v>3706.0878381159364</v>
      </c>
      <c r="M45" s="24">
        <v>1288.9121618840636</v>
      </c>
      <c r="O45" s="24">
        <v>1.9181585677749362</v>
      </c>
      <c r="P45" s="24">
        <v>1401.3</v>
      </c>
    </row>
    <row r="46" spans="1:22" ht="18">
      <c r="A46" s="2">
        <v>1455</v>
      </c>
      <c r="B46" s="5" t="s">
        <v>14</v>
      </c>
      <c r="C46" s="5" t="s">
        <v>32</v>
      </c>
      <c r="D46" s="7">
        <v>3402</v>
      </c>
      <c r="E46" s="5">
        <v>95</v>
      </c>
      <c r="F46" s="5">
        <v>65</v>
      </c>
      <c r="G46" s="5">
        <v>15</v>
      </c>
      <c r="H46" s="4">
        <v>0</v>
      </c>
      <c r="I46" s="5">
        <v>2</v>
      </c>
      <c r="K46" s="24">
        <v>9</v>
      </c>
      <c r="L46" s="24">
        <v>3706.0878381159364</v>
      </c>
      <c r="M46" s="24">
        <v>1153.9121618840636</v>
      </c>
      <c r="O46" s="24">
        <v>2.1739130434782612</v>
      </c>
      <c r="P46" s="24">
        <v>1404</v>
      </c>
    </row>
    <row r="47" spans="1:22" ht="18">
      <c r="A47" s="2">
        <v>1375</v>
      </c>
      <c r="B47" s="5" t="s">
        <v>24</v>
      </c>
      <c r="C47" s="5" t="s">
        <v>32</v>
      </c>
      <c r="D47" s="7">
        <v>3375</v>
      </c>
      <c r="E47" s="5">
        <v>80</v>
      </c>
      <c r="F47" s="5">
        <v>53.5</v>
      </c>
      <c r="G47" s="5">
        <v>8.1999999999999993</v>
      </c>
      <c r="H47" s="4">
        <v>0</v>
      </c>
      <c r="I47" s="5">
        <v>2</v>
      </c>
      <c r="K47" s="24">
        <v>10</v>
      </c>
      <c r="L47" s="24">
        <v>3225.12716731194</v>
      </c>
      <c r="M47" s="24">
        <v>1499.87283268806</v>
      </c>
      <c r="O47" s="24">
        <v>2.429667519181586</v>
      </c>
      <c r="P47" s="24">
        <v>1404</v>
      </c>
    </row>
    <row r="48" spans="1:22" ht="18">
      <c r="A48" s="2">
        <v>1285</v>
      </c>
      <c r="B48" s="5" t="s">
        <v>14</v>
      </c>
      <c r="C48" s="5" t="s">
        <v>12</v>
      </c>
      <c r="D48" s="7">
        <v>3375</v>
      </c>
      <c r="E48" s="5">
        <v>74</v>
      </c>
      <c r="F48" s="5">
        <v>51</v>
      </c>
      <c r="G48" s="5">
        <v>9</v>
      </c>
      <c r="H48" s="4">
        <v>1</v>
      </c>
      <c r="I48" s="5">
        <v>2</v>
      </c>
      <c r="K48" s="24">
        <v>11</v>
      </c>
      <c r="L48" s="24">
        <v>3225.12716731194</v>
      </c>
      <c r="M48" s="24">
        <v>1499.87283268806</v>
      </c>
      <c r="O48" s="24">
        <v>2.6854219948849107</v>
      </c>
      <c r="P48" s="24">
        <v>1404</v>
      </c>
    </row>
    <row r="49" spans="1:16" ht="18">
      <c r="A49" s="2">
        <v>1555</v>
      </c>
      <c r="B49" s="5" t="s">
        <v>24</v>
      </c>
      <c r="C49" s="5" t="s">
        <v>12</v>
      </c>
      <c r="D49" s="7">
        <v>3375</v>
      </c>
      <c r="E49" s="5">
        <v>145</v>
      </c>
      <c r="F49" s="5">
        <v>80</v>
      </c>
      <c r="G49" s="5">
        <v>9</v>
      </c>
      <c r="H49" s="4">
        <v>1</v>
      </c>
      <c r="I49" s="5">
        <v>2</v>
      </c>
      <c r="K49" s="24">
        <v>12</v>
      </c>
      <c r="L49" s="24">
        <v>4507.6889561225971</v>
      </c>
      <c r="M49" s="24">
        <v>217.31104387740288</v>
      </c>
      <c r="O49" s="24">
        <v>2.9411764705882355</v>
      </c>
      <c r="P49" s="24">
        <v>1404</v>
      </c>
    </row>
    <row r="50" spans="1:16" ht="18">
      <c r="A50" s="2">
        <v>1454</v>
      </c>
      <c r="B50" s="5" t="s">
        <v>14</v>
      </c>
      <c r="C50" s="5" t="s">
        <v>12</v>
      </c>
      <c r="D50" s="7">
        <v>3302.1</v>
      </c>
      <c r="E50" s="5">
        <v>95</v>
      </c>
      <c r="F50" s="5">
        <v>65</v>
      </c>
      <c r="G50" s="5">
        <v>15</v>
      </c>
      <c r="H50" s="4">
        <v>1</v>
      </c>
      <c r="I50" s="5">
        <v>2</v>
      </c>
      <c r="K50" s="24">
        <v>13</v>
      </c>
      <c r="L50" s="24">
        <v>5181.0338952481925</v>
      </c>
      <c r="M50" s="24">
        <v>-591.03389524819249</v>
      </c>
      <c r="O50" s="24">
        <v>3.1969309462915607</v>
      </c>
      <c r="P50" s="24">
        <v>1410.15</v>
      </c>
    </row>
    <row r="51" spans="1:16" ht="18">
      <c r="A51" s="2">
        <v>1462</v>
      </c>
      <c r="B51" s="5" t="s">
        <v>14</v>
      </c>
      <c r="C51" s="5" t="s">
        <v>32</v>
      </c>
      <c r="D51" s="7">
        <v>3294</v>
      </c>
      <c r="E51" s="5">
        <v>96</v>
      </c>
      <c r="F51" s="5">
        <v>65</v>
      </c>
      <c r="G51" s="5">
        <v>15</v>
      </c>
      <c r="H51" s="4">
        <v>0</v>
      </c>
      <c r="I51" s="5">
        <v>2</v>
      </c>
      <c r="K51" s="24">
        <v>14</v>
      </c>
      <c r="L51" s="24">
        <v>2840.358630668743</v>
      </c>
      <c r="M51" s="24">
        <v>1652.4413693312572</v>
      </c>
      <c r="O51" s="24">
        <v>3.4526854219948855</v>
      </c>
      <c r="P51" s="24">
        <v>1410.15</v>
      </c>
    </row>
    <row r="52" spans="1:16" ht="18">
      <c r="A52" s="2">
        <v>1301</v>
      </c>
      <c r="B52" s="5" t="s">
        <v>14</v>
      </c>
      <c r="C52" s="5" t="s">
        <v>32</v>
      </c>
      <c r="D52" s="7">
        <v>3267</v>
      </c>
      <c r="E52" s="5">
        <v>75</v>
      </c>
      <c r="F52" s="5">
        <v>48</v>
      </c>
      <c r="G52" s="5">
        <v>15</v>
      </c>
      <c r="H52" s="4">
        <v>0</v>
      </c>
      <c r="I52" s="5">
        <v>2</v>
      </c>
      <c r="K52" s="24">
        <v>15</v>
      </c>
      <c r="L52" s="24">
        <v>3321.3193014727394</v>
      </c>
      <c r="M52" s="24">
        <v>1133.6806985272606</v>
      </c>
      <c r="O52" s="24">
        <v>3.7084398976982103</v>
      </c>
      <c r="P52" s="24">
        <v>1416.88</v>
      </c>
    </row>
    <row r="53" spans="1:16" ht="18">
      <c r="A53" s="2">
        <v>1533</v>
      </c>
      <c r="B53" s="5" t="s">
        <v>14</v>
      </c>
      <c r="C53" s="5" t="s">
        <v>32</v>
      </c>
      <c r="D53" s="7">
        <v>3267</v>
      </c>
      <c r="E53" s="5">
        <v>121</v>
      </c>
      <c r="F53" s="5">
        <v>90</v>
      </c>
      <c r="G53" s="5">
        <v>18</v>
      </c>
      <c r="H53" s="4">
        <v>0</v>
      </c>
      <c r="I53" s="5">
        <v>2</v>
      </c>
      <c r="K53" s="24">
        <v>16</v>
      </c>
      <c r="L53" s="24">
        <v>3385.4473909132721</v>
      </c>
      <c r="M53" s="24">
        <v>1069.5526090867279</v>
      </c>
      <c r="O53" s="24">
        <v>3.964194373401535</v>
      </c>
      <c r="P53" s="24">
        <v>1428.3</v>
      </c>
    </row>
    <row r="54" spans="1:16" ht="18">
      <c r="A54" s="2">
        <v>1480</v>
      </c>
      <c r="B54" s="5" t="s">
        <v>36</v>
      </c>
      <c r="C54" s="4" t="s">
        <v>10</v>
      </c>
      <c r="D54" s="7">
        <v>3240</v>
      </c>
      <c r="E54" s="5">
        <v>100</v>
      </c>
      <c r="F54" s="5">
        <v>62</v>
      </c>
      <c r="G54" s="5">
        <v>15</v>
      </c>
      <c r="H54" s="4">
        <v>0</v>
      </c>
      <c r="I54" s="5">
        <v>2</v>
      </c>
      <c r="K54" s="24">
        <v>17</v>
      </c>
      <c r="L54" s="24">
        <v>2295.2698704242134</v>
      </c>
      <c r="M54" s="24">
        <v>2024.7301295757866</v>
      </c>
      <c r="O54" s="24">
        <v>4.2199488491048598</v>
      </c>
      <c r="P54" s="24">
        <v>1428.3</v>
      </c>
    </row>
    <row r="55" spans="1:16" ht="18">
      <c r="A55" s="2">
        <v>1323</v>
      </c>
      <c r="B55" s="5" t="s">
        <v>24</v>
      </c>
      <c r="C55" s="5" t="s">
        <v>12</v>
      </c>
      <c r="D55" s="7">
        <v>3240</v>
      </c>
      <c r="E55" s="5">
        <v>77</v>
      </c>
      <c r="F55" s="5">
        <v>45</v>
      </c>
      <c r="G55" s="5">
        <v>15</v>
      </c>
      <c r="H55" s="4">
        <v>1</v>
      </c>
      <c r="I55" s="5">
        <v>2</v>
      </c>
      <c r="K55" s="24">
        <v>18</v>
      </c>
      <c r="L55" s="24">
        <v>3930.5361511578017</v>
      </c>
      <c r="M55" s="24">
        <v>254.46384884219833</v>
      </c>
      <c r="O55" s="24">
        <v>4.475703324808185</v>
      </c>
      <c r="P55" s="24">
        <v>1431</v>
      </c>
    </row>
    <row r="56" spans="1:16" ht="18">
      <c r="A56" s="2">
        <v>1399</v>
      </c>
      <c r="B56" s="5" t="s">
        <v>14</v>
      </c>
      <c r="C56" s="5" t="s">
        <v>12</v>
      </c>
      <c r="D56" s="7">
        <v>3240</v>
      </c>
      <c r="E56" s="5">
        <v>82</v>
      </c>
      <c r="F56" s="5">
        <v>52</v>
      </c>
      <c r="G56" s="5">
        <v>10</v>
      </c>
      <c r="H56" s="4">
        <v>1</v>
      </c>
      <c r="I56" s="5">
        <v>2</v>
      </c>
      <c r="K56" s="24">
        <v>19</v>
      </c>
      <c r="L56" s="24">
        <v>2423.5260493052792</v>
      </c>
      <c r="M56" s="24">
        <v>1676.4239506947206</v>
      </c>
      <c r="O56" s="24">
        <v>4.7314578005115093</v>
      </c>
      <c r="P56" s="24">
        <v>1431</v>
      </c>
    </row>
    <row r="57" spans="1:16" ht="18">
      <c r="A57" s="2">
        <v>1520</v>
      </c>
      <c r="B57" s="5" t="s">
        <v>14</v>
      </c>
      <c r="C57" s="5" t="s">
        <v>12</v>
      </c>
      <c r="D57" s="7">
        <v>3240</v>
      </c>
      <c r="E57" s="5">
        <v>115</v>
      </c>
      <c r="F57" s="5">
        <v>85</v>
      </c>
      <c r="G57" s="5">
        <v>10</v>
      </c>
      <c r="H57" s="4">
        <v>1</v>
      </c>
      <c r="I57" s="5">
        <v>2</v>
      </c>
      <c r="K57" s="24">
        <v>20</v>
      </c>
      <c r="L57" s="24">
        <v>2391.4620045850129</v>
      </c>
      <c r="M57" s="24">
        <v>1658.5379954149871</v>
      </c>
      <c r="O57" s="24">
        <v>4.9872122762148345</v>
      </c>
      <c r="P57" s="24">
        <v>1431</v>
      </c>
    </row>
    <row r="58" spans="1:16" ht="18">
      <c r="A58" s="2">
        <v>1300</v>
      </c>
      <c r="B58" s="5" t="s">
        <v>14</v>
      </c>
      <c r="C58" s="5" t="s">
        <v>32</v>
      </c>
      <c r="D58" s="7">
        <v>3202.2</v>
      </c>
      <c r="E58" s="5">
        <v>75</v>
      </c>
      <c r="F58" s="5">
        <v>51</v>
      </c>
      <c r="G58" s="5">
        <v>18</v>
      </c>
      <c r="H58" s="4">
        <v>0</v>
      </c>
      <c r="I58" s="5">
        <v>2</v>
      </c>
      <c r="K58" s="24">
        <v>21</v>
      </c>
      <c r="L58" s="24">
        <v>2744.1664965079435</v>
      </c>
      <c r="M58" s="24">
        <v>1305.8335034920565</v>
      </c>
      <c r="O58" s="24">
        <v>5.2429667519181589</v>
      </c>
      <c r="P58" s="24">
        <v>1440</v>
      </c>
    </row>
    <row r="59" spans="1:16" ht="18">
      <c r="A59" s="2">
        <v>1284</v>
      </c>
      <c r="B59" s="5" t="s">
        <v>14</v>
      </c>
      <c r="C59" s="4" t="s">
        <v>10</v>
      </c>
      <c r="D59" s="7">
        <v>3199.5</v>
      </c>
      <c r="E59" s="5">
        <v>74</v>
      </c>
      <c r="F59" s="5">
        <v>41</v>
      </c>
      <c r="G59" s="5">
        <v>14</v>
      </c>
      <c r="H59" s="4">
        <v>0</v>
      </c>
      <c r="I59" s="5">
        <v>2</v>
      </c>
      <c r="K59" s="24">
        <v>22</v>
      </c>
      <c r="L59" s="24">
        <v>2615.9103176268777</v>
      </c>
      <c r="M59" s="24">
        <v>1434.0896823731223</v>
      </c>
      <c r="O59" s="24">
        <v>5.4987212276214841</v>
      </c>
      <c r="P59" s="24">
        <v>1443.61</v>
      </c>
    </row>
    <row r="60" spans="1:16" ht="18">
      <c r="A60" s="2">
        <v>1297</v>
      </c>
      <c r="B60" s="5" t="s">
        <v>24</v>
      </c>
      <c r="C60" s="4" t="s">
        <v>10</v>
      </c>
      <c r="D60" s="7">
        <v>3105</v>
      </c>
      <c r="E60" s="5">
        <v>75</v>
      </c>
      <c r="F60" s="5">
        <v>40</v>
      </c>
      <c r="G60" s="5">
        <v>12</v>
      </c>
      <c r="H60" s="4">
        <v>0</v>
      </c>
      <c r="I60" s="5">
        <v>2</v>
      </c>
      <c r="K60" s="24">
        <v>23</v>
      </c>
      <c r="L60" s="24">
        <v>2968.6148095498088</v>
      </c>
      <c r="M60" s="24">
        <v>1081.3851904501912</v>
      </c>
      <c r="O60" s="24">
        <v>5.7544757033248084</v>
      </c>
      <c r="P60" s="24">
        <v>1447.2</v>
      </c>
    </row>
    <row r="61" spans="1:16" ht="18">
      <c r="A61" s="2">
        <v>1322</v>
      </c>
      <c r="B61" s="5" t="s">
        <v>24</v>
      </c>
      <c r="C61" s="4" t="s">
        <v>10</v>
      </c>
      <c r="D61" s="7">
        <v>3105</v>
      </c>
      <c r="E61" s="5">
        <v>77</v>
      </c>
      <c r="F61" s="5">
        <v>45</v>
      </c>
      <c r="G61" s="5">
        <v>15</v>
      </c>
      <c r="H61" s="4">
        <v>0</v>
      </c>
      <c r="I61" s="5">
        <v>2</v>
      </c>
      <c r="K61" s="24">
        <v>24</v>
      </c>
      <c r="L61" s="24">
        <v>3385.4473909132721</v>
      </c>
      <c r="M61" s="24">
        <v>664.5526090867279</v>
      </c>
      <c r="O61" s="24">
        <v>6.0102301790281336</v>
      </c>
      <c r="P61" s="24">
        <v>1447.2</v>
      </c>
    </row>
    <row r="62" spans="1:16" ht="18">
      <c r="A62" s="2">
        <v>1374</v>
      </c>
      <c r="B62" s="5" t="s">
        <v>24</v>
      </c>
      <c r="C62" s="4" t="s">
        <v>10</v>
      </c>
      <c r="D62" s="7">
        <v>3105</v>
      </c>
      <c r="E62" s="5">
        <v>80</v>
      </c>
      <c r="F62" s="5">
        <v>43</v>
      </c>
      <c r="G62" s="5">
        <v>15</v>
      </c>
      <c r="H62" s="4">
        <v>0</v>
      </c>
      <c r="I62" s="5">
        <v>2</v>
      </c>
      <c r="K62" s="24">
        <v>25</v>
      </c>
      <c r="L62" s="24">
        <v>2006.6934679418157</v>
      </c>
      <c r="M62" s="24">
        <v>1908.3065320581843</v>
      </c>
      <c r="O62" s="24">
        <v>6.2659846547314588</v>
      </c>
      <c r="P62" s="24">
        <v>1449.9</v>
      </c>
    </row>
    <row r="63" spans="1:16" ht="18">
      <c r="A63" s="2">
        <v>1302</v>
      </c>
      <c r="B63" s="5" t="s">
        <v>14</v>
      </c>
      <c r="C63" s="5" t="s">
        <v>32</v>
      </c>
      <c r="D63" s="7">
        <v>3105</v>
      </c>
      <c r="E63" s="5">
        <v>75</v>
      </c>
      <c r="F63" s="5">
        <v>47</v>
      </c>
      <c r="G63" s="5">
        <v>11</v>
      </c>
      <c r="H63" s="4">
        <v>0</v>
      </c>
      <c r="I63" s="5">
        <v>2</v>
      </c>
      <c r="K63" s="24">
        <v>26</v>
      </c>
      <c r="L63" s="24">
        <v>3770.2159275564695</v>
      </c>
      <c r="M63" s="24">
        <v>36.784072443530476</v>
      </c>
      <c r="O63" s="24">
        <v>6.5217391304347831</v>
      </c>
      <c r="P63" s="24">
        <v>1449.9</v>
      </c>
    </row>
    <row r="64" spans="1:16" ht="18">
      <c r="A64" s="2">
        <v>47</v>
      </c>
      <c r="B64" s="3" t="s">
        <v>11</v>
      </c>
      <c r="C64" s="4" t="s">
        <v>10</v>
      </c>
      <c r="D64" s="5">
        <v>3007.2</v>
      </c>
      <c r="E64" s="3">
        <v>91</v>
      </c>
      <c r="F64" s="3">
        <v>60</v>
      </c>
      <c r="G64" s="3">
        <v>12</v>
      </c>
      <c r="H64" s="4">
        <v>0</v>
      </c>
      <c r="I64" s="3">
        <v>2</v>
      </c>
      <c r="K64" s="24">
        <v>27</v>
      </c>
      <c r="L64" s="24">
        <v>3385.4473909132721</v>
      </c>
      <c r="M64" s="24">
        <v>413.45260908672799</v>
      </c>
      <c r="O64" s="24">
        <v>6.7774936061381084</v>
      </c>
      <c r="P64" s="24">
        <v>1449.9</v>
      </c>
    </row>
    <row r="65" spans="1:16" ht="18">
      <c r="A65" s="2">
        <v>197</v>
      </c>
      <c r="B65" s="5" t="s">
        <v>21</v>
      </c>
      <c r="C65" s="5" t="s">
        <v>26</v>
      </c>
      <c r="D65" s="5">
        <v>3000</v>
      </c>
      <c r="E65" s="5">
        <v>70</v>
      </c>
      <c r="F65" s="5">
        <v>36</v>
      </c>
      <c r="G65" s="5">
        <v>16</v>
      </c>
      <c r="H65" s="4">
        <v>0</v>
      </c>
      <c r="I65" s="5">
        <v>2</v>
      </c>
      <c r="K65" s="24">
        <v>28</v>
      </c>
      <c r="L65" s="24">
        <v>2615.9103176268777</v>
      </c>
      <c r="M65" s="24">
        <v>1164.0896823731223</v>
      </c>
      <c r="O65" s="24">
        <v>7.0332480818414327</v>
      </c>
      <c r="P65" s="24">
        <v>1452.6</v>
      </c>
    </row>
    <row r="66" spans="1:16" ht="18">
      <c r="A66" s="2">
        <v>1071</v>
      </c>
      <c r="B66" s="5" t="s">
        <v>14</v>
      </c>
      <c r="C66" s="4" t="s">
        <v>10</v>
      </c>
      <c r="D66" s="7">
        <v>2999.7</v>
      </c>
      <c r="E66" s="5">
        <v>62</v>
      </c>
      <c r="F66" s="5">
        <v>33</v>
      </c>
      <c r="G66" s="5">
        <v>8</v>
      </c>
      <c r="H66" s="4">
        <v>0</v>
      </c>
      <c r="I66" s="5">
        <v>2</v>
      </c>
      <c r="K66" s="24">
        <v>29</v>
      </c>
      <c r="L66" s="24">
        <v>2936.550764829542</v>
      </c>
      <c r="M66" s="24">
        <v>843.449235170458</v>
      </c>
      <c r="O66" s="24">
        <v>7.2890025575447579</v>
      </c>
      <c r="P66" s="24">
        <v>1458</v>
      </c>
    </row>
    <row r="67" spans="1:16" ht="18">
      <c r="A67" s="2">
        <v>1397</v>
      </c>
      <c r="B67" s="5" t="s">
        <v>24</v>
      </c>
      <c r="C67" s="5" t="s">
        <v>32</v>
      </c>
      <c r="D67" s="7">
        <v>2999.7</v>
      </c>
      <c r="E67" s="5">
        <v>82</v>
      </c>
      <c r="F67" s="5">
        <v>64</v>
      </c>
      <c r="G67" s="5">
        <v>15</v>
      </c>
      <c r="H67" s="4">
        <v>0</v>
      </c>
      <c r="I67" s="5">
        <v>2</v>
      </c>
      <c r="K67" s="24">
        <v>30</v>
      </c>
      <c r="L67" s="24">
        <v>2423.5260493052792</v>
      </c>
      <c r="M67" s="24">
        <v>1356.4739506947208</v>
      </c>
      <c r="O67" s="24">
        <v>7.5447570332480822</v>
      </c>
      <c r="P67" s="24">
        <v>1458</v>
      </c>
    </row>
    <row r="68" spans="1:16" ht="18">
      <c r="A68" s="2">
        <v>977</v>
      </c>
      <c r="B68" s="5" t="s">
        <v>24</v>
      </c>
      <c r="C68" s="5" t="s">
        <v>32</v>
      </c>
      <c r="D68" s="7">
        <v>2997</v>
      </c>
      <c r="E68" s="5">
        <v>58</v>
      </c>
      <c r="F68" s="5">
        <v>46</v>
      </c>
      <c r="G68" s="5">
        <v>5</v>
      </c>
      <c r="H68" s="4">
        <v>0</v>
      </c>
      <c r="I68" s="5">
        <v>2</v>
      </c>
      <c r="K68" s="24">
        <v>31</v>
      </c>
      <c r="L68" s="24">
        <v>3385.4473909132721</v>
      </c>
      <c r="M68" s="24">
        <v>394.5526090867279</v>
      </c>
      <c r="O68" s="24">
        <v>7.8005115089514074</v>
      </c>
      <c r="P68" s="24">
        <v>1484</v>
      </c>
    </row>
    <row r="69" spans="1:16" ht="18">
      <c r="A69" s="2">
        <v>1482</v>
      </c>
      <c r="B69" s="5" t="s">
        <v>24</v>
      </c>
      <c r="C69" s="5" t="s">
        <v>32</v>
      </c>
      <c r="D69" s="7">
        <v>2970</v>
      </c>
      <c r="E69" s="5">
        <v>100</v>
      </c>
      <c r="F69" s="5">
        <v>64</v>
      </c>
      <c r="G69" s="5">
        <v>12</v>
      </c>
      <c r="H69" s="4">
        <v>0</v>
      </c>
      <c r="I69" s="5">
        <v>2</v>
      </c>
      <c r="K69" s="24">
        <v>32</v>
      </c>
      <c r="L69" s="24">
        <v>3609.8957039551374</v>
      </c>
      <c r="M69" s="24">
        <v>170.10429604486262</v>
      </c>
      <c r="O69" s="24">
        <v>8.0562659846547309</v>
      </c>
      <c r="P69" s="24">
        <v>1485</v>
      </c>
    </row>
    <row r="70" spans="1:16" ht="18">
      <c r="A70" s="2">
        <v>1299</v>
      </c>
      <c r="B70" s="5" t="s">
        <v>24</v>
      </c>
      <c r="C70" s="5" t="s">
        <v>12</v>
      </c>
      <c r="D70" s="7">
        <v>2835</v>
      </c>
      <c r="E70" s="5">
        <v>75</v>
      </c>
      <c r="F70" s="5">
        <v>43</v>
      </c>
      <c r="G70" s="5">
        <v>14</v>
      </c>
      <c r="H70" s="4">
        <v>1</v>
      </c>
      <c r="I70" s="5">
        <v>2</v>
      </c>
      <c r="K70" s="24">
        <v>33</v>
      </c>
      <c r="L70" s="24">
        <v>3449.5754803538052</v>
      </c>
      <c r="M70" s="24">
        <v>195.42451964619477</v>
      </c>
      <c r="O70" s="24">
        <v>8.3120204603580561</v>
      </c>
      <c r="P70" s="24">
        <v>1485</v>
      </c>
    </row>
    <row r="71" spans="1:16" ht="18">
      <c r="A71" s="2">
        <v>147</v>
      </c>
      <c r="B71" s="5" t="s">
        <v>14</v>
      </c>
      <c r="C71" s="5" t="s">
        <v>12</v>
      </c>
      <c r="D71" s="5">
        <v>2800</v>
      </c>
      <c r="E71" s="5">
        <v>76</v>
      </c>
      <c r="F71" s="5">
        <v>40</v>
      </c>
      <c r="G71" s="5">
        <v>14</v>
      </c>
      <c r="H71" s="4">
        <v>1</v>
      </c>
      <c r="I71" s="5">
        <v>2</v>
      </c>
      <c r="K71" s="24">
        <v>34</v>
      </c>
      <c r="L71" s="24">
        <v>1942.5653785012828</v>
      </c>
      <c r="M71" s="24">
        <v>1567.4346214987172</v>
      </c>
      <c r="O71" s="24">
        <v>8.5677749360613813</v>
      </c>
      <c r="P71" s="24">
        <v>1485</v>
      </c>
    </row>
    <row r="72" spans="1:16" ht="18">
      <c r="A72" s="2">
        <v>1314</v>
      </c>
      <c r="B72" s="5" t="s">
        <v>14</v>
      </c>
      <c r="C72" s="5" t="s">
        <v>12</v>
      </c>
      <c r="D72" s="7">
        <v>2799.9</v>
      </c>
      <c r="E72" s="5">
        <v>76</v>
      </c>
      <c r="F72" s="5">
        <v>48</v>
      </c>
      <c r="G72" s="5">
        <v>12</v>
      </c>
      <c r="H72" s="4">
        <v>1</v>
      </c>
      <c r="I72" s="5">
        <v>2</v>
      </c>
      <c r="K72" s="24">
        <v>35</v>
      </c>
      <c r="L72" s="24">
        <v>2102.8856021026149</v>
      </c>
      <c r="M72" s="24">
        <v>1407.1143978973851</v>
      </c>
      <c r="O72" s="24">
        <v>8.8235294117647065</v>
      </c>
      <c r="P72" s="24">
        <v>1498.5</v>
      </c>
    </row>
    <row r="73" spans="1:16" ht="18">
      <c r="A73" s="2">
        <v>1456</v>
      </c>
      <c r="B73" s="5" t="s">
        <v>14</v>
      </c>
      <c r="C73" s="5" t="s">
        <v>32</v>
      </c>
      <c r="D73" s="7">
        <v>2751.3</v>
      </c>
      <c r="E73" s="5">
        <v>95</v>
      </c>
      <c r="F73" s="5">
        <v>55</v>
      </c>
      <c r="G73" s="5">
        <v>13</v>
      </c>
      <c r="H73" s="4">
        <v>0</v>
      </c>
      <c r="I73" s="5">
        <v>2</v>
      </c>
      <c r="K73" s="24">
        <v>36</v>
      </c>
      <c r="L73" s="24">
        <v>2231.1417809836807</v>
      </c>
      <c r="M73" s="24">
        <v>1278.8582190163193</v>
      </c>
      <c r="O73" s="24">
        <v>9.0792838874680299</v>
      </c>
      <c r="P73" s="24">
        <v>1498.5</v>
      </c>
    </row>
    <row r="74" spans="1:16" ht="18">
      <c r="A74" s="2">
        <v>1013</v>
      </c>
      <c r="B74" s="5" t="s">
        <v>24</v>
      </c>
      <c r="C74" s="4" t="s">
        <v>10</v>
      </c>
      <c r="D74" s="7">
        <v>2737.8</v>
      </c>
      <c r="E74" s="5">
        <v>60</v>
      </c>
      <c r="F74" s="5">
        <v>40</v>
      </c>
      <c r="G74" s="5">
        <v>9</v>
      </c>
      <c r="H74" s="4">
        <v>0</v>
      </c>
      <c r="I74" s="5">
        <v>2</v>
      </c>
      <c r="K74" s="24">
        <v>37</v>
      </c>
      <c r="L74" s="24">
        <v>2231.1417809836807</v>
      </c>
      <c r="M74" s="24">
        <v>1278.8582190163193</v>
      </c>
      <c r="O74" s="24">
        <v>9.3350383631713552</v>
      </c>
      <c r="P74" s="24">
        <v>1498.5</v>
      </c>
    </row>
    <row r="75" spans="1:16" ht="18">
      <c r="A75" s="2">
        <v>1511</v>
      </c>
      <c r="B75" s="5" t="s">
        <v>14</v>
      </c>
      <c r="C75" s="5" t="s">
        <v>12</v>
      </c>
      <c r="D75" s="7">
        <v>2725.11</v>
      </c>
      <c r="E75" s="5">
        <v>109</v>
      </c>
      <c r="F75" s="5">
        <v>75</v>
      </c>
      <c r="G75" s="5">
        <v>12</v>
      </c>
      <c r="H75" s="4">
        <v>1</v>
      </c>
      <c r="I75" s="5">
        <v>2</v>
      </c>
      <c r="K75" s="24">
        <v>38</v>
      </c>
      <c r="L75" s="24">
        <v>2231.1417809836807</v>
      </c>
      <c r="M75" s="24">
        <v>1278.8582190163193</v>
      </c>
      <c r="O75" s="24">
        <v>9.5907928388746804</v>
      </c>
      <c r="P75" s="24">
        <v>1498.5</v>
      </c>
    </row>
    <row r="76" spans="1:16" ht="18">
      <c r="A76" s="2">
        <v>1073</v>
      </c>
      <c r="B76" s="5" t="s">
        <v>14</v>
      </c>
      <c r="C76" s="4" t="s">
        <v>10</v>
      </c>
      <c r="D76" s="7">
        <v>2700</v>
      </c>
      <c r="E76" s="5">
        <v>62</v>
      </c>
      <c r="F76" s="5">
        <v>38</v>
      </c>
      <c r="G76" s="5">
        <v>8</v>
      </c>
      <c r="H76" s="4">
        <v>0</v>
      </c>
      <c r="I76" s="5">
        <v>2</v>
      </c>
      <c r="K76" s="24">
        <v>39</v>
      </c>
      <c r="L76" s="24">
        <v>4026.7282853186007</v>
      </c>
      <c r="M76" s="24">
        <v>-516.72828531860068</v>
      </c>
      <c r="O76" s="24">
        <v>9.8465473145780056</v>
      </c>
      <c r="P76" s="24">
        <v>1500</v>
      </c>
    </row>
    <row r="77" spans="1:16" ht="18">
      <c r="A77" s="2">
        <v>1373</v>
      </c>
      <c r="B77" s="5" t="s">
        <v>24</v>
      </c>
      <c r="C77" s="4" t="s">
        <v>10</v>
      </c>
      <c r="D77" s="7">
        <v>2700</v>
      </c>
      <c r="E77" s="5">
        <v>80</v>
      </c>
      <c r="F77" s="5">
        <v>45</v>
      </c>
      <c r="G77" s="5">
        <v>9</v>
      </c>
      <c r="H77" s="4">
        <v>0</v>
      </c>
      <c r="I77" s="5">
        <v>2</v>
      </c>
      <c r="K77" s="24">
        <v>40</v>
      </c>
      <c r="L77" s="24">
        <v>3770.2159275564695</v>
      </c>
      <c r="M77" s="24">
        <v>-260.21592755646952</v>
      </c>
      <c r="O77" s="24">
        <v>10.102301790281329</v>
      </c>
      <c r="P77" s="24">
        <v>1500.12</v>
      </c>
    </row>
    <row r="78" spans="1:16" ht="18">
      <c r="A78" s="2">
        <v>980</v>
      </c>
      <c r="B78" s="5" t="s">
        <v>14</v>
      </c>
      <c r="C78" s="5" t="s">
        <v>12</v>
      </c>
      <c r="D78" s="7">
        <v>2700</v>
      </c>
      <c r="E78" s="5">
        <v>58</v>
      </c>
      <c r="F78" s="5">
        <v>39</v>
      </c>
      <c r="G78" s="5">
        <v>13</v>
      </c>
      <c r="H78" s="4">
        <v>1</v>
      </c>
      <c r="I78" s="5">
        <v>2</v>
      </c>
      <c r="K78" s="24">
        <v>41</v>
      </c>
      <c r="L78" s="24">
        <v>3770.2159275564695</v>
      </c>
      <c r="M78" s="24">
        <v>-260.21592755646952</v>
      </c>
      <c r="O78" s="24">
        <v>10.358056265984654</v>
      </c>
      <c r="P78" s="24">
        <v>1500.12</v>
      </c>
    </row>
    <row r="79" spans="1:16" ht="18">
      <c r="A79" s="2">
        <v>1070</v>
      </c>
      <c r="B79" s="5" t="s">
        <v>24</v>
      </c>
      <c r="C79" s="5" t="s">
        <v>12</v>
      </c>
      <c r="D79" s="7">
        <v>2700</v>
      </c>
      <c r="E79" s="5">
        <v>62</v>
      </c>
      <c r="F79" s="5">
        <v>32</v>
      </c>
      <c r="G79" s="5">
        <v>26</v>
      </c>
      <c r="H79" s="4">
        <v>1</v>
      </c>
      <c r="I79" s="5">
        <v>2</v>
      </c>
      <c r="K79" s="24">
        <v>42</v>
      </c>
      <c r="L79" s="24">
        <v>2647.9743623471445</v>
      </c>
      <c r="M79" s="24">
        <v>852.02563765285549</v>
      </c>
      <c r="O79" s="24">
        <v>10.613810741687979</v>
      </c>
      <c r="P79" s="24">
        <v>1500.12</v>
      </c>
    </row>
    <row r="80" spans="1:16" ht="18">
      <c r="A80" s="2">
        <v>1100</v>
      </c>
      <c r="B80" s="5" t="s">
        <v>14</v>
      </c>
      <c r="C80" s="5" t="s">
        <v>12</v>
      </c>
      <c r="D80" s="7">
        <v>2700</v>
      </c>
      <c r="E80" s="5">
        <v>64</v>
      </c>
      <c r="F80" s="5">
        <v>39</v>
      </c>
      <c r="G80" s="5">
        <v>10</v>
      </c>
      <c r="H80" s="4">
        <v>1</v>
      </c>
      <c r="I80" s="5">
        <v>2</v>
      </c>
      <c r="K80" s="24">
        <v>43</v>
      </c>
      <c r="L80" s="24">
        <v>2551.782228186345</v>
      </c>
      <c r="M80" s="24">
        <v>931.21777181365496</v>
      </c>
      <c r="O80" s="24">
        <v>10.869565217391305</v>
      </c>
      <c r="P80" s="24">
        <v>1501.2</v>
      </c>
    </row>
    <row r="81" spans="1:16" ht="18">
      <c r="A81" s="2">
        <v>248</v>
      </c>
      <c r="B81" s="5" t="s">
        <v>16</v>
      </c>
      <c r="C81" s="5" t="s">
        <v>12</v>
      </c>
      <c r="D81" s="5">
        <v>2656</v>
      </c>
      <c r="E81" s="5">
        <v>70</v>
      </c>
      <c r="F81" s="5">
        <v>25</v>
      </c>
      <c r="G81" s="5">
        <v>20.5</v>
      </c>
      <c r="H81" s="4">
        <v>1</v>
      </c>
      <c r="I81" s="5">
        <v>2</v>
      </c>
      <c r="K81" s="24">
        <v>44</v>
      </c>
      <c r="L81" s="24">
        <v>2744.1664965079435</v>
      </c>
      <c r="M81" s="24">
        <v>657.83350349205648</v>
      </c>
      <c r="O81" s="24">
        <v>11.12531969309463</v>
      </c>
      <c r="P81" s="24">
        <v>1501.2</v>
      </c>
    </row>
    <row r="82" spans="1:16" ht="18">
      <c r="A82" s="2">
        <v>1398</v>
      </c>
      <c r="B82" s="5" t="s">
        <v>24</v>
      </c>
      <c r="C82" s="4" t="s">
        <v>10</v>
      </c>
      <c r="D82" s="7">
        <v>2651.4</v>
      </c>
      <c r="E82" s="5">
        <v>82</v>
      </c>
      <c r="F82" s="5">
        <v>59</v>
      </c>
      <c r="G82" s="5">
        <v>15</v>
      </c>
      <c r="H82" s="4">
        <v>0</v>
      </c>
      <c r="I82" s="5">
        <v>2</v>
      </c>
      <c r="K82" s="24">
        <v>45</v>
      </c>
      <c r="L82" s="24">
        <v>3225.12716731194</v>
      </c>
      <c r="M82" s="24">
        <v>176.87283268806004</v>
      </c>
      <c r="O82" s="24">
        <v>11.381074168797953</v>
      </c>
      <c r="P82" s="24">
        <v>1501.2</v>
      </c>
    </row>
    <row r="83" spans="1:16" ht="18">
      <c r="A83" s="2">
        <v>232</v>
      </c>
      <c r="B83" s="5" t="s">
        <v>16</v>
      </c>
      <c r="C83" s="5" t="s">
        <v>12</v>
      </c>
      <c r="D83" s="5">
        <v>2650</v>
      </c>
      <c r="E83" s="5">
        <v>70</v>
      </c>
      <c r="F83" s="5">
        <v>34</v>
      </c>
      <c r="G83" s="5">
        <v>12</v>
      </c>
      <c r="H83" s="4">
        <v>1</v>
      </c>
      <c r="I83" s="5">
        <v>2</v>
      </c>
      <c r="K83" s="24">
        <v>46</v>
      </c>
      <c r="L83" s="24">
        <v>2744.1664965079435</v>
      </c>
      <c r="M83" s="24">
        <v>630.83350349205648</v>
      </c>
      <c r="O83" s="24">
        <v>11.636828644501279</v>
      </c>
      <c r="P83" s="24">
        <v>1501.2</v>
      </c>
    </row>
    <row r="84" spans="1:16" ht="18">
      <c r="A84" s="2">
        <v>998</v>
      </c>
      <c r="B84" s="5" t="s">
        <v>24</v>
      </c>
      <c r="C84" s="5" t="s">
        <v>32</v>
      </c>
      <c r="D84" s="7">
        <v>2646</v>
      </c>
      <c r="E84" s="5">
        <v>59.7</v>
      </c>
      <c r="F84" s="5">
        <v>26.2</v>
      </c>
      <c r="G84" s="5">
        <v>10.6</v>
      </c>
      <c r="H84" s="4">
        <v>0</v>
      </c>
      <c r="I84" s="5">
        <v>2</v>
      </c>
      <c r="K84" s="24">
        <v>47</v>
      </c>
      <c r="L84" s="24">
        <v>2551.782228186345</v>
      </c>
      <c r="M84" s="24">
        <v>823.21777181365496</v>
      </c>
      <c r="O84" s="24">
        <v>11.892583120204604</v>
      </c>
      <c r="P84" s="24">
        <v>1501.2</v>
      </c>
    </row>
    <row r="85" spans="1:16" ht="18">
      <c r="A85" s="2">
        <v>966</v>
      </c>
      <c r="B85" s="5" t="s">
        <v>24</v>
      </c>
      <c r="C85" s="4" t="s">
        <v>10</v>
      </c>
      <c r="D85" s="7">
        <v>2600.1</v>
      </c>
      <c r="E85" s="5">
        <v>57</v>
      </c>
      <c r="F85" s="5">
        <v>36</v>
      </c>
      <c r="G85" s="5">
        <v>6</v>
      </c>
      <c r="H85" s="4">
        <v>0</v>
      </c>
      <c r="I85" s="5">
        <v>2</v>
      </c>
      <c r="K85" s="24">
        <v>48</v>
      </c>
      <c r="L85" s="24">
        <v>4828.3294033252614</v>
      </c>
      <c r="M85" s="24">
        <v>-1453.3294033252614</v>
      </c>
      <c r="O85" s="24">
        <v>12.148337595907929</v>
      </c>
      <c r="P85" s="24">
        <v>1501.2</v>
      </c>
    </row>
    <row r="86" spans="1:16" ht="18">
      <c r="A86" s="2">
        <v>1015</v>
      </c>
      <c r="B86" s="5" t="s">
        <v>24</v>
      </c>
      <c r="C86" s="4" t="s">
        <v>10</v>
      </c>
      <c r="D86" s="7">
        <v>2600.1</v>
      </c>
      <c r="E86" s="5">
        <v>60</v>
      </c>
      <c r="F86" s="5">
        <v>40</v>
      </c>
      <c r="G86" s="5">
        <v>9</v>
      </c>
      <c r="H86" s="4">
        <v>0</v>
      </c>
      <c r="I86" s="5">
        <v>2</v>
      </c>
      <c r="K86" s="24">
        <v>49</v>
      </c>
      <c r="L86" s="24">
        <v>3225.12716731194</v>
      </c>
      <c r="M86" s="24">
        <v>76.972832688059952</v>
      </c>
      <c r="O86" s="24">
        <v>12.404092071611254</v>
      </c>
      <c r="P86" s="24">
        <v>1512</v>
      </c>
    </row>
    <row r="87" spans="1:16" ht="18">
      <c r="A87" s="2">
        <v>1414</v>
      </c>
      <c r="B87" s="5" t="s">
        <v>24</v>
      </c>
      <c r="C87" s="4" t="s">
        <v>10</v>
      </c>
      <c r="D87" s="7">
        <v>2600.1</v>
      </c>
      <c r="E87" s="5">
        <v>84</v>
      </c>
      <c r="F87" s="5">
        <v>54</v>
      </c>
      <c r="G87" s="5">
        <v>7</v>
      </c>
      <c r="H87" s="4">
        <v>0</v>
      </c>
      <c r="I87" s="5">
        <v>2</v>
      </c>
      <c r="K87" s="24">
        <v>50</v>
      </c>
      <c r="L87" s="24">
        <v>3257.1912120322067</v>
      </c>
      <c r="M87" s="24">
        <v>36.808787967793251</v>
      </c>
      <c r="O87" s="24">
        <v>12.659846547314578</v>
      </c>
      <c r="P87" s="24">
        <v>1512</v>
      </c>
    </row>
    <row r="88" spans="1:16" ht="18">
      <c r="A88" s="2">
        <v>141</v>
      </c>
      <c r="B88" s="5" t="s">
        <v>25</v>
      </c>
      <c r="C88" s="5" t="s">
        <v>12</v>
      </c>
      <c r="D88" s="5">
        <v>2600</v>
      </c>
      <c r="E88" s="5">
        <v>75</v>
      </c>
      <c r="F88" s="5">
        <v>40</v>
      </c>
      <c r="G88" s="5">
        <v>15</v>
      </c>
      <c r="H88" s="4">
        <v>1</v>
      </c>
      <c r="I88" s="5">
        <v>2</v>
      </c>
      <c r="K88" s="24">
        <v>51</v>
      </c>
      <c r="L88" s="24">
        <v>2583.8462729066114</v>
      </c>
      <c r="M88" s="24">
        <v>683.15372709338862</v>
      </c>
      <c r="O88" s="24">
        <v>12.915601023017903</v>
      </c>
      <c r="P88" s="24">
        <v>1512</v>
      </c>
    </row>
    <row r="89" spans="1:16" ht="18">
      <c r="A89" s="2">
        <v>1377</v>
      </c>
      <c r="B89" s="5" t="s">
        <v>14</v>
      </c>
      <c r="C89" s="5" t="s">
        <v>12</v>
      </c>
      <c r="D89" s="7">
        <v>2597.4</v>
      </c>
      <c r="E89" s="5">
        <v>80</v>
      </c>
      <c r="F89" s="5">
        <v>50</v>
      </c>
      <c r="G89" s="5">
        <v>12</v>
      </c>
      <c r="H89" s="4">
        <v>1</v>
      </c>
      <c r="I89" s="5">
        <v>2</v>
      </c>
      <c r="K89" s="24">
        <v>52</v>
      </c>
      <c r="L89" s="24">
        <v>4058.7923300388675</v>
      </c>
      <c r="M89" s="24">
        <v>-791.79233003886748</v>
      </c>
      <c r="O89" s="24">
        <v>13.171355498721228</v>
      </c>
      <c r="P89" s="24">
        <v>1540</v>
      </c>
    </row>
    <row r="90" spans="1:16" ht="18">
      <c r="A90" s="2">
        <v>1325</v>
      </c>
      <c r="B90" s="5" t="s">
        <v>14</v>
      </c>
      <c r="C90" s="5" t="s">
        <v>32</v>
      </c>
      <c r="D90" s="7">
        <v>2592</v>
      </c>
      <c r="E90" s="5">
        <v>77</v>
      </c>
      <c r="F90" s="5">
        <v>48</v>
      </c>
      <c r="G90" s="5">
        <v>9</v>
      </c>
      <c r="H90" s="4">
        <v>0</v>
      </c>
      <c r="I90" s="5">
        <v>2</v>
      </c>
      <c r="K90" s="24">
        <v>53</v>
      </c>
      <c r="L90" s="24">
        <v>3385.4473909132721</v>
      </c>
      <c r="M90" s="24">
        <v>-145.4473909132721</v>
      </c>
      <c r="O90" s="24">
        <v>13.427109974424553</v>
      </c>
      <c r="P90" s="24">
        <v>1549.8</v>
      </c>
    </row>
    <row r="91" spans="1:16" ht="18">
      <c r="A91" s="2">
        <v>1497</v>
      </c>
      <c r="B91" s="5" t="s">
        <v>24</v>
      </c>
      <c r="C91" s="5" t="s">
        <v>12</v>
      </c>
      <c r="D91" s="7">
        <v>2592</v>
      </c>
      <c r="E91" s="5">
        <v>104</v>
      </c>
      <c r="F91" s="5">
        <v>65</v>
      </c>
      <c r="G91" s="5">
        <v>12</v>
      </c>
      <c r="H91" s="4">
        <v>1</v>
      </c>
      <c r="I91" s="5">
        <v>2</v>
      </c>
      <c r="K91" s="24">
        <v>54</v>
      </c>
      <c r="L91" s="24">
        <v>2647.9743623471445</v>
      </c>
      <c r="M91" s="24">
        <v>592.02563765285549</v>
      </c>
      <c r="O91" s="24">
        <v>13.682864450127877</v>
      </c>
      <c r="P91" s="24">
        <v>1549.8</v>
      </c>
    </row>
    <row r="92" spans="1:16" ht="18">
      <c r="A92" s="2">
        <v>1451</v>
      </c>
      <c r="B92" s="5" t="s">
        <v>24</v>
      </c>
      <c r="C92" s="4" t="s">
        <v>10</v>
      </c>
      <c r="D92" s="7">
        <v>2570.4</v>
      </c>
      <c r="E92" s="5">
        <v>95</v>
      </c>
      <c r="F92" s="5">
        <v>40</v>
      </c>
      <c r="G92" s="5">
        <v>15</v>
      </c>
      <c r="H92" s="4">
        <v>0</v>
      </c>
      <c r="I92" s="5">
        <v>2</v>
      </c>
      <c r="K92" s="24">
        <v>55</v>
      </c>
      <c r="L92" s="24">
        <v>2808.2945859484767</v>
      </c>
      <c r="M92" s="24">
        <v>431.70541405152335</v>
      </c>
      <c r="O92" s="24">
        <v>13.938618925831202</v>
      </c>
      <c r="P92" s="24">
        <v>1549.8</v>
      </c>
    </row>
    <row r="93" spans="1:16" ht="18">
      <c r="A93" s="2">
        <v>981</v>
      </c>
      <c r="B93" s="5" t="s">
        <v>14</v>
      </c>
      <c r="C93" s="5" t="s">
        <v>12</v>
      </c>
      <c r="D93" s="7">
        <v>2565</v>
      </c>
      <c r="E93" s="5">
        <v>58</v>
      </c>
      <c r="F93" s="5">
        <v>39</v>
      </c>
      <c r="G93" s="5">
        <v>9</v>
      </c>
      <c r="H93" s="4">
        <v>1</v>
      </c>
      <c r="I93" s="5">
        <v>2</v>
      </c>
      <c r="K93" s="24">
        <v>56</v>
      </c>
      <c r="L93" s="24">
        <v>3866.4080617172685</v>
      </c>
      <c r="M93" s="24">
        <v>-626.40806171726854</v>
      </c>
      <c r="O93" s="24">
        <v>14.194373401534527</v>
      </c>
      <c r="P93" s="24">
        <v>1560</v>
      </c>
    </row>
    <row r="94" spans="1:16" ht="18">
      <c r="A94" s="2">
        <v>1196</v>
      </c>
      <c r="B94" s="5" t="s">
        <v>24</v>
      </c>
      <c r="C94" s="4" t="s">
        <v>10</v>
      </c>
      <c r="D94" s="7">
        <v>2549.88</v>
      </c>
      <c r="E94" s="5">
        <v>70</v>
      </c>
      <c r="F94" s="5">
        <v>41</v>
      </c>
      <c r="G94" s="5">
        <v>12</v>
      </c>
      <c r="H94" s="4">
        <v>0</v>
      </c>
      <c r="I94" s="5">
        <v>2</v>
      </c>
      <c r="K94" s="24">
        <v>57</v>
      </c>
      <c r="L94" s="24">
        <v>2583.8462729066114</v>
      </c>
      <c r="M94" s="24">
        <v>618.35372709338844</v>
      </c>
      <c r="O94" s="24">
        <v>14.450127877237852</v>
      </c>
      <c r="P94" s="24">
        <v>1560.1</v>
      </c>
    </row>
    <row r="95" spans="1:16" ht="18">
      <c r="A95" s="2">
        <v>206</v>
      </c>
      <c r="B95" s="5" t="s">
        <v>21</v>
      </c>
      <c r="C95" s="5" t="s">
        <v>12</v>
      </c>
      <c r="D95" s="5">
        <v>2539.6799999999998</v>
      </c>
      <c r="E95" s="5">
        <v>70</v>
      </c>
      <c r="F95" s="5">
        <v>32</v>
      </c>
      <c r="G95" s="5">
        <v>20.5</v>
      </c>
      <c r="H95" s="4">
        <v>1</v>
      </c>
      <c r="I95" s="5">
        <v>2</v>
      </c>
      <c r="K95" s="24">
        <v>58</v>
      </c>
      <c r="L95" s="24">
        <v>2551.782228186345</v>
      </c>
      <c r="M95" s="24">
        <v>647.71777181365496</v>
      </c>
      <c r="O95" s="24">
        <v>14.705882352941178</v>
      </c>
      <c r="P95" s="24">
        <v>1567.7</v>
      </c>
    </row>
    <row r="96" spans="1:16" ht="18">
      <c r="A96" s="2">
        <v>246</v>
      </c>
      <c r="B96" s="5" t="s">
        <v>16</v>
      </c>
      <c r="C96" s="5" t="s">
        <v>12</v>
      </c>
      <c r="D96" s="5">
        <v>2539.6799999999998</v>
      </c>
      <c r="E96" s="5">
        <v>70</v>
      </c>
      <c r="F96" s="5">
        <v>32</v>
      </c>
      <c r="G96" s="5">
        <v>20.5</v>
      </c>
      <c r="H96" s="4">
        <v>1</v>
      </c>
      <c r="I96" s="5">
        <v>2</v>
      </c>
      <c r="K96" s="24">
        <v>59</v>
      </c>
      <c r="L96" s="24">
        <v>2583.8462729066114</v>
      </c>
      <c r="M96" s="24">
        <v>521.15372709338862</v>
      </c>
      <c r="O96" s="24">
        <v>14.961636828644501</v>
      </c>
      <c r="P96" s="24">
        <v>1577.28</v>
      </c>
    </row>
    <row r="97" spans="1:16" ht="18">
      <c r="A97" s="2">
        <v>1256</v>
      </c>
      <c r="B97" s="5" t="s">
        <v>14</v>
      </c>
      <c r="C97" s="4" t="s">
        <v>10</v>
      </c>
      <c r="D97" s="7">
        <v>2511</v>
      </c>
      <c r="E97" s="5">
        <v>72</v>
      </c>
      <c r="F97" s="5">
        <v>43</v>
      </c>
      <c r="G97" s="5">
        <v>10</v>
      </c>
      <c r="H97" s="4">
        <v>0</v>
      </c>
      <c r="I97" s="5">
        <v>2</v>
      </c>
      <c r="K97" s="24">
        <v>60</v>
      </c>
      <c r="L97" s="24">
        <v>2647.9743623471445</v>
      </c>
      <c r="M97" s="24">
        <v>457.02563765285549</v>
      </c>
      <c r="O97" s="24">
        <v>15.217391304347826</v>
      </c>
      <c r="P97" s="24">
        <v>1599.75</v>
      </c>
    </row>
    <row r="98" spans="1:16" ht="18">
      <c r="A98" s="2">
        <v>978</v>
      </c>
      <c r="B98" s="5" t="s">
        <v>24</v>
      </c>
      <c r="C98" s="5" t="s">
        <v>32</v>
      </c>
      <c r="D98" s="7">
        <v>2500.1999999999998</v>
      </c>
      <c r="E98" s="5">
        <v>58</v>
      </c>
      <c r="F98" s="5">
        <v>40</v>
      </c>
      <c r="G98" s="5">
        <v>6</v>
      </c>
      <c r="H98" s="4">
        <v>0</v>
      </c>
      <c r="I98" s="5">
        <v>2</v>
      </c>
      <c r="K98" s="24">
        <v>61</v>
      </c>
      <c r="L98" s="24">
        <v>2744.1664965079435</v>
      </c>
      <c r="M98" s="24">
        <v>360.83350349205648</v>
      </c>
      <c r="O98" s="24">
        <v>15.473145780051151</v>
      </c>
      <c r="P98" s="24">
        <v>1600.02</v>
      </c>
    </row>
    <row r="99" spans="1:16" ht="18">
      <c r="A99" s="2">
        <v>1400</v>
      </c>
      <c r="B99" s="5" t="s">
        <v>14</v>
      </c>
      <c r="C99" s="5" t="s">
        <v>12</v>
      </c>
      <c r="D99" s="7">
        <v>2500.1999999999998</v>
      </c>
      <c r="E99" s="5">
        <v>82</v>
      </c>
      <c r="F99" s="5">
        <v>50</v>
      </c>
      <c r="G99" s="5">
        <v>10</v>
      </c>
      <c r="H99" s="4">
        <v>1</v>
      </c>
      <c r="I99" s="5">
        <v>2</v>
      </c>
      <c r="K99" s="24">
        <v>62</v>
      </c>
      <c r="L99" s="24">
        <v>2583.8462729066114</v>
      </c>
      <c r="M99" s="24">
        <v>521.15372709338862</v>
      </c>
      <c r="O99" s="24">
        <v>15.728900255754477</v>
      </c>
      <c r="P99" s="24">
        <v>1600.02</v>
      </c>
    </row>
    <row r="100" spans="1:16" ht="18">
      <c r="A100" s="2">
        <v>1401</v>
      </c>
      <c r="B100" s="5" t="s">
        <v>14</v>
      </c>
      <c r="C100" s="5" t="s">
        <v>12</v>
      </c>
      <c r="D100" s="7">
        <v>2500.1999999999998</v>
      </c>
      <c r="E100" s="5">
        <v>82</v>
      </c>
      <c r="F100" s="5">
        <v>50</v>
      </c>
      <c r="G100" s="5">
        <v>10</v>
      </c>
      <c r="H100" s="4">
        <v>1</v>
      </c>
      <c r="I100" s="5">
        <v>2</v>
      </c>
      <c r="K100" s="24">
        <v>63</v>
      </c>
      <c r="L100" s="24">
        <v>3096.8709884308741</v>
      </c>
      <c r="M100" s="24">
        <v>-89.670988430874331</v>
      </c>
      <c r="O100" s="24">
        <v>15.9846547314578</v>
      </c>
      <c r="P100" s="24">
        <v>1600.02</v>
      </c>
    </row>
    <row r="101" spans="1:16" ht="18">
      <c r="A101" s="2">
        <v>315</v>
      </c>
      <c r="B101" s="6" t="s">
        <v>24</v>
      </c>
      <c r="C101" s="4" t="s">
        <v>10</v>
      </c>
      <c r="D101" s="7">
        <v>2500.1999999999998</v>
      </c>
      <c r="E101" s="6">
        <v>70</v>
      </c>
      <c r="F101" s="6">
        <v>41</v>
      </c>
      <c r="G101" s="6">
        <v>12</v>
      </c>
      <c r="H101" s="4">
        <v>0</v>
      </c>
      <c r="I101" s="6">
        <v>2</v>
      </c>
      <c r="K101" s="24">
        <v>64</v>
      </c>
      <c r="L101" s="24">
        <v>2423.5260493052792</v>
      </c>
      <c r="M101" s="24">
        <v>576.47395069472077</v>
      </c>
      <c r="O101" s="24">
        <v>16.240409207161129</v>
      </c>
      <c r="P101" s="24">
        <v>1600.02</v>
      </c>
    </row>
    <row r="102" spans="1:16" ht="18">
      <c r="A102" s="2">
        <v>369</v>
      </c>
      <c r="B102" s="6" t="s">
        <v>24</v>
      </c>
      <c r="C102" s="4" t="s">
        <v>10</v>
      </c>
      <c r="D102" s="7">
        <v>2500.1999999999998</v>
      </c>
      <c r="E102" s="6">
        <v>70</v>
      </c>
      <c r="F102" s="6">
        <v>41</v>
      </c>
      <c r="G102" s="6">
        <v>12</v>
      </c>
      <c r="H102" s="4">
        <v>0</v>
      </c>
      <c r="I102" s="6">
        <v>2</v>
      </c>
      <c r="K102" s="24">
        <v>65</v>
      </c>
      <c r="L102" s="24">
        <v>2167.0136915431476</v>
      </c>
      <c r="M102" s="24">
        <v>832.6863084568522</v>
      </c>
      <c r="O102" s="24">
        <v>16.496163682864452</v>
      </c>
      <c r="P102" s="24">
        <v>1600.02</v>
      </c>
    </row>
    <row r="103" spans="1:16" ht="18">
      <c r="A103" s="2">
        <v>208</v>
      </c>
      <c r="B103" s="5" t="s">
        <v>21</v>
      </c>
      <c r="C103" s="5" t="s">
        <v>12</v>
      </c>
      <c r="D103" s="5">
        <v>2500</v>
      </c>
      <c r="E103" s="5">
        <v>73</v>
      </c>
      <c r="F103" s="5">
        <v>40</v>
      </c>
      <c r="G103" s="5">
        <v>11</v>
      </c>
      <c r="H103" s="4">
        <v>1</v>
      </c>
      <c r="I103" s="5">
        <v>2</v>
      </c>
      <c r="K103" s="24">
        <v>66</v>
      </c>
      <c r="L103" s="24">
        <v>2808.2945859484767</v>
      </c>
      <c r="M103" s="24">
        <v>191.40541405152317</v>
      </c>
      <c r="O103" s="24">
        <v>16.751918158567776</v>
      </c>
      <c r="P103" s="24">
        <v>1600.02</v>
      </c>
    </row>
    <row r="104" spans="1:16" ht="18">
      <c r="A104" s="2">
        <v>1130</v>
      </c>
      <c r="B104" s="5" t="s">
        <v>14</v>
      </c>
      <c r="C104" s="5" t="s">
        <v>12</v>
      </c>
      <c r="D104" s="7">
        <v>2484</v>
      </c>
      <c r="E104" s="5">
        <v>66</v>
      </c>
      <c r="F104" s="5">
        <v>40</v>
      </c>
      <c r="G104" s="5">
        <v>10</v>
      </c>
      <c r="H104" s="4">
        <v>1</v>
      </c>
      <c r="I104" s="5">
        <v>2</v>
      </c>
      <c r="K104" s="24">
        <v>67</v>
      </c>
      <c r="L104" s="24">
        <v>2038.7575126620823</v>
      </c>
      <c r="M104" s="24">
        <v>958.24248733791774</v>
      </c>
      <c r="O104" s="24">
        <v>17.007672634271103</v>
      </c>
      <c r="P104" s="24">
        <v>1601.1</v>
      </c>
    </row>
    <row r="105" spans="1:16" ht="18">
      <c r="A105" s="2">
        <v>405</v>
      </c>
      <c r="B105" s="6" t="s">
        <v>24</v>
      </c>
      <c r="C105" s="4" t="s">
        <v>10</v>
      </c>
      <c r="D105" s="7">
        <v>2457</v>
      </c>
      <c r="E105" s="6">
        <v>60</v>
      </c>
      <c r="F105" s="6">
        <v>39</v>
      </c>
      <c r="G105" s="6">
        <v>12</v>
      </c>
      <c r="H105" s="4">
        <v>0</v>
      </c>
      <c r="I105" s="6">
        <v>2</v>
      </c>
      <c r="K105" s="24">
        <v>68</v>
      </c>
      <c r="L105" s="24">
        <v>3385.4473909132721</v>
      </c>
      <c r="M105" s="24">
        <v>-415.4473909132721</v>
      </c>
      <c r="O105" s="24">
        <v>17.263427109974426</v>
      </c>
      <c r="P105" s="24">
        <v>1601.1</v>
      </c>
    </row>
    <row r="106" spans="1:16" ht="18">
      <c r="A106" s="2">
        <v>41</v>
      </c>
      <c r="B106" s="3" t="s">
        <v>14</v>
      </c>
      <c r="C106" s="4" t="s">
        <v>12</v>
      </c>
      <c r="D106" s="5">
        <v>2436</v>
      </c>
      <c r="E106" s="3">
        <v>35</v>
      </c>
      <c r="F106" s="3">
        <v>23</v>
      </c>
      <c r="G106" s="3">
        <v>5</v>
      </c>
      <c r="H106" s="4">
        <v>1</v>
      </c>
      <c r="I106" s="3">
        <v>2</v>
      </c>
      <c r="K106" s="24">
        <v>69</v>
      </c>
      <c r="L106" s="24">
        <v>2583.8462729066114</v>
      </c>
      <c r="M106" s="24">
        <v>251.15372709338862</v>
      </c>
      <c r="O106" s="24">
        <v>17.519181585677753</v>
      </c>
      <c r="P106" s="24">
        <v>1601.1</v>
      </c>
    </row>
    <row r="107" spans="1:16" ht="18">
      <c r="A107" s="2">
        <v>1072</v>
      </c>
      <c r="B107" s="5" t="s">
        <v>14</v>
      </c>
      <c r="C107" s="4" t="s">
        <v>10</v>
      </c>
      <c r="D107" s="7">
        <v>2430</v>
      </c>
      <c r="E107" s="5">
        <v>62</v>
      </c>
      <c r="F107" s="5">
        <v>45</v>
      </c>
      <c r="G107" s="5">
        <v>8</v>
      </c>
      <c r="H107" s="4">
        <v>0</v>
      </c>
      <c r="I107" s="5">
        <v>2</v>
      </c>
      <c r="K107" s="24">
        <v>70</v>
      </c>
      <c r="L107" s="24">
        <v>2615.9103176268777</v>
      </c>
      <c r="M107" s="24">
        <v>184.08968237312229</v>
      </c>
      <c r="O107" s="24">
        <v>17.774936061381077</v>
      </c>
      <c r="P107" s="24">
        <v>1601.1</v>
      </c>
    </row>
    <row r="108" spans="1:16" ht="18">
      <c r="A108" s="2">
        <v>1205</v>
      </c>
      <c r="B108" s="5" t="s">
        <v>14</v>
      </c>
      <c r="C108" s="4" t="s">
        <v>10</v>
      </c>
      <c r="D108" s="7">
        <v>2430</v>
      </c>
      <c r="E108" s="5">
        <v>70</v>
      </c>
      <c r="F108" s="5">
        <v>43</v>
      </c>
      <c r="G108" s="5">
        <v>9</v>
      </c>
      <c r="H108" s="4">
        <v>0</v>
      </c>
      <c r="I108" s="5">
        <v>2</v>
      </c>
      <c r="K108" s="24">
        <v>71</v>
      </c>
      <c r="L108" s="24">
        <v>2615.9103176268777</v>
      </c>
      <c r="M108" s="24">
        <v>183.98968237312238</v>
      </c>
      <c r="O108" s="24">
        <v>18.0306905370844</v>
      </c>
      <c r="P108" s="24">
        <v>1604.01</v>
      </c>
    </row>
    <row r="109" spans="1:16" ht="18">
      <c r="A109" s="2">
        <v>979</v>
      </c>
      <c r="B109" s="5" t="s">
        <v>24</v>
      </c>
      <c r="C109" s="5" t="s">
        <v>32</v>
      </c>
      <c r="D109" s="7">
        <v>2430</v>
      </c>
      <c r="E109" s="5">
        <v>58</v>
      </c>
      <c r="F109" s="5">
        <v>35</v>
      </c>
      <c r="G109" s="5">
        <v>5.8</v>
      </c>
      <c r="H109" s="4">
        <v>0</v>
      </c>
      <c r="I109" s="5">
        <v>2</v>
      </c>
      <c r="K109" s="24">
        <v>72</v>
      </c>
      <c r="L109" s="24">
        <v>3225.12716731194</v>
      </c>
      <c r="M109" s="24">
        <v>-473.82716731193977</v>
      </c>
      <c r="O109" s="24">
        <v>18.286445012787727</v>
      </c>
      <c r="P109" s="24">
        <v>1609.8</v>
      </c>
    </row>
    <row r="110" spans="1:16" ht="18">
      <c r="A110" s="2">
        <v>1324</v>
      </c>
      <c r="B110" s="5" t="s">
        <v>14</v>
      </c>
      <c r="C110" s="5" t="s">
        <v>32</v>
      </c>
      <c r="D110" s="7">
        <v>2430</v>
      </c>
      <c r="E110" s="5">
        <v>77</v>
      </c>
      <c r="F110" s="5">
        <v>43</v>
      </c>
      <c r="G110" s="5">
        <v>19</v>
      </c>
      <c r="H110" s="4">
        <v>0</v>
      </c>
      <c r="I110" s="5">
        <v>2</v>
      </c>
      <c r="K110" s="24">
        <v>73</v>
      </c>
      <c r="L110" s="24">
        <v>2102.8856021026149</v>
      </c>
      <c r="M110" s="24">
        <v>634.91439789738524</v>
      </c>
      <c r="O110" s="24">
        <v>18.54219948849105</v>
      </c>
      <c r="P110" s="24">
        <v>1609.8</v>
      </c>
    </row>
    <row r="111" spans="1:16" ht="18">
      <c r="A111" s="2">
        <v>1361</v>
      </c>
      <c r="B111" s="5" t="s">
        <v>24</v>
      </c>
      <c r="C111" s="5" t="s">
        <v>12</v>
      </c>
      <c r="D111" s="7">
        <v>2430</v>
      </c>
      <c r="E111" s="5">
        <v>79</v>
      </c>
      <c r="F111" s="5">
        <v>59</v>
      </c>
      <c r="G111" s="5">
        <v>14</v>
      </c>
      <c r="H111" s="4">
        <v>1</v>
      </c>
      <c r="I111" s="5">
        <v>2</v>
      </c>
      <c r="K111" s="24">
        <v>74</v>
      </c>
      <c r="L111" s="24">
        <v>3674.0237933956701</v>
      </c>
      <c r="M111" s="24">
        <v>-948.91379339566993</v>
      </c>
      <c r="O111" s="24">
        <v>18.797953964194377</v>
      </c>
      <c r="P111" s="24">
        <v>1609.8</v>
      </c>
    </row>
    <row r="112" spans="1:16" ht="18">
      <c r="A112" s="2">
        <v>1023</v>
      </c>
      <c r="B112" s="5" t="s">
        <v>24</v>
      </c>
      <c r="C112" s="5" t="s">
        <v>32</v>
      </c>
      <c r="D112" s="7">
        <v>2403</v>
      </c>
      <c r="E112" s="5">
        <v>60</v>
      </c>
      <c r="F112" s="5">
        <v>42</v>
      </c>
      <c r="G112" s="5">
        <v>15</v>
      </c>
      <c r="H112" s="4">
        <v>0</v>
      </c>
      <c r="I112" s="5">
        <v>2</v>
      </c>
      <c r="K112" s="24">
        <v>75</v>
      </c>
      <c r="L112" s="24">
        <v>2167.0136915431476</v>
      </c>
      <c r="M112" s="24">
        <v>532.98630845685238</v>
      </c>
      <c r="O112" s="24">
        <v>19.053708439897701</v>
      </c>
      <c r="P112" s="24">
        <v>1610</v>
      </c>
    </row>
    <row r="113" spans="1:16" ht="18">
      <c r="A113" s="2">
        <v>49</v>
      </c>
      <c r="B113" s="3" t="s">
        <v>14</v>
      </c>
      <c r="C113" s="4" t="s">
        <v>10</v>
      </c>
      <c r="D113" s="5">
        <v>2380</v>
      </c>
      <c r="E113" s="3">
        <v>65</v>
      </c>
      <c r="F113" s="3">
        <v>45</v>
      </c>
      <c r="G113" s="3">
        <v>16</v>
      </c>
      <c r="H113" s="4">
        <v>0</v>
      </c>
      <c r="I113" s="3">
        <v>2</v>
      </c>
      <c r="K113" s="24">
        <v>76</v>
      </c>
      <c r="L113" s="24">
        <v>2744.1664965079435</v>
      </c>
      <c r="M113" s="24">
        <v>-44.166496507943521</v>
      </c>
      <c r="O113" s="24">
        <v>19.309462915601024</v>
      </c>
      <c r="P113" s="24">
        <v>1620</v>
      </c>
    </row>
    <row r="114" spans="1:16" ht="18">
      <c r="A114" s="2">
        <v>1296</v>
      </c>
      <c r="B114" s="5" t="s">
        <v>24</v>
      </c>
      <c r="C114" s="5" t="s">
        <v>32</v>
      </c>
      <c r="D114" s="7">
        <v>2376</v>
      </c>
      <c r="E114" s="5">
        <v>75</v>
      </c>
      <c r="F114" s="5">
        <v>42</v>
      </c>
      <c r="G114" s="5">
        <v>12</v>
      </c>
      <c r="H114" s="4">
        <v>0</v>
      </c>
      <c r="I114" s="5">
        <v>2</v>
      </c>
      <c r="K114" s="24">
        <v>77</v>
      </c>
      <c r="L114" s="24">
        <v>2038.7575126620823</v>
      </c>
      <c r="M114" s="24">
        <v>661.24248733791774</v>
      </c>
      <c r="O114" s="24">
        <v>19.565217391304351</v>
      </c>
      <c r="P114" s="24">
        <v>1620</v>
      </c>
    </row>
    <row r="115" spans="1:16" ht="18">
      <c r="A115" s="2">
        <v>1091</v>
      </c>
      <c r="B115" s="5" t="s">
        <v>14</v>
      </c>
      <c r="C115" s="4" t="s">
        <v>10</v>
      </c>
      <c r="D115" s="7">
        <v>2349</v>
      </c>
      <c r="E115" s="5">
        <v>63</v>
      </c>
      <c r="F115" s="5">
        <v>37</v>
      </c>
      <c r="G115" s="5">
        <v>7</v>
      </c>
      <c r="H115" s="4">
        <v>0</v>
      </c>
      <c r="I115" s="5">
        <v>2</v>
      </c>
      <c r="K115" s="24">
        <v>78</v>
      </c>
      <c r="L115" s="24">
        <v>2167.0136915431476</v>
      </c>
      <c r="M115" s="24">
        <v>532.98630845685238</v>
      </c>
      <c r="O115" s="24">
        <v>19.820971867007675</v>
      </c>
      <c r="P115" s="24">
        <v>1620</v>
      </c>
    </row>
    <row r="116" spans="1:16" ht="18">
      <c r="A116" s="2">
        <v>1099</v>
      </c>
      <c r="B116" s="5" t="s">
        <v>36</v>
      </c>
      <c r="C116" s="4" t="s">
        <v>10</v>
      </c>
      <c r="D116" s="7">
        <v>2349</v>
      </c>
      <c r="E116" s="5">
        <v>64</v>
      </c>
      <c r="F116" s="5">
        <v>46</v>
      </c>
      <c r="G116" s="5">
        <v>7</v>
      </c>
      <c r="H116" s="4">
        <v>0</v>
      </c>
      <c r="I116" s="5">
        <v>2</v>
      </c>
      <c r="K116" s="24">
        <v>79</v>
      </c>
      <c r="L116" s="24">
        <v>2231.1417809836807</v>
      </c>
      <c r="M116" s="24">
        <v>468.85821901631925</v>
      </c>
      <c r="O116" s="24">
        <v>20.076726342710998</v>
      </c>
      <c r="P116" s="24">
        <v>1620</v>
      </c>
    </row>
    <row r="117" spans="1:16" ht="18">
      <c r="A117" s="2">
        <v>1345</v>
      </c>
      <c r="B117" s="5" t="s">
        <v>36</v>
      </c>
      <c r="C117" s="4" t="s">
        <v>10</v>
      </c>
      <c r="D117" s="7">
        <v>2349</v>
      </c>
      <c r="E117" s="5">
        <v>78</v>
      </c>
      <c r="F117" s="5">
        <v>48</v>
      </c>
      <c r="G117" s="5">
        <v>9</v>
      </c>
      <c r="H117" s="4">
        <v>0</v>
      </c>
      <c r="I117" s="5">
        <v>2</v>
      </c>
      <c r="K117" s="24">
        <v>80</v>
      </c>
      <c r="L117" s="24">
        <v>2423.5260493052792</v>
      </c>
      <c r="M117" s="24">
        <v>232.47395069472077</v>
      </c>
      <c r="O117" s="24">
        <v>20.332480818414325</v>
      </c>
      <c r="P117" s="24">
        <v>1620</v>
      </c>
    </row>
    <row r="118" spans="1:16" ht="18">
      <c r="A118" s="2">
        <v>610</v>
      </c>
      <c r="B118" s="5" t="s">
        <v>14</v>
      </c>
      <c r="C118" s="5" t="s">
        <v>12</v>
      </c>
      <c r="D118" s="7">
        <v>2349</v>
      </c>
      <c r="E118" s="5">
        <v>35</v>
      </c>
      <c r="F118" s="5">
        <v>23</v>
      </c>
      <c r="G118" s="5">
        <v>5</v>
      </c>
      <c r="H118" s="4">
        <v>1</v>
      </c>
      <c r="I118" s="5">
        <v>2</v>
      </c>
      <c r="K118" s="24">
        <v>81</v>
      </c>
      <c r="L118" s="24">
        <v>2808.2945859484767</v>
      </c>
      <c r="M118" s="24">
        <v>-156.89458594847656</v>
      </c>
      <c r="O118" s="24">
        <v>20.588235294117649</v>
      </c>
      <c r="P118" s="24">
        <v>1620</v>
      </c>
    </row>
    <row r="119" spans="1:16" ht="18">
      <c r="A119" s="2">
        <v>1090</v>
      </c>
      <c r="B119" s="5" t="s">
        <v>14</v>
      </c>
      <c r="C119" s="4" t="s">
        <v>10</v>
      </c>
      <c r="D119" s="7">
        <v>2322</v>
      </c>
      <c r="E119" s="5">
        <v>63</v>
      </c>
      <c r="F119" s="5">
        <v>37</v>
      </c>
      <c r="G119" s="5">
        <v>7</v>
      </c>
      <c r="H119" s="4">
        <v>0</v>
      </c>
      <c r="I119" s="5">
        <v>2</v>
      </c>
      <c r="K119" s="24">
        <v>82</v>
      </c>
      <c r="L119" s="24">
        <v>2423.5260493052792</v>
      </c>
      <c r="M119" s="24">
        <v>226.47395069472077</v>
      </c>
      <c r="O119" s="24">
        <v>20.843989769820976</v>
      </c>
      <c r="P119" s="24">
        <v>1630.74</v>
      </c>
    </row>
    <row r="120" spans="1:16" ht="18">
      <c r="A120" s="2">
        <v>996</v>
      </c>
      <c r="B120" s="5" t="s">
        <v>24</v>
      </c>
      <c r="C120" s="5" t="s">
        <v>32</v>
      </c>
      <c r="D120" s="7">
        <v>2322</v>
      </c>
      <c r="E120" s="5">
        <v>59.4</v>
      </c>
      <c r="F120" s="5">
        <v>37.700000000000003</v>
      </c>
      <c r="G120" s="5">
        <v>7.5</v>
      </c>
      <c r="H120" s="4">
        <v>0</v>
      </c>
      <c r="I120" s="5">
        <v>2</v>
      </c>
      <c r="K120" s="24">
        <v>83</v>
      </c>
      <c r="L120" s="24">
        <v>2093.2663886865353</v>
      </c>
      <c r="M120" s="24">
        <v>552.73361131346473</v>
      </c>
      <c r="O120" s="24">
        <v>21.099744245524299</v>
      </c>
      <c r="P120" s="24">
        <v>1649.7</v>
      </c>
    </row>
    <row r="121" spans="1:16" ht="18">
      <c r="A121" s="2">
        <v>1282</v>
      </c>
      <c r="B121" s="5" t="s">
        <v>24</v>
      </c>
      <c r="C121" s="4" t="s">
        <v>10</v>
      </c>
      <c r="D121" s="7">
        <v>2300.4</v>
      </c>
      <c r="E121" s="5">
        <v>74</v>
      </c>
      <c r="F121" s="5">
        <v>38</v>
      </c>
      <c r="G121" s="5">
        <v>15</v>
      </c>
      <c r="H121" s="4">
        <v>0</v>
      </c>
      <c r="I121" s="5">
        <v>2</v>
      </c>
      <c r="K121" s="24">
        <v>84</v>
      </c>
      <c r="L121" s="24">
        <v>2006.6934679418157</v>
      </c>
      <c r="M121" s="24">
        <v>593.40653205818421</v>
      </c>
      <c r="O121" s="24">
        <v>21.355498721227622</v>
      </c>
      <c r="P121" s="24">
        <v>1649.7</v>
      </c>
    </row>
    <row r="122" spans="1:16" ht="18">
      <c r="A122" s="2">
        <v>1347</v>
      </c>
      <c r="B122" s="5" t="s">
        <v>36</v>
      </c>
      <c r="C122" s="4" t="s">
        <v>10</v>
      </c>
      <c r="D122" s="7">
        <v>2300.4</v>
      </c>
      <c r="E122" s="5">
        <v>78</v>
      </c>
      <c r="F122" s="5">
        <v>52</v>
      </c>
      <c r="G122" s="5">
        <v>12</v>
      </c>
      <c r="H122" s="4">
        <v>0</v>
      </c>
      <c r="I122" s="5">
        <v>2</v>
      </c>
      <c r="K122" s="24">
        <v>85</v>
      </c>
      <c r="L122" s="24">
        <v>2102.8856021026149</v>
      </c>
      <c r="M122" s="24">
        <v>497.21439789738497</v>
      </c>
      <c r="O122" s="24">
        <v>21.611253196930949</v>
      </c>
      <c r="P122" s="24">
        <v>1650</v>
      </c>
    </row>
    <row r="123" spans="1:16" ht="18">
      <c r="A123" s="2">
        <v>1348</v>
      </c>
      <c r="B123" s="5" t="s">
        <v>36</v>
      </c>
      <c r="C123" s="4" t="s">
        <v>10</v>
      </c>
      <c r="D123" s="7">
        <v>2300.4</v>
      </c>
      <c r="E123" s="5">
        <v>78</v>
      </c>
      <c r="F123" s="5">
        <v>52</v>
      </c>
      <c r="G123" s="5">
        <v>12</v>
      </c>
      <c r="H123" s="4">
        <v>0</v>
      </c>
      <c r="I123" s="5">
        <v>2</v>
      </c>
      <c r="K123" s="24">
        <v>86</v>
      </c>
      <c r="L123" s="24">
        <v>2872.4226753890093</v>
      </c>
      <c r="M123" s="24">
        <v>-272.32267538900942</v>
      </c>
      <c r="O123" s="24">
        <v>21.867007672634273</v>
      </c>
      <c r="P123" s="24">
        <v>1650</v>
      </c>
    </row>
    <row r="124" spans="1:16" ht="18">
      <c r="A124" s="2">
        <v>145</v>
      </c>
      <c r="B124" s="5" t="s">
        <v>24</v>
      </c>
      <c r="C124" s="5" t="s">
        <v>12</v>
      </c>
      <c r="D124" s="5">
        <v>2300</v>
      </c>
      <c r="E124" s="5">
        <v>74</v>
      </c>
      <c r="F124" s="5">
        <v>38</v>
      </c>
      <c r="G124" s="5">
        <v>14</v>
      </c>
      <c r="H124" s="4">
        <v>1</v>
      </c>
      <c r="I124" s="5">
        <v>2</v>
      </c>
      <c r="K124" s="24">
        <v>87</v>
      </c>
      <c r="L124" s="24">
        <v>2583.8462729066114</v>
      </c>
      <c r="M124" s="24">
        <v>16.153727093388625</v>
      </c>
      <c r="O124" s="24">
        <v>22.1227621483376</v>
      </c>
      <c r="P124" s="24">
        <v>1650</v>
      </c>
    </row>
    <row r="125" spans="1:16" ht="18">
      <c r="A125" s="2">
        <v>212</v>
      </c>
      <c r="B125" s="5" t="s">
        <v>21</v>
      </c>
      <c r="C125" s="5" t="s">
        <v>12</v>
      </c>
      <c r="D125" s="5">
        <v>2300</v>
      </c>
      <c r="E125" s="5">
        <v>75</v>
      </c>
      <c r="F125" s="5">
        <v>38</v>
      </c>
      <c r="G125" s="5">
        <v>14</v>
      </c>
      <c r="H125" s="4">
        <v>1</v>
      </c>
      <c r="I125" s="5">
        <v>2</v>
      </c>
      <c r="K125" s="24">
        <v>88</v>
      </c>
      <c r="L125" s="24">
        <v>2744.1664965079435</v>
      </c>
      <c r="M125" s="24">
        <v>-146.76649650794343</v>
      </c>
      <c r="O125" s="24">
        <v>22.378516624040923</v>
      </c>
      <c r="P125" s="24">
        <v>1652.4</v>
      </c>
    </row>
    <row r="126" spans="1:16" ht="18">
      <c r="A126" s="2">
        <v>1201</v>
      </c>
      <c r="B126" s="5" t="s">
        <v>24</v>
      </c>
      <c r="C126" s="4" t="s">
        <v>10</v>
      </c>
      <c r="D126" s="7">
        <v>2299.86</v>
      </c>
      <c r="E126" s="5">
        <v>70</v>
      </c>
      <c r="F126" s="5">
        <v>33</v>
      </c>
      <c r="G126" s="5">
        <v>15</v>
      </c>
      <c r="H126" s="4">
        <v>0</v>
      </c>
      <c r="I126" s="5">
        <v>2</v>
      </c>
      <c r="K126" s="24">
        <v>89</v>
      </c>
      <c r="L126" s="24">
        <v>2647.9743623471445</v>
      </c>
      <c r="M126" s="24">
        <v>-55.974362347144506</v>
      </c>
      <c r="O126" s="24">
        <v>22.634271099744247</v>
      </c>
      <c r="P126" s="24">
        <v>1670</v>
      </c>
    </row>
    <row r="127" spans="1:16" ht="18">
      <c r="A127" s="2">
        <v>645</v>
      </c>
      <c r="B127" s="5" t="s">
        <v>24</v>
      </c>
      <c r="C127" s="5" t="s">
        <v>32</v>
      </c>
      <c r="D127" s="7">
        <v>2295</v>
      </c>
      <c r="E127" s="5">
        <v>39</v>
      </c>
      <c r="F127" s="5">
        <v>16</v>
      </c>
      <c r="G127" s="5">
        <v>12.5</v>
      </c>
      <c r="H127" s="4">
        <v>0</v>
      </c>
      <c r="I127" s="5">
        <v>2</v>
      </c>
      <c r="K127" s="24">
        <v>90</v>
      </c>
      <c r="L127" s="24">
        <v>3513.7035697943379</v>
      </c>
      <c r="M127" s="24">
        <v>-921.70356979433791</v>
      </c>
      <c r="O127" s="24">
        <v>22.890025575447574</v>
      </c>
      <c r="P127" s="24">
        <v>1674</v>
      </c>
    </row>
    <row r="128" spans="1:16" ht="18">
      <c r="A128" s="2">
        <v>974</v>
      </c>
      <c r="B128" s="5" t="s">
        <v>24</v>
      </c>
      <c r="C128" s="5" t="s">
        <v>32</v>
      </c>
      <c r="D128" s="7">
        <v>2295</v>
      </c>
      <c r="E128" s="5">
        <v>57.2</v>
      </c>
      <c r="F128" s="5">
        <v>42.1</v>
      </c>
      <c r="G128" s="5">
        <v>6</v>
      </c>
      <c r="H128" s="4">
        <v>0</v>
      </c>
      <c r="I128" s="5">
        <v>2</v>
      </c>
      <c r="K128" s="24">
        <v>91</v>
      </c>
      <c r="L128" s="24">
        <v>3225.12716731194</v>
      </c>
      <c r="M128" s="24">
        <v>-654.72716731193987</v>
      </c>
      <c r="O128" s="24">
        <v>23.145780051150897</v>
      </c>
      <c r="P128" s="24">
        <v>1674</v>
      </c>
    </row>
    <row r="129" spans="1:16" ht="18">
      <c r="A129" s="2">
        <v>1054</v>
      </c>
      <c r="B129" s="5" t="s">
        <v>24</v>
      </c>
      <c r="C129" s="5" t="s">
        <v>32</v>
      </c>
      <c r="D129" s="7">
        <v>2295</v>
      </c>
      <c r="E129" s="5">
        <v>61</v>
      </c>
      <c r="F129" s="5">
        <v>40.5</v>
      </c>
      <c r="G129" s="5">
        <v>7.8</v>
      </c>
      <c r="H129" s="4">
        <v>0</v>
      </c>
      <c r="I129" s="5">
        <v>2</v>
      </c>
      <c r="K129" s="24">
        <v>92</v>
      </c>
      <c r="L129" s="24">
        <v>2038.7575126620823</v>
      </c>
      <c r="M129" s="24">
        <v>526.24248733791774</v>
      </c>
      <c r="O129" s="24">
        <v>23.401534526854224</v>
      </c>
      <c r="P129" s="24">
        <v>1680</v>
      </c>
    </row>
    <row r="130" spans="1:16" ht="18">
      <c r="A130" s="2">
        <v>1468</v>
      </c>
      <c r="B130" s="5" t="s">
        <v>24</v>
      </c>
      <c r="C130" s="5" t="s">
        <v>32</v>
      </c>
      <c r="D130" s="7">
        <v>2295</v>
      </c>
      <c r="E130" s="5">
        <v>97</v>
      </c>
      <c r="F130" s="5">
        <v>41</v>
      </c>
      <c r="G130" s="5">
        <v>6</v>
      </c>
      <c r="H130" s="4">
        <v>0</v>
      </c>
      <c r="I130" s="5">
        <v>2</v>
      </c>
      <c r="K130" s="24">
        <v>93</v>
      </c>
      <c r="L130" s="24">
        <v>2423.5260493052792</v>
      </c>
      <c r="M130" s="24">
        <v>126.35395069472088</v>
      </c>
      <c r="O130" s="24">
        <v>23.657289002557548</v>
      </c>
      <c r="P130" s="24">
        <v>1680</v>
      </c>
    </row>
    <row r="131" spans="1:16" ht="18">
      <c r="A131" s="2">
        <v>1055</v>
      </c>
      <c r="B131" s="5" t="s">
        <v>14</v>
      </c>
      <c r="C131" s="5" t="s">
        <v>12</v>
      </c>
      <c r="D131" s="7">
        <v>2295</v>
      </c>
      <c r="E131" s="5">
        <v>61</v>
      </c>
      <c r="F131" s="5">
        <v>36</v>
      </c>
      <c r="G131" s="5">
        <v>10</v>
      </c>
      <c r="H131" s="4">
        <v>1</v>
      </c>
      <c r="I131" s="5">
        <v>2</v>
      </c>
      <c r="K131" s="24">
        <v>94</v>
      </c>
      <c r="L131" s="24">
        <v>2423.5260493052792</v>
      </c>
      <c r="M131" s="24">
        <v>116.15395069472061</v>
      </c>
      <c r="O131" s="24">
        <v>23.913043478260871</v>
      </c>
      <c r="P131" s="24">
        <v>1680</v>
      </c>
    </row>
    <row r="132" spans="1:16" ht="18">
      <c r="A132" s="2">
        <v>904</v>
      </c>
      <c r="B132" s="5" t="s">
        <v>24</v>
      </c>
      <c r="C132" s="5" t="s">
        <v>12</v>
      </c>
      <c r="D132" s="7">
        <v>2251.8000000000002</v>
      </c>
      <c r="E132" s="5">
        <v>52</v>
      </c>
      <c r="F132" s="5">
        <v>20</v>
      </c>
      <c r="G132" s="5">
        <v>12</v>
      </c>
      <c r="H132" s="4">
        <v>1</v>
      </c>
      <c r="I132" s="5">
        <v>2</v>
      </c>
      <c r="K132" s="24">
        <v>95</v>
      </c>
      <c r="L132" s="24">
        <v>2423.5260493052792</v>
      </c>
      <c r="M132" s="24">
        <v>116.15395069472061</v>
      </c>
      <c r="O132" s="24">
        <v>24.168797953964198</v>
      </c>
      <c r="P132" s="24">
        <v>1684.21</v>
      </c>
    </row>
    <row r="133" spans="1:16" ht="18">
      <c r="A133" s="2">
        <v>1158</v>
      </c>
      <c r="B133" s="5" t="s">
        <v>11</v>
      </c>
      <c r="C133" s="5" t="s">
        <v>12</v>
      </c>
      <c r="D133" s="7">
        <v>2249.1</v>
      </c>
      <c r="E133" s="5">
        <v>68</v>
      </c>
      <c r="F133" s="5">
        <v>33</v>
      </c>
      <c r="G133" s="5">
        <v>16</v>
      </c>
      <c r="H133" s="4">
        <v>1</v>
      </c>
      <c r="I133" s="5">
        <v>2</v>
      </c>
      <c r="K133" s="24">
        <v>96</v>
      </c>
      <c r="L133" s="24">
        <v>2487.6541387458124</v>
      </c>
      <c r="M133" s="24">
        <v>23.345861254187639</v>
      </c>
      <c r="O133" s="24">
        <v>24.424552429667521</v>
      </c>
      <c r="P133" s="24">
        <v>1684.21</v>
      </c>
    </row>
    <row r="134" spans="1:16" ht="18">
      <c r="A134" s="2">
        <v>1170</v>
      </c>
      <c r="B134" s="5" t="s">
        <v>24</v>
      </c>
      <c r="C134" s="5" t="s">
        <v>32</v>
      </c>
      <c r="D134" s="7">
        <v>2241</v>
      </c>
      <c r="E134" s="5">
        <v>69</v>
      </c>
      <c r="F134" s="5">
        <v>42.7</v>
      </c>
      <c r="G134" s="5">
        <v>9.5</v>
      </c>
      <c r="H134" s="4">
        <v>0</v>
      </c>
      <c r="I134" s="5">
        <v>2</v>
      </c>
      <c r="K134" s="24">
        <v>97</v>
      </c>
      <c r="L134" s="24">
        <v>2038.7575126620823</v>
      </c>
      <c r="M134" s="24">
        <v>461.44248733791756</v>
      </c>
      <c r="O134" s="24">
        <v>24.680306905370848</v>
      </c>
      <c r="P134" s="24">
        <v>1684.21</v>
      </c>
    </row>
    <row r="135" spans="1:16" ht="18">
      <c r="A135" s="2">
        <v>1446</v>
      </c>
      <c r="B135" s="5" t="s">
        <v>14</v>
      </c>
      <c r="C135" s="5" t="s">
        <v>12</v>
      </c>
      <c r="D135" s="7">
        <v>2241</v>
      </c>
      <c r="E135" s="5">
        <v>93</v>
      </c>
      <c r="F135" s="5">
        <v>52</v>
      </c>
      <c r="G135" s="5">
        <v>11</v>
      </c>
      <c r="H135" s="4">
        <v>1</v>
      </c>
      <c r="I135" s="5">
        <v>2</v>
      </c>
      <c r="K135" s="24">
        <v>98</v>
      </c>
      <c r="L135" s="24">
        <v>2808.2945859484767</v>
      </c>
      <c r="M135" s="24">
        <v>-308.09458594847683</v>
      </c>
      <c r="O135" s="24">
        <v>24.936061381074172</v>
      </c>
      <c r="P135" s="24">
        <v>1699.92</v>
      </c>
    </row>
    <row r="136" spans="1:16" ht="18">
      <c r="A136" s="2">
        <v>222</v>
      </c>
      <c r="B136" s="5" t="s">
        <v>21</v>
      </c>
      <c r="C136" s="4" t="s">
        <v>10</v>
      </c>
      <c r="D136" s="5">
        <v>2240</v>
      </c>
      <c r="E136" s="5">
        <v>70</v>
      </c>
      <c r="F136" s="5">
        <v>33</v>
      </c>
      <c r="G136" s="5">
        <v>15.6</v>
      </c>
      <c r="H136" s="4">
        <v>0</v>
      </c>
      <c r="I136" s="5">
        <v>2</v>
      </c>
      <c r="K136" s="24">
        <v>99</v>
      </c>
      <c r="L136" s="24">
        <v>2808.2945859484767</v>
      </c>
      <c r="M136" s="24">
        <v>-308.09458594847683</v>
      </c>
      <c r="O136" s="24">
        <v>25.191815856777495</v>
      </c>
      <c r="P136" s="24">
        <v>1700</v>
      </c>
    </row>
    <row r="137" spans="1:16" ht="18">
      <c r="A137" s="2">
        <v>227</v>
      </c>
      <c r="B137" s="5" t="s">
        <v>16</v>
      </c>
      <c r="C137" s="4" t="s">
        <v>10</v>
      </c>
      <c r="D137" s="5">
        <v>2240</v>
      </c>
      <c r="E137" s="5">
        <v>70</v>
      </c>
      <c r="F137" s="5">
        <v>33</v>
      </c>
      <c r="G137" s="5">
        <v>16</v>
      </c>
      <c r="H137" s="4">
        <v>0</v>
      </c>
      <c r="I137" s="5">
        <v>2</v>
      </c>
      <c r="K137" s="24">
        <v>100</v>
      </c>
      <c r="L137" s="24">
        <v>2423.5260493052792</v>
      </c>
      <c r="M137" s="24">
        <v>76.673950694720588</v>
      </c>
      <c r="O137" s="24">
        <v>25.447570332480822</v>
      </c>
      <c r="P137" s="24">
        <v>1700</v>
      </c>
    </row>
    <row r="138" spans="1:16" ht="18">
      <c r="A138" s="2">
        <v>45</v>
      </c>
      <c r="B138" s="3" t="s">
        <v>11</v>
      </c>
      <c r="C138" s="4" t="s">
        <v>12</v>
      </c>
      <c r="D138" s="5">
        <v>2240</v>
      </c>
      <c r="E138" s="3">
        <v>45</v>
      </c>
      <c r="F138" s="3">
        <v>21</v>
      </c>
      <c r="G138" s="3">
        <v>12</v>
      </c>
      <c r="H138" s="4">
        <v>1</v>
      </c>
      <c r="I138" s="3">
        <v>2</v>
      </c>
      <c r="K138" s="24">
        <v>101</v>
      </c>
      <c r="L138" s="24">
        <v>2423.5260493052792</v>
      </c>
      <c r="M138" s="24">
        <v>76.673950694720588</v>
      </c>
      <c r="O138" s="24">
        <v>25.703324808184146</v>
      </c>
      <c r="P138" s="24">
        <v>1700</v>
      </c>
    </row>
    <row r="139" spans="1:16" ht="18">
      <c r="A139" s="2">
        <v>395</v>
      </c>
      <c r="B139" s="6" t="s">
        <v>24</v>
      </c>
      <c r="C139" s="4" t="s">
        <v>10</v>
      </c>
      <c r="D139" s="7">
        <v>2239.92</v>
      </c>
      <c r="E139" s="6">
        <v>70</v>
      </c>
      <c r="F139" s="6">
        <v>40</v>
      </c>
      <c r="G139" s="6">
        <v>12</v>
      </c>
      <c r="H139" s="4">
        <v>0</v>
      </c>
      <c r="I139" s="6">
        <v>2</v>
      </c>
      <c r="K139" s="24">
        <v>102</v>
      </c>
      <c r="L139" s="24">
        <v>2519.7181834660787</v>
      </c>
      <c r="M139" s="24">
        <v>-19.718183466078699</v>
      </c>
      <c r="O139" s="24">
        <v>25.959079283887469</v>
      </c>
      <c r="P139" s="24">
        <v>1700</v>
      </c>
    </row>
    <row r="140" spans="1:16" ht="18">
      <c r="A140" s="2">
        <v>1160</v>
      </c>
      <c r="B140" s="5" t="s">
        <v>24</v>
      </c>
      <c r="C140" s="4" t="s">
        <v>10</v>
      </c>
      <c r="D140" s="7">
        <v>2235.6</v>
      </c>
      <c r="E140" s="5">
        <v>68</v>
      </c>
      <c r="F140" s="5">
        <v>34</v>
      </c>
      <c r="G140" s="5">
        <v>16</v>
      </c>
      <c r="H140" s="4">
        <v>0</v>
      </c>
      <c r="I140" s="5">
        <v>2</v>
      </c>
      <c r="K140" s="24">
        <v>103</v>
      </c>
      <c r="L140" s="24">
        <v>2295.2698704242134</v>
      </c>
      <c r="M140" s="24">
        <v>188.73012957578658</v>
      </c>
      <c r="O140" s="24">
        <v>26.214833759590796</v>
      </c>
      <c r="P140" s="24">
        <v>1700</v>
      </c>
    </row>
    <row r="141" spans="1:16" ht="18">
      <c r="A141" s="2">
        <v>1143</v>
      </c>
      <c r="B141" s="5" t="s">
        <v>24</v>
      </c>
      <c r="C141" s="4" t="s">
        <v>10</v>
      </c>
      <c r="D141" s="7">
        <v>2200.5</v>
      </c>
      <c r="E141" s="5">
        <v>67</v>
      </c>
      <c r="F141" s="5">
        <v>33</v>
      </c>
      <c r="G141" s="5">
        <v>16</v>
      </c>
      <c r="H141" s="4">
        <v>0</v>
      </c>
      <c r="I141" s="5">
        <v>2</v>
      </c>
      <c r="K141" s="24">
        <v>104</v>
      </c>
      <c r="L141" s="24">
        <v>2102.8856021026149</v>
      </c>
      <c r="M141" s="24">
        <v>354.11439789738506</v>
      </c>
      <c r="O141" s="24">
        <v>26.47058823529412</v>
      </c>
      <c r="P141" s="24">
        <v>1700</v>
      </c>
    </row>
    <row r="142" spans="1:16" ht="18">
      <c r="A142" s="2">
        <v>137</v>
      </c>
      <c r="B142" s="5" t="s">
        <v>23</v>
      </c>
      <c r="C142" s="4" t="s">
        <v>10</v>
      </c>
      <c r="D142" s="5">
        <v>2200</v>
      </c>
      <c r="E142" s="5">
        <v>70</v>
      </c>
      <c r="F142" s="5">
        <v>38</v>
      </c>
      <c r="G142" s="5">
        <v>15</v>
      </c>
      <c r="H142" s="4">
        <v>0</v>
      </c>
      <c r="I142" s="5">
        <v>2</v>
      </c>
      <c r="K142" s="24">
        <v>105</v>
      </c>
      <c r="L142" s="24">
        <v>1301.2844840959542</v>
      </c>
      <c r="M142" s="24">
        <v>1134.7155159040458</v>
      </c>
      <c r="O142" s="24">
        <v>26.726342710997447</v>
      </c>
      <c r="P142" s="24">
        <v>1700</v>
      </c>
    </row>
    <row r="143" spans="1:16" ht="18">
      <c r="A143" s="2">
        <v>140</v>
      </c>
      <c r="B143" s="5" t="s">
        <v>25</v>
      </c>
      <c r="C143" s="4" t="s">
        <v>10</v>
      </c>
      <c r="D143" s="5">
        <v>2200</v>
      </c>
      <c r="E143" s="5">
        <v>76</v>
      </c>
      <c r="F143" s="5">
        <v>28</v>
      </c>
      <c r="G143" s="5">
        <v>26</v>
      </c>
      <c r="H143" s="4">
        <v>0</v>
      </c>
      <c r="I143" s="5">
        <v>2</v>
      </c>
      <c r="K143" s="24">
        <v>106</v>
      </c>
      <c r="L143" s="24">
        <v>2167.0136915431476</v>
      </c>
      <c r="M143" s="24">
        <v>262.98630845685238</v>
      </c>
      <c r="O143" s="24">
        <v>26.98209718670077</v>
      </c>
      <c r="P143" s="24">
        <v>1700</v>
      </c>
    </row>
    <row r="144" spans="1:16" ht="18">
      <c r="A144" s="2">
        <v>144</v>
      </c>
      <c r="B144" s="5" t="s">
        <v>24</v>
      </c>
      <c r="C144" s="5" t="s">
        <v>20</v>
      </c>
      <c r="D144" s="5">
        <v>2200</v>
      </c>
      <c r="E144" s="5">
        <v>70</v>
      </c>
      <c r="F144" s="5">
        <v>34</v>
      </c>
      <c r="G144" s="5">
        <v>15</v>
      </c>
      <c r="H144" s="4">
        <v>0</v>
      </c>
      <c r="I144" s="5">
        <v>2</v>
      </c>
      <c r="K144" s="24">
        <v>107</v>
      </c>
      <c r="L144" s="24">
        <v>2423.5260493052792</v>
      </c>
      <c r="M144" s="24">
        <v>6.4739506947207701</v>
      </c>
      <c r="O144" s="24">
        <v>27.237851662404093</v>
      </c>
      <c r="P144" s="24">
        <v>1701</v>
      </c>
    </row>
    <row r="145" spans="1:16" ht="18">
      <c r="A145" s="2">
        <v>1016</v>
      </c>
      <c r="B145" s="5" t="s">
        <v>24</v>
      </c>
      <c r="C145" s="4" t="s">
        <v>10</v>
      </c>
      <c r="D145" s="7">
        <v>2199.96</v>
      </c>
      <c r="E145" s="5">
        <v>60</v>
      </c>
      <c r="F145" s="5">
        <v>45</v>
      </c>
      <c r="G145" s="5">
        <v>6</v>
      </c>
      <c r="H145" s="4">
        <v>0</v>
      </c>
      <c r="I145" s="5">
        <v>2</v>
      </c>
      <c r="K145" s="24">
        <v>108</v>
      </c>
      <c r="L145" s="24">
        <v>2038.7575126620823</v>
      </c>
      <c r="M145" s="24">
        <v>391.24248733791774</v>
      </c>
      <c r="O145" s="24">
        <v>27.49360613810742</v>
      </c>
      <c r="P145" s="24">
        <v>1701</v>
      </c>
    </row>
    <row r="146" spans="1:16" ht="18">
      <c r="A146" s="2">
        <v>1144</v>
      </c>
      <c r="B146" s="5" t="s">
        <v>24</v>
      </c>
      <c r="C146" s="4" t="s">
        <v>10</v>
      </c>
      <c r="D146" s="7">
        <v>2199.96</v>
      </c>
      <c r="E146" s="5">
        <v>67</v>
      </c>
      <c r="F146" s="5">
        <v>33</v>
      </c>
      <c r="G146" s="5">
        <v>16</v>
      </c>
      <c r="H146" s="4">
        <v>0</v>
      </c>
      <c r="I146" s="5">
        <v>2</v>
      </c>
      <c r="K146" s="24">
        <v>109</v>
      </c>
      <c r="L146" s="24">
        <v>2647.9743623471445</v>
      </c>
      <c r="M146" s="24">
        <v>-217.97436234714451</v>
      </c>
      <c r="O146" s="24">
        <v>27.749360613810744</v>
      </c>
      <c r="P146" s="24">
        <v>1701</v>
      </c>
    </row>
    <row r="147" spans="1:16" ht="18">
      <c r="A147" s="2">
        <v>1161</v>
      </c>
      <c r="B147" s="5" t="s">
        <v>24</v>
      </c>
      <c r="C147" s="4" t="s">
        <v>10</v>
      </c>
      <c r="D147" s="7">
        <v>2199.96</v>
      </c>
      <c r="E147" s="5">
        <v>68</v>
      </c>
      <c r="F147" s="5">
        <v>34</v>
      </c>
      <c r="G147" s="5">
        <v>16</v>
      </c>
      <c r="H147" s="4">
        <v>0</v>
      </c>
      <c r="I147" s="5">
        <v>2</v>
      </c>
      <c r="K147" s="24">
        <v>110</v>
      </c>
      <c r="L147" s="24">
        <v>2712.1024517876772</v>
      </c>
      <c r="M147" s="24">
        <v>-282.10245178767718</v>
      </c>
      <c r="O147" s="24">
        <v>28.005115089514071</v>
      </c>
      <c r="P147" s="24">
        <v>1701</v>
      </c>
    </row>
    <row r="148" spans="1:16" ht="18">
      <c r="A148" s="2">
        <v>976</v>
      </c>
      <c r="B148" s="5" t="s">
        <v>24</v>
      </c>
      <c r="C148" s="5" t="s">
        <v>32</v>
      </c>
      <c r="D148" s="7">
        <v>2199.96</v>
      </c>
      <c r="E148" s="5">
        <v>58</v>
      </c>
      <c r="F148" s="5">
        <v>41</v>
      </c>
      <c r="G148" s="5">
        <v>8</v>
      </c>
      <c r="H148" s="4">
        <v>0</v>
      </c>
      <c r="I148" s="5">
        <v>2</v>
      </c>
      <c r="K148" s="24">
        <v>111</v>
      </c>
      <c r="L148" s="24">
        <v>2102.8856021026149</v>
      </c>
      <c r="M148" s="24">
        <v>300.11439789738506</v>
      </c>
      <c r="O148" s="24">
        <v>28.260869565217394</v>
      </c>
      <c r="P148" s="24">
        <v>1701</v>
      </c>
    </row>
    <row r="149" spans="1:16" ht="18">
      <c r="A149" s="2">
        <v>1195</v>
      </c>
      <c r="B149" s="5" t="s">
        <v>24</v>
      </c>
      <c r="C149" s="5" t="s">
        <v>12</v>
      </c>
      <c r="D149" s="7">
        <v>2187</v>
      </c>
      <c r="E149" s="5">
        <v>70</v>
      </c>
      <c r="F149" s="5">
        <v>34</v>
      </c>
      <c r="G149" s="5">
        <v>14</v>
      </c>
      <c r="H149" s="4">
        <v>1</v>
      </c>
      <c r="I149" s="5">
        <v>2</v>
      </c>
      <c r="K149" s="24">
        <v>112</v>
      </c>
      <c r="L149" s="24">
        <v>2263.2058257039471</v>
      </c>
      <c r="M149" s="24">
        <v>116.79417429605292</v>
      </c>
      <c r="O149" s="24">
        <v>28.516624040920718</v>
      </c>
      <c r="P149" s="24">
        <v>1707</v>
      </c>
    </row>
    <row r="150" spans="1:16" ht="18">
      <c r="A150" s="2">
        <v>370</v>
      </c>
      <c r="B150" s="6" t="s">
        <v>24</v>
      </c>
      <c r="C150" s="4" t="s">
        <v>10</v>
      </c>
      <c r="D150" s="7">
        <v>2187</v>
      </c>
      <c r="E150" s="6">
        <v>73</v>
      </c>
      <c r="F150" s="6">
        <v>35</v>
      </c>
      <c r="G150" s="6">
        <v>16</v>
      </c>
      <c r="H150" s="4">
        <v>0</v>
      </c>
      <c r="I150" s="6">
        <v>2</v>
      </c>
      <c r="K150" s="24">
        <v>113</v>
      </c>
      <c r="L150" s="24">
        <v>2583.8462729066114</v>
      </c>
      <c r="M150" s="24">
        <v>-207.84627290661138</v>
      </c>
      <c r="O150" s="24">
        <v>28.772378516624045</v>
      </c>
      <c r="P150" s="24">
        <v>1730.7</v>
      </c>
    </row>
    <row r="151" spans="1:16" ht="18">
      <c r="A151" s="2">
        <v>394</v>
      </c>
      <c r="B151" s="6" t="s">
        <v>24</v>
      </c>
      <c r="C151" s="4" t="s">
        <v>10</v>
      </c>
      <c r="D151" s="7">
        <v>2187</v>
      </c>
      <c r="E151" s="6">
        <v>70</v>
      </c>
      <c r="F151" s="6">
        <v>34</v>
      </c>
      <c r="G151" s="6">
        <v>14</v>
      </c>
      <c r="H151" s="4">
        <v>0</v>
      </c>
      <c r="I151" s="6">
        <v>2</v>
      </c>
      <c r="K151" s="24">
        <v>114</v>
      </c>
      <c r="L151" s="24">
        <v>2199.0777362634144</v>
      </c>
      <c r="M151" s="24">
        <v>149.92226373658559</v>
      </c>
      <c r="O151" s="24">
        <v>29.028132992327368</v>
      </c>
      <c r="P151" s="24">
        <v>1741.5</v>
      </c>
    </row>
    <row r="152" spans="1:16" ht="18">
      <c r="A152" s="2">
        <v>254</v>
      </c>
      <c r="B152" s="5" t="s">
        <v>16</v>
      </c>
      <c r="C152" s="4" t="s">
        <v>10</v>
      </c>
      <c r="D152" s="5">
        <v>2170</v>
      </c>
      <c r="E152" s="5">
        <v>70</v>
      </c>
      <c r="F152" s="5">
        <v>33</v>
      </c>
      <c r="G152" s="5">
        <v>16</v>
      </c>
      <c r="H152" s="4">
        <v>0</v>
      </c>
      <c r="I152" s="5">
        <v>2</v>
      </c>
      <c r="K152" s="24">
        <v>115</v>
      </c>
      <c r="L152" s="24">
        <v>2231.1417809836807</v>
      </c>
      <c r="M152" s="24">
        <v>117.85821901631925</v>
      </c>
      <c r="O152" s="24">
        <v>29.283887468030695</v>
      </c>
      <c r="P152" s="24">
        <v>1749.6</v>
      </c>
    </row>
    <row r="153" spans="1:16" ht="18">
      <c r="A153" s="2">
        <v>202</v>
      </c>
      <c r="B153" s="5" t="s">
        <v>21</v>
      </c>
      <c r="C153" s="5" t="s">
        <v>12</v>
      </c>
      <c r="D153" s="5">
        <v>2170</v>
      </c>
      <c r="E153" s="5">
        <v>71.400000000000006</v>
      </c>
      <c r="F153" s="5">
        <v>32.6</v>
      </c>
      <c r="G153" s="5">
        <v>16</v>
      </c>
      <c r="H153" s="4">
        <v>1</v>
      </c>
      <c r="I153" s="5">
        <v>2</v>
      </c>
      <c r="K153" s="24">
        <v>116</v>
      </c>
      <c r="L153" s="24">
        <v>2680.0384070674108</v>
      </c>
      <c r="M153" s="24">
        <v>-331.03840706741084</v>
      </c>
      <c r="O153" s="24">
        <v>29.539641943734019</v>
      </c>
      <c r="P153" s="24">
        <v>1749.6</v>
      </c>
    </row>
    <row r="154" spans="1:16" ht="18">
      <c r="A154" s="2">
        <v>1190</v>
      </c>
      <c r="B154" s="5" t="s">
        <v>11</v>
      </c>
      <c r="C154" s="5" t="s">
        <v>12</v>
      </c>
      <c r="D154" s="7">
        <v>2169.9899999999998</v>
      </c>
      <c r="E154" s="5">
        <v>70</v>
      </c>
      <c r="F154" s="5">
        <v>34</v>
      </c>
      <c r="G154" s="5">
        <v>16</v>
      </c>
      <c r="H154" s="4">
        <v>1</v>
      </c>
      <c r="I154" s="5">
        <v>2</v>
      </c>
      <c r="K154" s="24">
        <v>117</v>
      </c>
      <c r="L154" s="24">
        <v>1301.2844840959542</v>
      </c>
      <c r="M154" s="24">
        <v>1047.7155159040458</v>
      </c>
      <c r="O154" s="24">
        <v>29.795396419437342</v>
      </c>
      <c r="P154" s="24">
        <v>1749.6</v>
      </c>
    </row>
    <row r="155" spans="1:16" ht="18">
      <c r="A155" s="2">
        <v>188</v>
      </c>
      <c r="B155" s="5" t="s">
        <v>11</v>
      </c>
      <c r="C155" s="4" t="s">
        <v>10</v>
      </c>
      <c r="D155" s="5">
        <v>2160</v>
      </c>
      <c r="E155" s="5">
        <v>69</v>
      </c>
      <c r="F155" s="5">
        <v>33</v>
      </c>
      <c r="G155" s="5">
        <v>16</v>
      </c>
      <c r="H155" s="4">
        <v>0</v>
      </c>
      <c r="I155" s="5">
        <v>2</v>
      </c>
      <c r="K155" s="24">
        <v>118</v>
      </c>
      <c r="L155" s="24">
        <v>2199.0777362634144</v>
      </c>
      <c r="M155" s="24">
        <v>122.92226373658559</v>
      </c>
      <c r="O155" s="24">
        <v>30.051150895140669</v>
      </c>
      <c r="P155" s="24">
        <v>1750</v>
      </c>
    </row>
    <row r="156" spans="1:16" ht="18">
      <c r="A156" s="2">
        <v>1162</v>
      </c>
      <c r="B156" s="5" t="s">
        <v>14</v>
      </c>
      <c r="C156" s="4" t="s">
        <v>10</v>
      </c>
      <c r="D156" s="7">
        <v>2160</v>
      </c>
      <c r="E156" s="5">
        <v>68</v>
      </c>
      <c r="F156" s="5">
        <v>38</v>
      </c>
      <c r="G156" s="5">
        <v>11</v>
      </c>
      <c r="H156" s="4">
        <v>0</v>
      </c>
      <c r="I156" s="5">
        <v>2</v>
      </c>
      <c r="K156" s="24">
        <v>119</v>
      </c>
      <c r="L156" s="24">
        <v>2083.6471752704551</v>
      </c>
      <c r="M156" s="24">
        <v>238.35282472954486</v>
      </c>
      <c r="O156" s="24">
        <v>30.306905370843992</v>
      </c>
      <c r="P156" s="24">
        <v>1750</v>
      </c>
    </row>
    <row r="157" spans="1:16" ht="18">
      <c r="A157" s="2">
        <v>1171</v>
      </c>
      <c r="B157" s="5" t="s">
        <v>14</v>
      </c>
      <c r="C157" s="4" t="s">
        <v>10</v>
      </c>
      <c r="D157" s="7">
        <v>2160</v>
      </c>
      <c r="E157" s="5">
        <v>69</v>
      </c>
      <c r="F157" s="5">
        <v>46</v>
      </c>
      <c r="G157" s="5">
        <v>6</v>
      </c>
      <c r="H157" s="4">
        <v>0</v>
      </c>
      <c r="I157" s="5">
        <v>2</v>
      </c>
      <c r="K157" s="24">
        <v>120</v>
      </c>
      <c r="L157" s="24">
        <v>2551.782228186345</v>
      </c>
      <c r="M157" s="24">
        <v>-251.38222818634495</v>
      </c>
      <c r="O157" s="24">
        <v>30.562659846547316</v>
      </c>
      <c r="P157" s="24">
        <v>1750</v>
      </c>
    </row>
    <row r="158" spans="1:16" ht="18">
      <c r="A158" s="2">
        <v>1346</v>
      </c>
      <c r="B158" s="5" t="s">
        <v>36</v>
      </c>
      <c r="C158" s="4" t="s">
        <v>10</v>
      </c>
      <c r="D158" s="7">
        <v>2160</v>
      </c>
      <c r="E158" s="5">
        <v>78</v>
      </c>
      <c r="F158" s="5">
        <v>48</v>
      </c>
      <c r="G158" s="5">
        <v>9</v>
      </c>
      <c r="H158" s="4">
        <v>0</v>
      </c>
      <c r="I158" s="5">
        <v>2</v>
      </c>
      <c r="K158" s="24">
        <v>121</v>
      </c>
      <c r="L158" s="24">
        <v>2680.0384070674108</v>
      </c>
      <c r="M158" s="24">
        <v>-379.63840706741075</v>
      </c>
      <c r="O158" s="24">
        <v>30.818414322250643</v>
      </c>
      <c r="P158" s="24">
        <v>1750</v>
      </c>
    </row>
    <row r="159" spans="1:16" ht="18">
      <c r="A159" s="2">
        <v>843</v>
      </c>
      <c r="B159" s="5" t="s">
        <v>24</v>
      </c>
      <c r="C159" s="5" t="s">
        <v>32</v>
      </c>
      <c r="D159" s="7">
        <v>2160</v>
      </c>
      <c r="E159" s="5">
        <v>48</v>
      </c>
      <c r="F159" s="5">
        <v>20</v>
      </c>
      <c r="G159" s="5">
        <v>11</v>
      </c>
      <c r="H159" s="4">
        <v>0</v>
      </c>
      <c r="I159" s="5">
        <v>2</v>
      </c>
      <c r="K159" s="24">
        <v>122</v>
      </c>
      <c r="L159" s="24">
        <v>2680.0384070674108</v>
      </c>
      <c r="M159" s="24">
        <v>-379.63840706741075</v>
      </c>
      <c r="O159" s="24">
        <v>31.074168797953966</v>
      </c>
      <c r="P159" s="24">
        <v>1750</v>
      </c>
    </row>
    <row r="160" spans="1:16" ht="18">
      <c r="A160" s="2">
        <v>1237</v>
      </c>
      <c r="B160" s="5" t="s">
        <v>24</v>
      </c>
      <c r="C160" s="5" t="s">
        <v>32</v>
      </c>
      <c r="D160" s="7">
        <v>2160</v>
      </c>
      <c r="E160" s="5">
        <v>71</v>
      </c>
      <c r="F160" s="5">
        <v>41</v>
      </c>
      <c r="G160" s="5">
        <v>13</v>
      </c>
      <c r="H160" s="4">
        <v>0</v>
      </c>
      <c r="I160" s="5">
        <v>2</v>
      </c>
      <c r="K160" s="24">
        <v>123</v>
      </c>
      <c r="L160" s="24">
        <v>2551.782228186345</v>
      </c>
      <c r="M160" s="24">
        <v>-251.78222818634504</v>
      </c>
      <c r="O160" s="24">
        <v>31.329923273657293</v>
      </c>
      <c r="P160" s="24">
        <v>1750.14</v>
      </c>
    </row>
    <row r="161" spans="1:16" ht="18">
      <c r="A161" s="2">
        <v>1376</v>
      </c>
      <c r="B161" s="5" t="s">
        <v>14</v>
      </c>
      <c r="C161" s="5" t="s">
        <v>12</v>
      </c>
      <c r="D161" s="7">
        <v>2160</v>
      </c>
      <c r="E161" s="5">
        <v>80</v>
      </c>
      <c r="F161" s="5">
        <v>55</v>
      </c>
      <c r="G161" s="5">
        <v>14</v>
      </c>
      <c r="H161" s="4">
        <v>1</v>
      </c>
      <c r="I161" s="5">
        <v>2</v>
      </c>
      <c r="K161" s="24">
        <v>124</v>
      </c>
      <c r="L161" s="24">
        <v>2583.8462729066114</v>
      </c>
      <c r="M161" s="24">
        <v>-283.84627290661138</v>
      </c>
      <c r="O161" s="24">
        <v>31.585677749360617</v>
      </c>
      <c r="P161" s="24">
        <v>1752.3</v>
      </c>
    </row>
    <row r="162" spans="1:16" ht="18">
      <c r="A162" s="2">
        <v>392</v>
      </c>
      <c r="B162" s="6" t="s">
        <v>24</v>
      </c>
      <c r="C162" s="4" t="s">
        <v>10</v>
      </c>
      <c r="D162" s="7">
        <v>2160</v>
      </c>
      <c r="E162" s="6">
        <v>70</v>
      </c>
      <c r="F162" s="6">
        <v>34</v>
      </c>
      <c r="G162" s="6">
        <v>14</v>
      </c>
      <c r="H162" s="4">
        <v>0</v>
      </c>
      <c r="I162" s="6">
        <v>2</v>
      </c>
      <c r="K162" s="24">
        <v>125</v>
      </c>
      <c r="L162" s="24">
        <v>2423.5260493052792</v>
      </c>
      <c r="M162" s="24">
        <v>-123.6660493052791</v>
      </c>
      <c r="O162" s="24">
        <v>31.84143222506394</v>
      </c>
      <c r="P162" s="24">
        <v>1752.3</v>
      </c>
    </row>
    <row r="163" spans="1:16" ht="18">
      <c r="A163" s="2">
        <v>1119</v>
      </c>
      <c r="B163" s="5" t="s">
        <v>14</v>
      </c>
      <c r="C163" s="4" t="s">
        <v>10</v>
      </c>
      <c r="D163" s="7">
        <v>2149.1999999999998</v>
      </c>
      <c r="E163" s="5">
        <v>65</v>
      </c>
      <c r="F163" s="5">
        <v>40</v>
      </c>
      <c r="G163" s="5">
        <v>7</v>
      </c>
      <c r="H163" s="4">
        <v>0</v>
      </c>
      <c r="I163" s="5">
        <v>2</v>
      </c>
      <c r="K163" s="24">
        <v>126</v>
      </c>
      <c r="L163" s="24">
        <v>1429.54066297702</v>
      </c>
      <c r="M163" s="24">
        <v>865.45933702297998</v>
      </c>
      <c r="O163" s="24">
        <v>32.097186700767267</v>
      </c>
      <c r="P163" s="24">
        <v>1753</v>
      </c>
    </row>
    <row r="164" spans="1:16" ht="18">
      <c r="A164" s="2">
        <v>1198</v>
      </c>
      <c r="B164" s="5" t="s">
        <v>24</v>
      </c>
      <c r="C164" s="4" t="s">
        <v>10</v>
      </c>
      <c r="D164" s="7">
        <v>2149.1999999999998</v>
      </c>
      <c r="E164" s="5">
        <v>70</v>
      </c>
      <c r="F164" s="5">
        <v>33</v>
      </c>
      <c r="G164" s="5">
        <v>15</v>
      </c>
      <c r="H164" s="4">
        <v>0</v>
      </c>
      <c r="I164" s="5">
        <v>2</v>
      </c>
      <c r="K164" s="24">
        <v>127</v>
      </c>
      <c r="L164" s="24">
        <v>2013.1062768858692</v>
      </c>
      <c r="M164" s="24">
        <v>281.89372311413081</v>
      </c>
      <c r="O164" s="24">
        <v>32.352941176470594</v>
      </c>
      <c r="P164" s="24">
        <v>1755</v>
      </c>
    </row>
    <row r="165" spans="1:16" ht="18">
      <c r="A165" s="2">
        <v>1199</v>
      </c>
      <c r="B165" s="5" t="s">
        <v>24</v>
      </c>
      <c r="C165" s="4" t="s">
        <v>10</v>
      </c>
      <c r="D165" s="7">
        <v>2149.1999999999998</v>
      </c>
      <c r="E165" s="5">
        <v>70</v>
      </c>
      <c r="F165" s="5">
        <v>33</v>
      </c>
      <c r="G165" s="5">
        <v>15</v>
      </c>
      <c r="H165" s="4">
        <v>0</v>
      </c>
      <c r="I165" s="5">
        <v>2</v>
      </c>
      <c r="K165" s="24">
        <v>128</v>
      </c>
      <c r="L165" s="24">
        <v>2134.9496468228817</v>
      </c>
      <c r="M165" s="24">
        <v>160.05035317711827</v>
      </c>
      <c r="O165" s="24">
        <v>32.608695652173914</v>
      </c>
      <c r="P165" s="24">
        <v>1755</v>
      </c>
    </row>
    <row r="166" spans="1:16" ht="18">
      <c r="A166" s="2">
        <v>195</v>
      </c>
      <c r="B166" s="5" t="s">
        <v>11</v>
      </c>
      <c r="C166" s="4" t="s">
        <v>10</v>
      </c>
      <c r="D166" s="5">
        <v>2138.6799999999998</v>
      </c>
      <c r="E166" s="5">
        <v>69</v>
      </c>
      <c r="F166" s="5">
        <v>33</v>
      </c>
      <c r="G166" s="5">
        <v>16</v>
      </c>
      <c r="H166" s="4">
        <v>0</v>
      </c>
      <c r="I166" s="5">
        <v>2</v>
      </c>
      <c r="K166" s="24">
        <v>129</v>
      </c>
      <c r="L166" s="24">
        <v>3289.2552567524731</v>
      </c>
      <c r="M166" s="24">
        <v>-994.25525675247309</v>
      </c>
      <c r="O166" s="24">
        <v>32.864450127877241</v>
      </c>
      <c r="P166" s="24">
        <v>1755</v>
      </c>
    </row>
    <row r="167" spans="1:16" ht="18">
      <c r="A167" s="2">
        <v>1089</v>
      </c>
      <c r="B167" s="5" t="s">
        <v>24</v>
      </c>
      <c r="C167" s="5" t="s">
        <v>32</v>
      </c>
      <c r="D167" s="7">
        <v>2133</v>
      </c>
      <c r="E167" s="5">
        <v>63</v>
      </c>
      <c r="F167" s="5">
        <v>46</v>
      </c>
      <c r="G167" s="5">
        <v>6.7</v>
      </c>
      <c r="H167" s="4">
        <v>0</v>
      </c>
      <c r="I167" s="5">
        <v>2</v>
      </c>
      <c r="K167" s="24">
        <v>130</v>
      </c>
      <c r="L167" s="24">
        <v>2134.9496468228817</v>
      </c>
      <c r="M167" s="24">
        <v>160.05035317711827</v>
      </c>
      <c r="O167" s="24">
        <v>33.120204603580568</v>
      </c>
      <c r="P167" s="24">
        <v>1755</v>
      </c>
    </row>
    <row r="168" spans="1:16" ht="18">
      <c r="A168" s="2">
        <v>929</v>
      </c>
      <c r="B168" s="5" t="s">
        <v>14</v>
      </c>
      <c r="C168" s="4" t="s">
        <v>10</v>
      </c>
      <c r="D168" s="7">
        <v>2106</v>
      </c>
      <c r="E168" s="5">
        <v>54</v>
      </c>
      <c r="F168" s="5">
        <v>40</v>
      </c>
      <c r="G168" s="5">
        <v>6</v>
      </c>
      <c r="H168" s="4">
        <v>0</v>
      </c>
      <c r="I168" s="5">
        <v>2</v>
      </c>
      <c r="K168" s="24">
        <v>131</v>
      </c>
      <c r="L168" s="24">
        <v>1846.3732443404836</v>
      </c>
      <c r="M168" s="24">
        <v>405.42675565951663</v>
      </c>
      <c r="O168" s="24">
        <v>33.375959079283888</v>
      </c>
      <c r="P168" s="24">
        <v>1755</v>
      </c>
    </row>
    <row r="169" spans="1:16" ht="18">
      <c r="A169" s="2">
        <v>1145</v>
      </c>
      <c r="B169" s="5" t="s">
        <v>24</v>
      </c>
      <c r="C169" s="4" t="s">
        <v>10</v>
      </c>
      <c r="D169" s="7">
        <v>2106</v>
      </c>
      <c r="E169" s="5">
        <v>67</v>
      </c>
      <c r="F169" s="5">
        <v>33</v>
      </c>
      <c r="G169" s="5">
        <v>16</v>
      </c>
      <c r="H169" s="4">
        <v>0</v>
      </c>
      <c r="I169" s="5">
        <v>2</v>
      </c>
      <c r="K169" s="24">
        <v>132</v>
      </c>
      <c r="L169" s="24">
        <v>2359.3979598647466</v>
      </c>
      <c r="M169" s="24">
        <v>-110.29795986474664</v>
      </c>
      <c r="O169" s="24">
        <v>33.631713554987215</v>
      </c>
      <c r="P169" s="24">
        <v>1755</v>
      </c>
    </row>
    <row r="170" spans="1:16" ht="18">
      <c r="A170" s="2">
        <v>1053</v>
      </c>
      <c r="B170" s="5" t="s">
        <v>24</v>
      </c>
      <c r="C170" s="4" t="s">
        <v>10</v>
      </c>
      <c r="D170" s="7">
        <v>2100.6</v>
      </c>
      <c r="E170" s="5">
        <v>61</v>
      </c>
      <c r="F170" s="5">
        <v>39</v>
      </c>
      <c r="G170" s="5">
        <v>8</v>
      </c>
      <c r="H170" s="4">
        <v>0</v>
      </c>
      <c r="I170" s="5">
        <v>2</v>
      </c>
      <c r="K170" s="24">
        <v>133</v>
      </c>
      <c r="L170" s="24">
        <v>2391.4620045850129</v>
      </c>
      <c r="M170" s="24">
        <v>-150.46200458501289</v>
      </c>
      <c r="O170" s="24">
        <v>33.887468030690542</v>
      </c>
      <c r="P170" s="24">
        <v>1755</v>
      </c>
    </row>
    <row r="171" spans="1:16" ht="18">
      <c r="A171" s="2">
        <v>1200</v>
      </c>
      <c r="B171" s="5" t="s">
        <v>24</v>
      </c>
      <c r="C171" s="4" t="s">
        <v>10</v>
      </c>
      <c r="D171" s="7">
        <v>2100.6</v>
      </c>
      <c r="E171" s="5">
        <v>70</v>
      </c>
      <c r="F171" s="5">
        <v>33</v>
      </c>
      <c r="G171" s="5">
        <v>16</v>
      </c>
      <c r="H171" s="4">
        <v>0</v>
      </c>
      <c r="I171" s="5">
        <v>2</v>
      </c>
      <c r="K171" s="24">
        <v>134</v>
      </c>
      <c r="L171" s="24">
        <v>3160.9990778714073</v>
      </c>
      <c r="M171" s="24">
        <v>-919.99907787140728</v>
      </c>
      <c r="O171" s="24">
        <v>34.143222506393862</v>
      </c>
      <c r="P171" s="24">
        <v>1762.88</v>
      </c>
    </row>
    <row r="172" spans="1:16" ht="18">
      <c r="A172" s="2">
        <v>1206</v>
      </c>
      <c r="B172" s="5" t="s">
        <v>14</v>
      </c>
      <c r="C172" s="4" t="s">
        <v>10</v>
      </c>
      <c r="D172" s="7">
        <v>2100.6</v>
      </c>
      <c r="E172" s="5">
        <v>70</v>
      </c>
      <c r="F172" s="5">
        <v>40</v>
      </c>
      <c r="G172" s="5">
        <v>10</v>
      </c>
      <c r="H172" s="4">
        <v>0</v>
      </c>
      <c r="I172" s="5">
        <v>2</v>
      </c>
      <c r="K172" s="24">
        <v>135</v>
      </c>
      <c r="L172" s="24">
        <v>2423.5260493052792</v>
      </c>
      <c r="M172" s="24">
        <v>-183.52604930527923</v>
      </c>
      <c r="O172" s="24">
        <v>34.398976982097189</v>
      </c>
      <c r="P172" s="24">
        <v>1764</v>
      </c>
    </row>
    <row r="173" spans="1:16" ht="18">
      <c r="A173" s="2">
        <v>1236</v>
      </c>
      <c r="B173" s="5" t="s">
        <v>24</v>
      </c>
      <c r="C173" s="5" t="s">
        <v>32</v>
      </c>
      <c r="D173" s="7">
        <v>2100.6</v>
      </c>
      <c r="E173" s="5">
        <v>71</v>
      </c>
      <c r="F173" s="5">
        <v>33</v>
      </c>
      <c r="G173" s="5">
        <v>15</v>
      </c>
      <c r="H173" s="4">
        <v>0</v>
      </c>
      <c r="I173" s="5">
        <v>2</v>
      </c>
      <c r="K173" s="24">
        <v>136</v>
      </c>
      <c r="L173" s="24">
        <v>2423.5260493052792</v>
      </c>
      <c r="M173" s="24">
        <v>-183.52604930527923</v>
      </c>
      <c r="O173" s="24">
        <v>34.654731457800516</v>
      </c>
      <c r="P173" s="24">
        <v>1768.5</v>
      </c>
    </row>
    <row r="174" spans="1:16" ht="18">
      <c r="A174" s="2">
        <v>1141</v>
      </c>
      <c r="B174" s="5" t="s">
        <v>24</v>
      </c>
      <c r="C174" s="5" t="s">
        <v>12</v>
      </c>
      <c r="D174" s="7">
        <v>2100.6</v>
      </c>
      <c r="E174" s="5">
        <v>67</v>
      </c>
      <c r="F174" s="5">
        <v>33</v>
      </c>
      <c r="G174" s="5">
        <v>16</v>
      </c>
      <c r="H174" s="4">
        <v>1</v>
      </c>
      <c r="I174" s="5">
        <v>2</v>
      </c>
      <c r="K174" s="24">
        <v>137</v>
      </c>
      <c r="L174" s="24">
        <v>1621.9249312986185</v>
      </c>
      <c r="M174" s="24">
        <v>618.0750687013815</v>
      </c>
      <c r="O174" s="24">
        <v>34.910485933503843</v>
      </c>
      <c r="P174" s="24">
        <v>1770</v>
      </c>
    </row>
    <row r="175" spans="1:16" ht="18">
      <c r="A175" s="2">
        <v>1142</v>
      </c>
      <c r="B175" s="5" t="s">
        <v>24</v>
      </c>
      <c r="C175" s="5" t="s">
        <v>12</v>
      </c>
      <c r="D175" s="7">
        <v>2100.6</v>
      </c>
      <c r="E175" s="5">
        <v>67</v>
      </c>
      <c r="F175" s="5">
        <v>33</v>
      </c>
      <c r="G175" s="5">
        <v>16</v>
      </c>
      <c r="H175" s="4">
        <v>1</v>
      </c>
      <c r="I175" s="5">
        <v>2</v>
      </c>
      <c r="K175" s="24">
        <v>138</v>
      </c>
      <c r="L175" s="24">
        <v>2423.5260493052792</v>
      </c>
      <c r="M175" s="24">
        <v>-183.60604930527916</v>
      </c>
      <c r="O175" s="24">
        <v>35.166240409207163</v>
      </c>
      <c r="P175" s="24">
        <v>1780</v>
      </c>
    </row>
    <row r="176" spans="1:16" ht="18">
      <c r="A176" s="2">
        <v>398</v>
      </c>
      <c r="B176" s="6" t="s">
        <v>24</v>
      </c>
      <c r="C176" s="4" t="s">
        <v>10</v>
      </c>
      <c r="D176" s="7">
        <v>2100.6</v>
      </c>
      <c r="E176" s="6">
        <v>70</v>
      </c>
      <c r="F176" s="6">
        <v>36</v>
      </c>
      <c r="G176" s="6">
        <v>16</v>
      </c>
      <c r="H176" s="4">
        <v>0</v>
      </c>
      <c r="I176" s="6">
        <v>2</v>
      </c>
      <c r="K176" s="24">
        <v>139</v>
      </c>
      <c r="L176" s="24">
        <v>2359.3979598647466</v>
      </c>
      <c r="M176" s="24">
        <v>-123.79795986474664</v>
      </c>
      <c r="O176" s="24">
        <v>35.42199488491049</v>
      </c>
      <c r="P176" s="24">
        <v>1782</v>
      </c>
    </row>
    <row r="177" spans="1:16" ht="18">
      <c r="A177" s="2">
        <v>43</v>
      </c>
      <c r="B177" s="3" t="s">
        <v>14</v>
      </c>
      <c r="C177" s="4" t="s">
        <v>10</v>
      </c>
      <c r="D177" s="5">
        <v>2100</v>
      </c>
      <c r="E177" s="3">
        <v>45</v>
      </c>
      <c r="F177" s="3">
        <v>26</v>
      </c>
      <c r="G177" s="3">
        <v>8</v>
      </c>
      <c r="H177" s="4">
        <v>0</v>
      </c>
      <c r="I177" s="3">
        <v>2</v>
      </c>
      <c r="K177" s="24">
        <v>140</v>
      </c>
      <c r="L177" s="24">
        <v>2327.3339151444802</v>
      </c>
      <c r="M177" s="24">
        <v>-126.83391514448022</v>
      </c>
      <c r="O177" s="24">
        <v>35.677749360613817</v>
      </c>
      <c r="P177" s="24">
        <v>1798.2</v>
      </c>
    </row>
    <row r="178" spans="1:16" ht="18">
      <c r="A178" s="2">
        <v>228</v>
      </c>
      <c r="B178" s="5" t="s">
        <v>16</v>
      </c>
      <c r="C178" s="4" t="s">
        <v>10</v>
      </c>
      <c r="D178" s="5">
        <v>2100</v>
      </c>
      <c r="E178" s="5">
        <v>70</v>
      </c>
      <c r="F178" s="5">
        <v>36</v>
      </c>
      <c r="G178" s="5">
        <v>15</v>
      </c>
      <c r="H178" s="4">
        <v>0</v>
      </c>
      <c r="I178" s="5">
        <v>2</v>
      </c>
      <c r="K178" s="24">
        <v>141</v>
      </c>
      <c r="L178" s="24">
        <v>2423.5260493052792</v>
      </c>
      <c r="M178" s="24">
        <v>-223.52604930527923</v>
      </c>
      <c r="O178" s="24">
        <v>35.933503836317136</v>
      </c>
      <c r="P178" s="24">
        <v>1798.2</v>
      </c>
    </row>
    <row r="179" spans="1:16" ht="18">
      <c r="A179" s="2">
        <v>253</v>
      </c>
      <c r="B179" s="5" t="s">
        <v>16</v>
      </c>
      <c r="C179" s="4" t="s">
        <v>10</v>
      </c>
      <c r="D179" s="5">
        <v>2100</v>
      </c>
      <c r="E179" s="5">
        <v>70</v>
      </c>
      <c r="F179" s="5">
        <v>35</v>
      </c>
      <c r="G179" s="5">
        <v>15</v>
      </c>
      <c r="H179" s="4">
        <v>0</v>
      </c>
      <c r="I179" s="5">
        <v>2</v>
      </c>
      <c r="K179" s="24">
        <v>142</v>
      </c>
      <c r="L179" s="24">
        <v>2615.9103176268777</v>
      </c>
      <c r="M179" s="24">
        <v>-415.91031762687771</v>
      </c>
      <c r="O179" s="24">
        <v>36.189258312020463</v>
      </c>
      <c r="P179" s="24">
        <v>1799.82</v>
      </c>
    </row>
    <row r="180" spans="1:16" ht="18">
      <c r="A180" s="2">
        <v>142</v>
      </c>
      <c r="B180" s="5" t="s">
        <v>28</v>
      </c>
      <c r="C180" s="4" t="s">
        <v>10</v>
      </c>
      <c r="D180" s="5">
        <v>2100</v>
      </c>
      <c r="E180" s="5">
        <v>70</v>
      </c>
      <c r="F180" s="5">
        <v>33</v>
      </c>
      <c r="G180" s="5">
        <v>15</v>
      </c>
      <c r="H180" s="4">
        <v>0</v>
      </c>
      <c r="I180" s="5">
        <v>2</v>
      </c>
      <c r="K180" s="24">
        <v>143</v>
      </c>
      <c r="L180" s="24">
        <v>2423.5260493052792</v>
      </c>
      <c r="M180" s="24">
        <v>-223.52604930527923</v>
      </c>
      <c r="O180" s="24">
        <v>36.44501278772379</v>
      </c>
      <c r="P180" s="24">
        <v>1800</v>
      </c>
    </row>
    <row r="181" spans="1:16" ht="18">
      <c r="A181" s="2">
        <v>403</v>
      </c>
      <c r="B181" s="6" t="s">
        <v>24</v>
      </c>
      <c r="C181" s="4" t="s">
        <v>10</v>
      </c>
      <c r="D181" s="7">
        <v>2097.9</v>
      </c>
      <c r="E181" s="6">
        <v>67</v>
      </c>
      <c r="F181" s="6">
        <v>33</v>
      </c>
      <c r="G181" s="6">
        <v>16</v>
      </c>
      <c r="H181" s="4">
        <v>0</v>
      </c>
      <c r="I181" s="6">
        <v>2</v>
      </c>
      <c r="K181" s="24">
        <v>144</v>
      </c>
      <c r="L181" s="24">
        <v>2102.8856021026149</v>
      </c>
      <c r="M181" s="24">
        <v>97.074397897385097</v>
      </c>
      <c r="O181" s="24">
        <v>36.70076726342711</v>
      </c>
      <c r="P181" s="24">
        <v>1800</v>
      </c>
    </row>
    <row r="182" spans="1:16" ht="18">
      <c r="A182" s="2">
        <v>1022</v>
      </c>
      <c r="B182" s="5" t="s">
        <v>24</v>
      </c>
      <c r="C182" s="5" t="s">
        <v>32</v>
      </c>
      <c r="D182" s="7">
        <v>2079</v>
      </c>
      <c r="E182" s="5">
        <v>60</v>
      </c>
      <c r="F182" s="5">
        <v>38</v>
      </c>
      <c r="G182" s="5">
        <v>7</v>
      </c>
      <c r="H182" s="4">
        <v>0</v>
      </c>
      <c r="I182" s="5">
        <v>2</v>
      </c>
      <c r="K182" s="24">
        <v>145</v>
      </c>
      <c r="L182" s="24">
        <v>2327.3339151444802</v>
      </c>
      <c r="M182" s="24">
        <v>-127.37391514448018</v>
      </c>
      <c r="O182" s="24">
        <v>36.956521739130437</v>
      </c>
      <c r="P182" s="24">
        <v>1800</v>
      </c>
    </row>
    <row r="183" spans="1:16" ht="18">
      <c r="A183" s="2">
        <v>1275</v>
      </c>
      <c r="B183" s="5" t="s">
        <v>24</v>
      </c>
      <c r="C183" s="5" t="s">
        <v>32</v>
      </c>
      <c r="D183" s="7">
        <v>2079</v>
      </c>
      <c r="E183" s="5">
        <v>73</v>
      </c>
      <c r="F183" s="5">
        <v>47</v>
      </c>
      <c r="G183" s="5">
        <v>15</v>
      </c>
      <c r="H183" s="4">
        <v>0</v>
      </c>
      <c r="I183" s="5">
        <v>2</v>
      </c>
      <c r="K183" s="24">
        <v>146</v>
      </c>
      <c r="L183" s="24">
        <v>2359.3979598647466</v>
      </c>
      <c r="M183" s="24">
        <v>-159.43795986474652</v>
      </c>
      <c r="O183" s="24">
        <v>37.212276214833764</v>
      </c>
      <c r="P183" s="24">
        <v>1800</v>
      </c>
    </row>
    <row r="184" spans="1:16" ht="18">
      <c r="A184" s="2">
        <v>83</v>
      </c>
      <c r="B184" s="3" t="s">
        <v>15</v>
      </c>
      <c r="C184" s="4" t="s">
        <v>10</v>
      </c>
      <c r="D184" s="5">
        <v>2072</v>
      </c>
      <c r="E184" s="3">
        <v>66</v>
      </c>
      <c r="F184" s="3">
        <v>34</v>
      </c>
      <c r="G184" s="3">
        <v>10</v>
      </c>
      <c r="H184" s="4">
        <v>0</v>
      </c>
      <c r="I184" s="3">
        <v>2</v>
      </c>
      <c r="K184" s="24">
        <v>147</v>
      </c>
      <c r="L184" s="24">
        <v>2038.7575126620823</v>
      </c>
      <c r="M184" s="24">
        <v>161.20248733791777</v>
      </c>
      <c r="O184" s="24">
        <v>37.468030690537091</v>
      </c>
      <c r="P184" s="24">
        <v>1800</v>
      </c>
    </row>
    <row r="185" spans="1:16" ht="18">
      <c r="A185" s="2">
        <v>1098</v>
      </c>
      <c r="B185" s="5" t="s">
        <v>36</v>
      </c>
      <c r="C185" s="4" t="s">
        <v>10</v>
      </c>
      <c r="D185" s="7">
        <v>2070.9</v>
      </c>
      <c r="E185" s="5">
        <v>64</v>
      </c>
      <c r="F185" s="5">
        <v>38</v>
      </c>
      <c r="G185" s="5">
        <v>9</v>
      </c>
      <c r="H185" s="4">
        <v>0</v>
      </c>
      <c r="I185" s="5">
        <v>2</v>
      </c>
      <c r="K185" s="24">
        <v>148</v>
      </c>
      <c r="L185" s="24">
        <v>2423.5260493052792</v>
      </c>
      <c r="M185" s="24">
        <v>-236.52604930527923</v>
      </c>
      <c r="O185" s="24">
        <v>37.723785166240411</v>
      </c>
      <c r="P185" s="24">
        <v>1800</v>
      </c>
    </row>
    <row r="186" spans="1:16" ht="18">
      <c r="A186" s="2">
        <v>1088</v>
      </c>
      <c r="B186" s="5" t="s">
        <v>11</v>
      </c>
      <c r="C186" s="5" t="s">
        <v>12</v>
      </c>
      <c r="D186" s="7">
        <v>2052</v>
      </c>
      <c r="E186" s="5">
        <v>63</v>
      </c>
      <c r="F186" s="5">
        <v>46</v>
      </c>
      <c r="G186" s="5">
        <v>10</v>
      </c>
      <c r="H186" s="4">
        <v>1</v>
      </c>
      <c r="I186" s="5">
        <v>2</v>
      </c>
      <c r="K186" s="24">
        <v>149</v>
      </c>
      <c r="L186" s="24">
        <v>2519.7181834660787</v>
      </c>
      <c r="M186" s="24">
        <v>-332.7181834660787</v>
      </c>
      <c r="O186" s="24">
        <v>37.979539641943738</v>
      </c>
      <c r="P186" s="24">
        <v>1800</v>
      </c>
    </row>
    <row r="187" spans="1:16" ht="18">
      <c r="A187" s="2">
        <v>1116</v>
      </c>
      <c r="B187" s="5" t="s">
        <v>11</v>
      </c>
      <c r="C187" s="5" t="s">
        <v>12</v>
      </c>
      <c r="D187" s="7">
        <v>2052</v>
      </c>
      <c r="E187" s="5">
        <v>65</v>
      </c>
      <c r="F187" s="5">
        <v>31</v>
      </c>
      <c r="G187" s="5">
        <v>15</v>
      </c>
      <c r="H187" s="4">
        <v>1</v>
      </c>
      <c r="I187" s="5">
        <v>2</v>
      </c>
      <c r="K187" s="24">
        <v>150</v>
      </c>
      <c r="L187" s="24">
        <v>2423.5260493052792</v>
      </c>
      <c r="M187" s="24">
        <v>-236.52604930527923</v>
      </c>
      <c r="O187" s="24">
        <v>38.235294117647065</v>
      </c>
      <c r="P187" s="24">
        <v>1800</v>
      </c>
    </row>
    <row r="188" spans="1:16" ht="18">
      <c r="A188" s="2">
        <v>1019</v>
      </c>
      <c r="B188" s="5" t="s">
        <v>24</v>
      </c>
      <c r="C188" s="4" t="s">
        <v>10</v>
      </c>
      <c r="D188" s="7">
        <v>2025</v>
      </c>
      <c r="E188" s="5">
        <v>60</v>
      </c>
      <c r="F188" s="5">
        <v>42</v>
      </c>
      <c r="G188" s="5">
        <v>7</v>
      </c>
      <c r="H188" s="4">
        <v>0</v>
      </c>
      <c r="I188" s="5">
        <v>2</v>
      </c>
      <c r="K188" s="24">
        <v>151</v>
      </c>
      <c r="L188" s="24">
        <v>2423.5260493052792</v>
      </c>
      <c r="M188" s="24">
        <v>-253.52604930527923</v>
      </c>
      <c r="O188" s="24">
        <v>38.491048593350385</v>
      </c>
      <c r="P188" s="24">
        <v>1800.9</v>
      </c>
    </row>
    <row r="189" spans="1:16" ht="18">
      <c r="A189" s="2">
        <v>1545</v>
      </c>
      <c r="B189" s="5" t="s">
        <v>24</v>
      </c>
      <c r="C189" s="5" t="s">
        <v>32</v>
      </c>
      <c r="D189" s="7">
        <v>2025</v>
      </c>
      <c r="E189" s="5">
        <v>132</v>
      </c>
      <c r="F189" s="5">
        <v>80</v>
      </c>
      <c r="G189" s="5">
        <v>15</v>
      </c>
      <c r="H189" s="4">
        <v>0</v>
      </c>
      <c r="I189" s="5">
        <v>2</v>
      </c>
      <c r="K189" s="24">
        <v>152</v>
      </c>
      <c r="L189" s="24">
        <v>2468.4157119136526</v>
      </c>
      <c r="M189" s="24">
        <v>-298.41571191365256</v>
      </c>
      <c r="O189" s="24">
        <v>38.746803069053712</v>
      </c>
      <c r="P189" s="24">
        <v>1800.9</v>
      </c>
    </row>
    <row r="190" spans="1:16" ht="18">
      <c r="A190" s="2">
        <v>794</v>
      </c>
      <c r="B190" s="5" t="s">
        <v>14</v>
      </c>
      <c r="C190" s="5" t="s">
        <v>12</v>
      </c>
      <c r="D190" s="7">
        <v>2025</v>
      </c>
      <c r="E190" s="5">
        <v>45</v>
      </c>
      <c r="F190" s="5">
        <v>26</v>
      </c>
      <c r="G190" s="5">
        <v>8</v>
      </c>
      <c r="H190" s="4">
        <v>1</v>
      </c>
      <c r="I190" s="5">
        <v>2</v>
      </c>
      <c r="K190" s="24">
        <v>153</v>
      </c>
      <c r="L190" s="24">
        <v>2423.5260493052792</v>
      </c>
      <c r="M190" s="24">
        <v>-253.53604930527945</v>
      </c>
      <c r="O190" s="24">
        <v>39.002557544757039</v>
      </c>
      <c r="P190" s="24">
        <v>1809</v>
      </c>
    </row>
    <row r="191" spans="1:16" ht="18">
      <c r="A191" s="2">
        <v>1159</v>
      </c>
      <c r="B191" s="5" t="s">
        <v>24</v>
      </c>
      <c r="C191" s="5" t="s">
        <v>32</v>
      </c>
      <c r="D191" s="7">
        <v>2011.5</v>
      </c>
      <c r="E191" s="5">
        <v>68</v>
      </c>
      <c r="F191" s="5">
        <v>34</v>
      </c>
      <c r="G191" s="5">
        <v>16</v>
      </c>
      <c r="H191" s="4">
        <v>0</v>
      </c>
      <c r="I191" s="5">
        <v>2</v>
      </c>
      <c r="K191" s="24">
        <v>154</v>
      </c>
      <c r="L191" s="24">
        <v>2391.4620045850129</v>
      </c>
      <c r="M191" s="24">
        <v>-231.46200458501289</v>
      </c>
      <c r="O191" s="24">
        <v>39.258312020460359</v>
      </c>
      <c r="P191" s="24">
        <v>1809</v>
      </c>
    </row>
    <row r="192" spans="1:16" ht="18">
      <c r="A192" s="2">
        <v>397</v>
      </c>
      <c r="B192" s="6" t="s">
        <v>24</v>
      </c>
      <c r="C192" s="4" t="s">
        <v>10</v>
      </c>
      <c r="D192" s="7">
        <v>2011.5</v>
      </c>
      <c r="E192" s="6">
        <v>68</v>
      </c>
      <c r="F192" s="6">
        <v>34</v>
      </c>
      <c r="G192" s="6">
        <v>16</v>
      </c>
      <c r="H192" s="4">
        <v>0</v>
      </c>
      <c r="I192" s="6">
        <v>2</v>
      </c>
      <c r="K192" s="24">
        <v>155</v>
      </c>
      <c r="L192" s="24">
        <v>2359.3979598647466</v>
      </c>
      <c r="M192" s="24">
        <v>-199.39795986474655</v>
      </c>
      <c r="O192" s="24">
        <v>39.514066496163686</v>
      </c>
      <c r="P192" s="24">
        <v>1810</v>
      </c>
    </row>
    <row r="193" spans="1:16" ht="18">
      <c r="A193" s="2">
        <v>873</v>
      </c>
      <c r="B193" s="5" t="s">
        <v>24</v>
      </c>
      <c r="C193" s="4" t="s">
        <v>10</v>
      </c>
      <c r="D193" s="7">
        <v>2000.7</v>
      </c>
      <c r="E193" s="5">
        <v>50</v>
      </c>
      <c r="F193" s="5">
        <v>35</v>
      </c>
      <c r="G193" s="5">
        <v>6</v>
      </c>
      <c r="H193" s="4">
        <v>0</v>
      </c>
      <c r="I193" s="5">
        <v>2</v>
      </c>
      <c r="K193" s="24">
        <v>156</v>
      </c>
      <c r="L193" s="24">
        <v>2391.4620045850129</v>
      </c>
      <c r="M193" s="24">
        <v>-231.46200458501289</v>
      </c>
      <c r="O193" s="24">
        <v>39.769820971867013</v>
      </c>
      <c r="P193" s="24">
        <v>1836</v>
      </c>
    </row>
    <row r="194" spans="1:16" ht="18">
      <c r="A194" s="2">
        <v>1197</v>
      </c>
      <c r="B194" s="5" t="s">
        <v>24</v>
      </c>
      <c r="C194" s="4" t="s">
        <v>10</v>
      </c>
      <c r="D194" s="7">
        <v>2000.7</v>
      </c>
      <c r="E194" s="5">
        <v>70</v>
      </c>
      <c r="F194" s="5">
        <v>36</v>
      </c>
      <c r="G194" s="5">
        <v>16</v>
      </c>
      <c r="H194" s="4">
        <v>0</v>
      </c>
      <c r="I194" s="5">
        <v>2</v>
      </c>
      <c r="K194" s="24">
        <v>157</v>
      </c>
      <c r="L194" s="24">
        <v>2680.0384070674108</v>
      </c>
      <c r="M194" s="24">
        <v>-520.03840706741084</v>
      </c>
      <c r="O194" s="24">
        <v>40.025575447570333</v>
      </c>
      <c r="P194" s="24">
        <v>1849.5</v>
      </c>
    </row>
    <row r="195" spans="1:16" ht="18">
      <c r="A195" s="2">
        <v>407</v>
      </c>
      <c r="B195" s="6" t="s">
        <v>24</v>
      </c>
      <c r="C195" s="4" t="s">
        <v>10</v>
      </c>
      <c r="D195" s="7">
        <v>2000.7</v>
      </c>
      <c r="E195" s="6">
        <v>70</v>
      </c>
      <c r="F195" s="6">
        <v>35</v>
      </c>
      <c r="G195" s="6">
        <v>16</v>
      </c>
      <c r="H195" s="4">
        <v>0</v>
      </c>
      <c r="I195" s="6">
        <v>2</v>
      </c>
      <c r="K195" s="24">
        <v>158</v>
      </c>
      <c r="L195" s="24">
        <v>1718.117065459418</v>
      </c>
      <c r="M195" s="24">
        <v>441.88293454058203</v>
      </c>
      <c r="O195" s="24">
        <v>40.28132992327366</v>
      </c>
      <c r="P195" s="24">
        <v>1849.5</v>
      </c>
    </row>
    <row r="196" spans="1:16" ht="18">
      <c r="A196" s="2">
        <v>235</v>
      </c>
      <c r="B196" s="5" t="s">
        <v>16</v>
      </c>
      <c r="C196" s="4" t="s">
        <v>10</v>
      </c>
      <c r="D196" s="5">
        <v>2000</v>
      </c>
      <c r="E196" s="5">
        <v>65</v>
      </c>
      <c r="F196" s="5">
        <v>34</v>
      </c>
      <c r="G196" s="5">
        <v>10</v>
      </c>
      <c r="H196" s="4">
        <v>0</v>
      </c>
      <c r="I196" s="5">
        <v>2</v>
      </c>
      <c r="K196" s="24">
        <v>159</v>
      </c>
      <c r="L196" s="24">
        <v>2455.5900940255456</v>
      </c>
      <c r="M196" s="24">
        <v>-295.59009402554557</v>
      </c>
      <c r="O196" s="24">
        <v>40.537084398976987</v>
      </c>
      <c r="P196" s="24">
        <v>1849.5</v>
      </c>
    </row>
    <row r="197" spans="1:16" ht="18">
      <c r="A197" s="2">
        <v>138</v>
      </c>
      <c r="B197" s="5" t="s">
        <v>23</v>
      </c>
      <c r="C197" s="4" t="s">
        <v>10</v>
      </c>
      <c r="D197" s="5">
        <v>2000</v>
      </c>
      <c r="E197" s="5">
        <v>60</v>
      </c>
      <c r="F197" s="5">
        <v>32</v>
      </c>
      <c r="G197" s="5">
        <v>11</v>
      </c>
      <c r="H197" s="4">
        <v>0</v>
      </c>
      <c r="I197" s="5">
        <v>2</v>
      </c>
      <c r="K197" s="24">
        <v>160</v>
      </c>
      <c r="L197" s="24">
        <v>2744.1664965079435</v>
      </c>
      <c r="M197" s="24">
        <v>-584.16649650794352</v>
      </c>
      <c r="O197" s="24">
        <v>40.792838874680314</v>
      </c>
      <c r="P197" s="24">
        <v>1850</v>
      </c>
    </row>
    <row r="198" spans="1:16" ht="18">
      <c r="A198" s="2">
        <v>1298</v>
      </c>
      <c r="B198" s="5" t="s">
        <v>24</v>
      </c>
      <c r="C198" s="4" t="s">
        <v>10</v>
      </c>
      <c r="D198" s="7">
        <v>1999.89</v>
      </c>
      <c r="E198" s="5">
        <v>75</v>
      </c>
      <c r="F198" s="5">
        <v>34</v>
      </c>
      <c r="G198" s="5">
        <v>18</v>
      </c>
      <c r="H198" s="4">
        <v>0</v>
      </c>
      <c r="I198" s="5">
        <v>2</v>
      </c>
      <c r="K198" s="24">
        <v>161</v>
      </c>
      <c r="L198" s="24">
        <v>2423.5260493052792</v>
      </c>
      <c r="M198" s="24">
        <v>-263.52604930527923</v>
      </c>
      <c r="O198" s="24">
        <v>41.048593350383634</v>
      </c>
      <c r="P198" s="24">
        <v>1850</v>
      </c>
    </row>
    <row r="199" spans="1:16" ht="18">
      <c r="A199" s="2">
        <v>1082</v>
      </c>
      <c r="B199" s="5" t="s">
        <v>24</v>
      </c>
      <c r="C199" s="5" t="s">
        <v>32</v>
      </c>
      <c r="D199" s="7">
        <v>1998</v>
      </c>
      <c r="E199" s="5">
        <v>62.9</v>
      </c>
      <c r="F199" s="5">
        <v>45.4</v>
      </c>
      <c r="G199" s="5">
        <v>6.5</v>
      </c>
      <c r="H199" s="4">
        <v>0</v>
      </c>
      <c r="I199" s="5">
        <v>2</v>
      </c>
      <c r="K199" s="24">
        <v>162</v>
      </c>
      <c r="L199" s="24">
        <v>2263.2058257039471</v>
      </c>
      <c r="M199" s="24">
        <v>-114.00582570394727</v>
      </c>
      <c r="O199" s="24">
        <v>41.304347826086961</v>
      </c>
      <c r="P199" s="24">
        <v>1852.2</v>
      </c>
    </row>
    <row r="200" spans="1:16" ht="18">
      <c r="A200" s="2">
        <v>42</v>
      </c>
      <c r="B200" s="3" t="s">
        <v>14</v>
      </c>
      <c r="C200" s="4" t="s">
        <v>10</v>
      </c>
      <c r="D200" s="5">
        <v>1960</v>
      </c>
      <c r="E200" s="3">
        <v>36</v>
      </c>
      <c r="F200" s="3">
        <v>24</v>
      </c>
      <c r="G200" s="3">
        <v>4</v>
      </c>
      <c r="H200" s="4">
        <v>0</v>
      </c>
      <c r="I200" s="3">
        <v>2</v>
      </c>
      <c r="K200" s="24">
        <v>163</v>
      </c>
      <c r="L200" s="24">
        <v>2423.5260493052792</v>
      </c>
      <c r="M200" s="24">
        <v>-274.32604930527941</v>
      </c>
      <c r="O200" s="24">
        <v>41.560102301790288</v>
      </c>
      <c r="P200" s="24">
        <v>1854</v>
      </c>
    </row>
    <row r="201" spans="1:16" ht="18">
      <c r="A201" s="2">
        <v>925</v>
      </c>
      <c r="B201" s="5" t="s">
        <v>24</v>
      </c>
      <c r="C201" s="5" t="s">
        <v>12</v>
      </c>
      <c r="D201" s="7">
        <v>1952.1</v>
      </c>
      <c r="E201" s="5">
        <v>54</v>
      </c>
      <c r="F201" s="5">
        <v>31</v>
      </c>
      <c r="G201" s="5">
        <v>8</v>
      </c>
      <c r="H201" s="4">
        <v>1</v>
      </c>
      <c r="I201" s="5">
        <v>2</v>
      </c>
      <c r="K201" s="24">
        <v>164</v>
      </c>
      <c r="L201" s="24">
        <v>2423.5260493052792</v>
      </c>
      <c r="M201" s="24">
        <v>-274.32604930527941</v>
      </c>
      <c r="O201" s="24">
        <v>41.815856777493607</v>
      </c>
      <c r="P201" s="24">
        <v>1863</v>
      </c>
    </row>
    <row r="202" spans="1:16" ht="18">
      <c r="A202" s="2">
        <v>841</v>
      </c>
      <c r="B202" s="5" t="s">
        <v>24</v>
      </c>
      <c r="C202" s="4" t="s">
        <v>10</v>
      </c>
      <c r="D202" s="7">
        <v>1949.4</v>
      </c>
      <c r="E202" s="5">
        <v>48</v>
      </c>
      <c r="F202" s="5">
        <v>20</v>
      </c>
      <c r="G202" s="5">
        <v>12</v>
      </c>
      <c r="H202" s="4">
        <v>0</v>
      </c>
      <c r="I202" s="5">
        <v>2</v>
      </c>
      <c r="K202" s="24">
        <v>165</v>
      </c>
      <c r="L202" s="24">
        <v>2391.4620045850129</v>
      </c>
      <c r="M202" s="24">
        <v>-252.78200458501306</v>
      </c>
      <c r="O202" s="24">
        <v>42.071611253196934</v>
      </c>
      <c r="P202" s="24">
        <v>1871.34</v>
      </c>
    </row>
    <row r="203" spans="1:16" ht="18">
      <c r="A203" s="2">
        <v>1194</v>
      </c>
      <c r="B203" s="5" t="s">
        <v>24</v>
      </c>
      <c r="C203" s="5" t="s">
        <v>32</v>
      </c>
      <c r="D203" s="7">
        <v>1949.4</v>
      </c>
      <c r="E203" s="5">
        <v>70</v>
      </c>
      <c r="F203" s="5">
        <v>33</v>
      </c>
      <c r="G203" s="5">
        <v>15</v>
      </c>
      <c r="H203" s="4">
        <v>0</v>
      </c>
      <c r="I203" s="5">
        <v>2</v>
      </c>
      <c r="K203" s="24">
        <v>166</v>
      </c>
      <c r="L203" s="24">
        <v>2199.0777362634144</v>
      </c>
      <c r="M203" s="24">
        <v>-66.077736263414408</v>
      </c>
      <c r="O203" s="24">
        <v>42.327365728900261</v>
      </c>
      <c r="P203" s="24">
        <v>1876</v>
      </c>
    </row>
    <row r="204" spans="1:16" ht="18">
      <c r="A204" s="2">
        <v>189</v>
      </c>
      <c r="B204" s="5" t="s">
        <v>11</v>
      </c>
      <c r="C204" s="4" t="s">
        <v>10</v>
      </c>
      <c r="D204" s="5">
        <v>1944</v>
      </c>
      <c r="E204" s="5">
        <v>70</v>
      </c>
      <c r="F204" s="5">
        <v>35</v>
      </c>
      <c r="G204" s="5">
        <v>16</v>
      </c>
      <c r="H204" s="4">
        <v>0</v>
      </c>
      <c r="I204" s="5">
        <v>2</v>
      </c>
      <c r="K204" s="24">
        <v>167</v>
      </c>
      <c r="L204" s="24">
        <v>1910.5013337810165</v>
      </c>
      <c r="M204" s="24">
        <v>195.49866621898354</v>
      </c>
      <c r="O204" s="24">
        <v>42.583120204603581</v>
      </c>
      <c r="P204" s="24">
        <v>1879.2</v>
      </c>
    </row>
    <row r="205" spans="1:16" ht="18">
      <c r="A205" s="2">
        <v>967</v>
      </c>
      <c r="B205" s="5" t="s">
        <v>24</v>
      </c>
      <c r="C205" s="4" t="s">
        <v>10</v>
      </c>
      <c r="D205" s="7">
        <v>1944</v>
      </c>
      <c r="E205" s="5">
        <v>57</v>
      </c>
      <c r="F205" s="5">
        <v>28</v>
      </c>
      <c r="G205" s="5">
        <v>13</v>
      </c>
      <c r="H205" s="4">
        <v>0</v>
      </c>
      <c r="I205" s="5">
        <v>2</v>
      </c>
      <c r="K205" s="24">
        <v>168</v>
      </c>
      <c r="L205" s="24">
        <v>2327.3339151444802</v>
      </c>
      <c r="M205" s="24">
        <v>-221.33391514448022</v>
      </c>
      <c r="O205" s="24">
        <v>42.838874680306908</v>
      </c>
      <c r="P205" s="24">
        <v>1880.01</v>
      </c>
    </row>
    <row r="206" spans="1:16" ht="18">
      <c r="A206" s="2">
        <v>1202</v>
      </c>
      <c r="B206" s="5" t="s">
        <v>24</v>
      </c>
      <c r="C206" s="5" t="s">
        <v>32</v>
      </c>
      <c r="D206" s="7">
        <v>1944</v>
      </c>
      <c r="E206" s="5">
        <v>70</v>
      </c>
      <c r="F206" s="5">
        <v>44</v>
      </c>
      <c r="G206" s="5">
        <v>7</v>
      </c>
      <c r="H206" s="4">
        <v>0</v>
      </c>
      <c r="I206" s="5">
        <v>2</v>
      </c>
      <c r="K206" s="24">
        <v>169</v>
      </c>
      <c r="L206" s="24">
        <v>2134.9496468228817</v>
      </c>
      <c r="M206" s="24">
        <v>-34.349646822881823</v>
      </c>
      <c r="O206" s="24">
        <v>43.094629156010235</v>
      </c>
      <c r="P206" s="24">
        <v>1890</v>
      </c>
    </row>
    <row r="207" spans="1:16" ht="18">
      <c r="A207" s="2">
        <v>969</v>
      </c>
      <c r="B207" s="5" t="s">
        <v>24</v>
      </c>
      <c r="C207" s="5" t="s">
        <v>12</v>
      </c>
      <c r="D207" s="7">
        <v>1939.95</v>
      </c>
      <c r="E207" s="5">
        <v>57</v>
      </c>
      <c r="F207" s="5">
        <v>28</v>
      </c>
      <c r="G207" s="5">
        <v>13</v>
      </c>
      <c r="H207" s="4">
        <v>1</v>
      </c>
      <c r="I207" s="5">
        <v>2</v>
      </c>
      <c r="K207" s="24">
        <v>170</v>
      </c>
      <c r="L207" s="24">
        <v>2423.5260493052792</v>
      </c>
      <c r="M207" s="24">
        <v>-322.92604930527932</v>
      </c>
      <c r="O207" s="24">
        <v>43.350383631713562</v>
      </c>
      <c r="P207" s="24">
        <v>1890</v>
      </c>
    </row>
    <row r="208" spans="1:16" ht="18">
      <c r="A208" s="2">
        <v>1117</v>
      </c>
      <c r="B208" s="5" t="s">
        <v>11</v>
      </c>
      <c r="C208" s="5" t="s">
        <v>12</v>
      </c>
      <c r="D208" s="7">
        <v>1900.8</v>
      </c>
      <c r="E208" s="5">
        <v>65</v>
      </c>
      <c r="F208" s="5">
        <v>31</v>
      </c>
      <c r="G208" s="5">
        <v>15</v>
      </c>
      <c r="H208" s="4">
        <v>1</v>
      </c>
      <c r="I208" s="5">
        <v>2</v>
      </c>
      <c r="K208" s="24">
        <v>171</v>
      </c>
      <c r="L208" s="24">
        <v>2423.5260493052792</v>
      </c>
      <c r="M208" s="24">
        <v>-322.92604930527932</v>
      </c>
      <c r="O208" s="24">
        <v>43.606138107416882</v>
      </c>
      <c r="P208" s="24">
        <v>1890</v>
      </c>
    </row>
    <row r="209" spans="1:16" ht="18">
      <c r="A209" s="2">
        <v>236</v>
      </c>
      <c r="B209" s="5" t="s">
        <v>16</v>
      </c>
      <c r="C209" s="4" t="s">
        <v>10</v>
      </c>
      <c r="D209" s="5">
        <v>1900</v>
      </c>
      <c r="E209" s="5">
        <v>61</v>
      </c>
      <c r="F209" s="5">
        <v>31</v>
      </c>
      <c r="G209" s="5">
        <v>11</v>
      </c>
      <c r="H209" s="4">
        <v>0</v>
      </c>
      <c r="I209" s="5">
        <v>2</v>
      </c>
      <c r="K209" s="24">
        <v>172</v>
      </c>
      <c r="L209" s="24">
        <v>2455.5900940255456</v>
      </c>
      <c r="M209" s="24">
        <v>-354.99009402554566</v>
      </c>
      <c r="O209" s="24">
        <v>43.861892583120209</v>
      </c>
      <c r="P209" s="24">
        <v>1890</v>
      </c>
    </row>
    <row r="210" spans="1:16" ht="18">
      <c r="A210" s="2">
        <v>242</v>
      </c>
      <c r="B210" s="5" t="s">
        <v>16</v>
      </c>
      <c r="C210" s="4" t="s">
        <v>10</v>
      </c>
      <c r="D210" s="5">
        <v>1900</v>
      </c>
      <c r="E210" s="5">
        <v>70</v>
      </c>
      <c r="F210" s="5">
        <v>33</v>
      </c>
      <c r="G210" s="5">
        <v>16</v>
      </c>
      <c r="H210" s="4">
        <v>0</v>
      </c>
      <c r="I210" s="5">
        <v>2</v>
      </c>
      <c r="K210" s="24">
        <v>173</v>
      </c>
      <c r="L210" s="24">
        <v>2327.3339151444802</v>
      </c>
      <c r="M210" s="24">
        <v>-226.73391514448031</v>
      </c>
      <c r="O210" s="24">
        <v>44.117647058823536</v>
      </c>
      <c r="P210" s="24">
        <v>1890</v>
      </c>
    </row>
    <row r="211" spans="1:16" ht="18">
      <c r="A211" s="2">
        <v>252</v>
      </c>
      <c r="B211" s="5" t="s">
        <v>16</v>
      </c>
      <c r="C211" s="4" t="s">
        <v>10</v>
      </c>
      <c r="D211" s="5">
        <v>1900</v>
      </c>
      <c r="E211" s="5">
        <v>64</v>
      </c>
      <c r="F211" s="5">
        <v>34</v>
      </c>
      <c r="G211" s="5">
        <v>11</v>
      </c>
      <c r="H211" s="4">
        <v>0</v>
      </c>
      <c r="I211" s="5">
        <v>2</v>
      </c>
      <c r="K211" s="24">
        <v>174</v>
      </c>
      <c r="L211" s="24">
        <v>2327.3339151444802</v>
      </c>
      <c r="M211" s="24">
        <v>-226.73391514448031</v>
      </c>
      <c r="O211" s="24">
        <v>44.373401534526856</v>
      </c>
      <c r="P211" s="24">
        <v>1890</v>
      </c>
    </row>
    <row r="212" spans="1:16" ht="18">
      <c r="A212" s="2">
        <v>255</v>
      </c>
      <c r="B212" s="5" t="s">
        <v>30</v>
      </c>
      <c r="C212" s="4" t="s">
        <v>10</v>
      </c>
      <c r="D212" s="5">
        <v>1900</v>
      </c>
      <c r="E212" s="5">
        <v>54</v>
      </c>
      <c r="F212" s="5">
        <v>32</v>
      </c>
      <c r="G212" s="5">
        <v>9</v>
      </c>
      <c r="H212" s="4">
        <v>0</v>
      </c>
      <c r="I212" s="5">
        <v>2</v>
      </c>
      <c r="K212" s="24">
        <v>175</v>
      </c>
      <c r="L212" s="24">
        <v>2423.5260493052792</v>
      </c>
      <c r="M212" s="24">
        <v>-322.92604930527932</v>
      </c>
      <c r="O212" s="24">
        <v>44.629156010230183</v>
      </c>
      <c r="P212" s="24">
        <v>1890</v>
      </c>
    </row>
    <row r="213" spans="1:16" ht="18">
      <c r="A213" s="2">
        <v>857</v>
      </c>
      <c r="B213" s="5" t="s">
        <v>24</v>
      </c>
      <c r="C213" s="5" t="s">
        <v>12</v>
      </c>
      <c r="D213" s="7">
        <v>1899.99</v>
      </c>
      <c r="E213" s="5">
        <v>49</v>
      </c>
      <c r="F213" s="5">
        <v>32</v>
      </c>
      <c r="G213" s="5">
        <v>8</v>
      </c>
      <c r="H213" s="4">
        <v>1</v>
      </c>
      <c r="I213" s="5">
        <v>2</v>
      </c>
      <c r="K213" s="24">
        <v>176</v>
      </c>
      <c r="L213" s="24">
        <v>1621.9249312986185</v>
      </c>
      <c r="M213" s="24">
        <v>478.0750687013815</v>
      </c>
      <c r="O213" s="24">
        <v>44.88491048593351</v>
      </c>
      <c r="P213" s="24">
        <v>1899.99</v>
      </c>
    </row>
    <row r="214" spans="1:16" ht="18">
      <c r="A214" s="2">
        <v>903</v>
      </c>
      <c r="B214" s="5" t="s">
        <v>24</v>
      </c>
      <c r="C214" s="5" t="s">
        <v>12</v>
      </c>
      <c r="D214" s="7">
        <v>1899.99</v>
      </c>
      <c r="E214" s="5">
        <v>52</v>
      </c>
      <c r="F214" s="5">
        <v>29</v>
      </c>
      <c r="G214" s="5">
        <v>7</v>
      </c>
      <c r="H214" s="4">
        <v>1</v>
      </c>
      <c r="I214" s="5">
        <v>2</v>
      </c>
      <c r="K214" s="24">
        <v>177</v>
      </c>
      <c r="L214" s="24">
        <v>2423.5260493052792</v>
      </c>
      <c r="M214" s="24">
        <v>-323.52604930527923</v>
      </c>
      <c r="O214" s="24">
        <v>45.14066496163683</v>
      </c>
      <c r="P214" s="24">
        <v>1899.99</v>
      </c>
    </row>
    <row r="215" spans="1:16" ht="18">
      <c r="A215" s="2">
        <v>992</v>
      </c>
      <c r="B215" s="5" t="s">
        <v>24</v>
      </c>
      <c r="C215" s="5" t="s">
        <v>12</v>
      </c>
      <c r="D215" s="7">
        <v>1899.99</v>
      </c>
      <c r="E215" s="5">
        <v>59</v>
      </c>
      <c r="F215" s="5">
        <v>42</v>
      </c>
      <c r="G215" s="5">
        <v>8</v>
      </c>
      <c r="H215" s="4">
        <v>1</v>
      </c>
      <c r="I215" s="5">
        <v>2</v>
      </c>
      <c r="K215" s="24">
        <v>178</v>
      </c>
      <c r="L215" s="24">
        <v>2423.5260493052792</v>
      </c>
      <c r="M215" s="24">
        <v>-323.52604930527923</v>
      </c>
      <c r="O215" s="24">
        <v>45.396419437340157</v>
      </c>
      <c r="P215" s="24">
        <v>1899.99</v>
      </c>
    </row>
    <row r="216" spans="1:16" ht="18">
      <c r="A216" s="2">
        <v>1118</v>
      </c>
      <c r="B216" s="5" t="s">
        <v>11</v>
      </c>
      <c r="C216" s="5" t="s">
        <v>12</v>
      </c>
      <c r="D216" s="7">
        <v>1899.99</v>
      </c>
      <c r="E216" s="5">
        <v>65</v>
      </c>
      <c r="F216" s="5">
        <v>32</v>
      </c>
      <c r="G216" s="5">
        <v>12</v>
      </c>
      <c r="H216" s="4">
        <v>1</v>
      </c>
      <c r="I216" s="5">
        <v>2</v>
      </c>
      <c r="K216" s="24">
        <v>179</v>
      </c>
      <c r="L216" s="24">
        <v>2423.5260493052792</v>
      </c>
      <c r="M216" s="24">
        <v>-323.52604930527923</v>
      </c>
      <c r="O216" s="24">
        <v>45.652173913043484</v>
      </c>
      <c r="P216" s="24">
        <v>1899.99</v>
      </c>
    </row>
    <row r="217" spans="1:16" ht="18">
      <c r="A217" s="2">
        <v>317</v>
      </c>
      <c r="B217" s="6" t="s">
        <v>24</v>
      </c>
      <c r="C217" s="4" t="s">
        <v>10</v>
      </c>
      <c r="D217" s="7">
        <v>1899.99</v>
      </c>
      <c r="E217" s="6">
        <v>61</v>
      </c>
      <c r="F217" s="6">
        <v>32</v>
      </c>
      <c r="G217" s="6">
        <v>10</v>
      </c>
      <c r="H217" s="4">
        <v>0</v>
      </c>
      <c r="I217" s="6">
        <v>2</v>
      </c>
      <c r="K217" s="24">
        <v>180</v>
      </c>
      <c r="L217" s="24">
        <v>2327.3339151444802</v>
      </c>
      <c r="M217" s="24">
        <v>-229.43391514448012</v>
      </c>
      <c r="O217" s="24">
        <v>45.907928388746804</v>
      </c>
      <c r="P217" s="24">
        <v>1899.99</v>
      </c>
    </row>
    <row r="218" spans="1:16" ht="18">
      <c r="A218" s="2">
        <v>190</v>
      </c>
      <c r="B218" s="5" t="s">
        <v>11</v>
      </c>
      <c r="C218" s="4" t="s">
        <v>10</v>
      </c>
      <c r="D218" s="5">
        <v>1890</v>
      </c>
      <c r="E218" s="5">
        <v>64</v>
      </c>
      <c r="F218" s="5">
        <v>44</v>
      </c>
      <c r="G218" s="5">
        <v>10</v>
      </c>
      <c r="H218" s="4">
        <v>0</v>
      </c>
      <c r="I218" s="5">
        <v>2</v>
      </c>
      <c r="K218" s="24">
        <v>181</v>
      </c>
      <c r="L218" s="24">
        <v>2102.8856021026149</v>
      </c>
      <c r="M218" s="24">
        <v>-23.885602102614939</v>
      </c>
      <c r="O218" s="24">
        <v>46.163682864450131</v>
      </c>
      <c r="P218" s="24">
        <v>1900</v>
      </c>
    </row>
    <row r="219" spans="1:16" ht="18">
      <c r="A219" s="2">
        <v>842</v>
      </c>
      <c r="B219" s="5" t="s">
        <v>24</v>
      </c>
      <c r="C219" s="4" t="s">
        <v>10</v>
      </c>
      <c r="D219" s="7">
        <v>1890</v>
      </c>
      <c r="E219" s="5">
        <v>48</v>
      </c>
      <c r="F219" s="5">
        <v>20</v>
      </c>
      <c r="G219" s="5">
        <v>11</v>
      </c>
      <c r="H219" s="4">
        <v>0</v>
      </c>
      <c r="I219" s="5">
        <v>2</v>
      </c>
      <c r="K219" s="24">
        <v>182</v>
      </c>
      <c r="L219" s="24">
        <v>2519.7181834660787</v>
      </c>
      <c r="M219" s="24">
        <v>-440.7181834660787</v>
      </c>
      <c r="O219" s="24">
        <v>46.419437340153458</v>
      </c>
      <c r="P219" s="24">
        <v>1900</v>
      </c>
    </row>
    <row r="220" spans="1:16" ht="18">
      <c r="A220" s="2">
        <v>928</v>
      </c>
      <c r="B220" s="5" t="s">
        <v>14</v>
      </c>
      <c r="C220" s="4" t="s">
        <v>10</v>
      </c>
      <c r="D220" s="7">
        <v>1890</v>
      </c>
      <c r="E220" s="5">
        <v>54</v>
      </c>
      <c r="F220" s="5">
        <v>35</v>
      </c>
      <c r="G220" s="5">
        <v>7</v>
      </c>
      <c r="H220" s="4">
        <v>0</v>
      </c>
      <c r="I220" s="5">
        <v>2</v>
      </c>
      <c r="K220" s="24">
        <v>183</v>
      </c>
      <c r="L220" s="24">
        <v>2295.2698704242134</v>
      </c>
      <c r="M220" s="24">
        <v>-223.26987042421342</v>
      </c>
      <c r="O220" s="24">
        <v>46.675191815856785</v>
      </c>
      <c r="P220" s="24">
        <v>1900</v>
      </c>
    </row>
    <row r="221" spans="1:16" ht="18">
      <c r="A221" s="2">
        <v>743</v>
      </c>
      <c r="B221" s="5" t="s">
        <v>24</v>
      </c>
      <c r="C221" s="5" t="s">
        <v>32</v>
      </c>
      <c r="D221" s="7">
        <v>1890</v>
      </c>
      <c r="E221" s="5">
        <v>43</v>
      </c>
      <c r="F221" s="5">
        <v>21.6</v>
      </c>
      <c r="G221" s="5">
        <v>6.6</v>
      </c>
      <c r="H221" s="4">
        <v>0</v>
      </c>
      <c r="I221" s="5">
        <v>2</v>
      </c>
      <c r="K221" s="24">
        <v>184</v>
      </c>
      <c r="L221" s="24">
        <v>2231.1417809836807</v>
      </c>
      <c r="M221" s="24">
        <v>-160.24178098368066</v>
      </c>
      <c r="O221" s="24">
        <v>46.930946291560105</v>
      </c>
      <c r="P221" s="24">
        <v>1900</v>
      </c>
    </row>
    <row r="222" spans="1:16" ht="18">
      <c r="A222" s="2">
        <v>619</v>
      </c>
      <c r="B222" s="5" t="s">
        <v>14</v>
      </c>
      <c r="C222" s="5" t="s">
        <v>12</v>
      </c>
      <c r="D222" s="7">
        <v>1890</v>
      </c>
      <c r="E222" s="5">
        <v>36</v>
      </c>
      <c r="F222" s="5">
        <v>24</v>
      </c>
      <c r="G222" s="5">
        <v>4</v>
      </c>
      <c r="H222" s="4">
        <v>1</v>
      </c>
      <c r="I222" s="5">
        <v>2</v>
      </c>
      <c r="K222" s="24">
        <v>185</v>
      </c>
      <c r="L222" s="24">
        <v>2199.0777362634144</v>
      </c>
      <c r="M222" s="24">
        <v>-147.07773626341441</v>
      </c>
      <c r="O222" s="24">
        <v>47.186700767263432</v>
      </c>
      <c r="P222" s="24">
        <v>1900.8</v>
      </c>
    </row>
    <row r="223" spans="1:16" ht="18">
      <c r="A223" s="2">
        <v>1204</v>
      </c>
      <c r="B223" s="5" t="s">
        <v>14</v>
      </c>
      <c r="C223" s="5" t="s">
        <v>12</v>
      </c>
      <c r="D223" s="7">
        <v>1890</v>
      </c>
      <c r="E223" s="5">
        <v>70</v>
      </c>
      <c r="F223" s="5">
        <v>47</v>
      </c>
      <c r="G223" s="5">
        <v>9</v>
      </c>
      <c r="H223" s="4">
        <v>1</v>
      </c>
      <c r="I223" s="5">
        <v>2</v>
      </c>
      <c r="K223" s="24">
        <v>186</v>
      </c>
      <c r="L223" s="24">
        <v>2263.2058257039471</v>
      </c>
      <c r="M223" s="24">
        <v>-211.20582570394708</v>
      </c>
      <c r="O223" s="24">
        <v>47.442455242966759</v>
      </c>
      <c r="P223" s="24">
        <v>1939.95</v>
      </c>
    </row>
    <row r="224" spans="1:16" ht="18">
      <c r="A224" s="2">
        <v>1207</v>
      </c>
      <c r="B224" s="5" t="s">
        <v>14</v>
      </c>
      <c r="C224" s="5" t="s">
        <v>12</v>
      </c>
      <c r="D224" s="7">
        <v>1890</v>
      </c>
      <c r="E224" s="5">
        <v>70</v>
      </c>
      <c r="F224" s="5">
        <v>49</v>
      </c>
      <c r="G224" s="5">
        <v>8</v>
      </c>
      <c r="H224" s="4">
        <v>1</v>
      </c>
      <c r="I224" s="5">
        <v>2</v>
      </c>
      <c r="K224" s="24">
        <v>187</v>
      </c>
      <c r="L224" s="24">
        <v>2102.8856021026149</v>
      </c>
      <c r="M224" s="24">
        <v>-77.885602102614939</v>
      </c>
      <c r="O224" s="24">
        <v>47.698209718670078</v>
      </c>
      <c r="P224" s="24">
        <v>1944</v>
      </c>
    </row>
    <row r="225" spans="1:16" ht="18">
      <c r="A225" s="2">
        <v>968</v>
      </c>
      <c r="B225" s="5" t="s">
        <v>24</v>
      </c>
      <c r="C225" s="5" t="s">
        <v>12</v>
      </c>
      <c r="D225" s="7">
        <v>1880.01</v>
      </c>
      <c r="E225" s="5">
        <v>57</v>
      </c>
      <c r="F225" s="5">
        <v>29</v>
      </c>
      <c r="G225" s="5">
        <v>14</v>
      </c>
      <c r="H225" s="4">
        <v>1</v>
      </c>
      <c r="I225" s="5">
        <v>2</v>
      </c>
      <c r="K225" s="24">
        <v>188</v>
      </c>
      <c r="L225" s="24">
        <v>4411.4968219617977</v>
      </c>
      <c r="M225" s="24">
        <v>-2386.4968219617977</v>
      </c>
      <c r="O225" s="24">
        <v>47.953964194373405</v>
      </c>
      <c r="P225" s="24">
        <v>1944</v>
      </c>
    </row>
    <row r="226" spans="1:16" ht="18">
      <c r="A226" s="2">
        <v>1066</v>
      </c>
      <c r="B226" s="5" t="s">
        <v>11</v>
      </c>
      <c r="C226" s="5" t="s">
        <v>12</v>
      </c>
      <c r="D226" s="7">
        <v>1879.2</v>
      </c>
      <c r="E226" s="5">
        <v>62</v>
      </c>
      <c r="F226" s="5">
        <v>32</v>
      </c>
      <c r="G226" s="5">
        <v>10</v>
      </c>
      <c r="H226" s="4">
        <v>1</v>
      </c>
      <c r="I226" s="5">
        <v>2</v>
      </c>
      <c r="K226" s="24">
        <v>189</v>
      </c>
      <c r="L226" s="24">
        <v>1621.9249312986185</v>
      </c>
      <c r="M226" s="24">
        <v>403.0750687013815</v>
      </c>
      <c r="O226" s="24">
        <v>48.209718670076732</v>
      </c>
      <c r="P226" s="24">
        <v>1944</v>
      </c>
    </row>
    <row r="227" spans="1:16" ht="18">
      <c r="A227" s="2">
        <v>2</v>
      </c>
      <c r="B227" s="3" t="s">
        <v>9</v>
      </c>
      <c r="C227" s="4" t="s">
        <v>10</v>
      </c>
      <c r="D227" s="5">
        <v>1876</v>
      </c>
      <c r="E227" s="3">
        <v>60</v>
      </c>
      <c r="F227" s="3">
        <v>32</v>
      </c>
      <c r="G227" s="3">
        <v>10</v>
      </c>
      <c r="H227" s="4">
        <v>0</v>
      </c>
      <c r="I227" s="3">
        <v>2</v>
      </c>
      <c r="K227" s="24">
        <v>190</v>
      </c>
      <c r="L227" s="24">
        <v>2359.3979598647466</v>
      </c>
      <c r="M227" s="24">
        <v>-347.89795986474655</v>
      </c>
      <c r="O227" s="24">
        <v>48.465473145780052</v>
      </c>
      <c r="P227" s="24">
        <v>1949.4</v>
      </c>
    </row>
    <row r="228" spans="1:16" ht="18">
      <c r="A228" s="2">
        <v>198</v>
      </c>
      <c r="B228" s="5" t="s">
        <v>21</v>
      </c>
      <c r="C228" s="5" t="s">
        <v>12</v>
      </c>
      <c r="D228" s="5">
        <v>1871.34</v>
      </c>
      <c r="E228" s="5">
        <v>50</v>
      </c>
      <c r="F228" s="5">
        <v>28</v>
      </c>
      <c r="G228" s="5">
        <v>12</v>
      </c>
      <c r="H228" s="4">
        <v>1</v>
      </c>
      <c r="I228" s="5">
        <v>2</v>
      </c>
      <c r="K228" s="24">
        <v>191</v>
      </c>
      <c r="L228" s="24">
        <v>2359.3979598647466</v>
      </c>
      <c r="M228" s="24">
        <v>-347.89795986474655</v>
      </c>
      <c r="O228" s="24">
        <v>48.721227621483379</v>
      </c>
      <c r="P228" s="24">
        <v>1949.4</v>
      </c>
    </row>
    <row r="229" spans="1:16" ht="18">
      <c r="A229" s="2">
        <v>993</v>
      </c>
      <c r="B229" s="5" t="s">
        <v>24</v>
      </c>
      <c r="C229" s="5" t="s">
        <v>32</v>
      </c>
      <c r="D229" s="7">
        <v>1863</v>
      </c>
      <c r="E229" s="5">
        <v>59</v>
      </c>
      <c r="F229" s="5">
        <v>42</v>
      </c>
      <c r="G229" s="5">
        <v>6</v>
      </c>
      <c r="H229" s="4">
        <v>0</v>
      </c>
      <c r="I229" s="5">
        <v>2</v>
      </c>
      <c r="K229" s="24">
        <v>192</v>
      </c>
      <c r="L229" s="24">
        <v>1782.2451548999506</v>
      </c>
      <c r="M229" s="24">
        <v>218.4548451000494</v>
      </c>
      <c r="O229" s="24">
        <v>48.976982097186706</v>
      </c>
      <c r="P229" s="24">
        <v>1952.1</v>
      </c>
    </row>
    <row r="230" spans="1:16" ht="18">
      <c r="A230" s="2">
        <v>203</v>
      </c>
      <c r="B230" s="5" t="s">
        <v>21</v>
      </c>
      <c r="C230" s="5" t="s">
        <v>12</v>
      </c>
      <c r="D230" s="5">
        <v>1854</v>
      </c>
      <c r="E230" s="5">
        <v>76</v>
      </c>
      <c r="F230" s="5">
        <v>40</v>
      </c>
      <c r="G230" s="5">
        <v>12</v>
      </c>
      <c r="H230" s="4">
        <v>1</v>
      </c>
      <c r="I230" s="5">
        <v>2</v>
      </c>
      <c r="K230" s="24">
        <v>193</v>
      </c>
      <c r="L230" s="24">
        <v>2423.5260493052792</v>
      </c>
      <c r="M230" s="24">
        <v>-422.82604930527918</v>
      </c>
      <c r="O230" s="24">
        <v>49.232736572890033</v>
      </c>
      <c r="P230" s="24">
        <v>1960</v>
      </c>
    </row>
    <row r="231" spans="1:16" ht="18">
      <c r="A231" s="2">
        <v>1191</v>
      </c>
      <c r="B231" s="5" t="s">
        <v>11</v>
      </c>
      <c r="C231" s="5" t="s">
        <v>12</v>
      </c>
      <c r="D231" s="7">
        <v>1852.2</v>
      </c>
      <c r="E231" s="5">
        <v>70</v>
      </c>
      <c r="F231" s="5">
        <v>34</v>
      </c>
      <c r="G231" s="5">
        <v>16</v>
      </c>
      <c r="H231" s="4">
        <v>1</v>
      </c>
      <c r="I231" s="5">
        <v>2</v>
      </c>
      <c r="K231" s="24">
        <v>194</v>
      </c>
      <c r="L231" s="24">
        <v>2423.5260493052792</v>
      </c>
      <c r="M231" s="24">
        <v>-422.82604930527918</v>
      </c>
      <c r="O231" s="24">
        <v>49.488491048593353</v>
      </c>
      <c r="P231" s="24">
        <v>1998</v>
      </c>
    </row>
    <row r="232" spans="1:16" ht="18">
      <c r="A232" s="2">
        <v>237</v>
      </c>
      <c r="B232" s="5" t="s">
        <v>16</v>
      </c>
      <c r="C232" s="4" t="s">
        <v>10</v>
      </c>
      <c r="D232" s="5">
        <v>1850</v>
      </c>
      <c r="E232" s="5">
        <v>63</v>
      </c>
      <c r="F232" s="5">
        <v>34</v>
      </c>
      <c r="G232" s="5">
        <v>12</v>
      </c>
      <c r="H232" s="4">
        <v>0</v>
      </c>
      <c r="I232" s="5">
        <v>2</v>
      </c>
      <c r="K232" s="24">
        <v>195</v>
      </c>
      <c r="L232" s="24">
        <v>2263.2058257039471</v>
      </c>
      <c r="M232" s="24">
        <v>-263.20582570394708</v>
      </c>
      <c r="O232" s="24">
        <v>49.74424552429668</v>
      </c>
      <c r="P232" s="24">
        <v>1999.89</v>
      </c>
    </row>
    <row r="233" spans="1:16" ht="18">
      <c r="A233" s="2">
        <v>209</v>
      </c>
      <c r="B233" s="5" t="s">
        <v>21</v>
      </c>
      <c r="C233" s="5" t="s">
        <v>12</v>
      </c>
      <c r="D233" s="5">
        <v>1850</v>
      </c>
      <c r="E233" s="5">
        <v>63</v>
      </c>
      <c r="F233" s="5">
        <v>34</v>
      </c>
      <c r="G233" s="5">
        <v>12</v>
      </c>
      <c r="H233" s="4">
        <v>1</v>
      </c>
      <c r="I233" s="5">
        <v>2</v>
      </c>
      <c r="K233" s="24">
        <v>196</v>
      </c>
      <c r="L233" s="24">
        <v>2102.8856021026149</v>
      </c>
      <c r="M233" s="24">
        <v>-102.88560210261494</v>
      </c>
      <c r="O233" s="24">
        <v>50.000000000000007</v>
      </c>
      <c r="P233" s="24">
        <v>2000</v>
      </c>
    </row>
    <row r="234" spans="1:16" ht="18">
      <c r="A234" s="2">
        <v>1020</v>
      </c>
      <c r="B234" s="5" t="s">
        <v>24</v>
      </c>
      <c r="C234" s="4" t="s">
        <v>10</v>
      </c>
      <c r="D234" s="7">
        <v>1849.5</v>
      </c>
      <c r="E234" s="5">
        <v>60</v>
      </c>
      <c r="F234" s="5">
        <v>43</v>
      </c>
      <c r="G234" s="5">
        <v>7</v>
      </c>
      <c r="H234" s="4">
        <v>0</v>
      </c>
      <c r="I234" s="5">
        <v>2</v>
      </c>
      <c r="K234" s="24">
        <v>197</v>
      </c>
      <c r="L234" s="24">
        <v>2583.8462729066114</v>
      </c>
      <c r="M234" s="24">
        <v>-583.95627290661128</v>
      </c>
      <c r="O234" s="24">
        <v>50.255754475703327</v>
      </c>
      <c r="P234" s="24">
        <v>2000</v>
      </c>
    </row>
    <row r="235" spans="1:16" ht="18">
      <c r="A235" s="2">
        <v>1068</v>
      </c>
      <c r="B235" s="5" t="s">
        <v>36</v>
      </c>
      <c r="C235" s="4" t="s">
        <v>10</v>
      </c>
      <c r="D235" s="7">
        <v>1849.5</v>
      </c>
      <c r="E235" s="5">
        <v>62</v>
      </c>
      <c r="F235" s="5">
        <v>39</v>
      </c>
      <c r="G235" s="5">
        <v>8</v>
      </c>
      <c r="H235" s="4">
        <v>0</v>
      </c>
      <c r="I235" s="5">
        <v>2</v>
      </c>
      <c r="K235" s="24">
        <v>198</v>
      </c>
      <c r="L235" s="24">
        <v>2195.8713317913875</v>
      </c>
      <c r="M235" s="24">
        <v>-197.87133179138755</v>
      </c>
      <c r="O235" s="24">
        <v>50.511508951406654</v>
      </c>
      <c r="P235" s="24">
        <v>2000.7</v>
      </c>
    </row>
    <row r="236" spans="1:16" ht="18">
      <c r="A236" s="2">
        <v>1102</v>
      </c>
      <c r="B236" s="5" t="s">
        <v>14</v>
      </c>
      <c r="C236" s="4" t="s">
        <v>10</v>
      </c>
      <c r="D236" s="7">
        <v>1849.5</v>
      </c>
      <c r="E236" s="5">
        <v>64</v>
      </c>
      <c r="F236" s="5">
        <v>38</v>
      </c>
      <c r="G236" s="5">
        <v>9</v>
      </c>
      <c r="H236" s="4">
        <v>0</v>
      </c>
      <c r="I236" s="5">
        <v>2</v>
      </c>
      <c r="K236" s="24">
        <v>199</v>
      </c>
      <c r="L236" s="24">
        <v>1333.3485288162208</v>
      </c>
      <c r="M236" s="24">
        <v>626.65147118377922</v>
      </c>
      <c r="O236" s="24">
        <v>50.767263427109981</v>
      </c>
      <c r="P236" s="24">
        <v>2000.7</v>
      </c>
    </row>
    <row r="237" spans="1:16" ht="18">
      <c r="A237" s="2">
        <v>939</v>
      </c>
      <c r="B237" s="5" t="s">
        <v>24</v>
      </c>
      <c r="C237" s="5" t="s">
        <v>32</v>
      </c>
      <c r="D237" s="7">
        <v>1836</v>
      </c>
      <c r="E237" s="5">
        <v>55</v>
      </c>
      <c r="F237" s="5">
        <v>34</v>
      </c>
      <c r="G237" s="5">
        <v>6</v>
      </c>
      <c r="H237" s="4">
        <v>0</v>
      </c>
      <c r="I237" s="5">
        <v>2</v>
      </c>
      <c r="K237" s="24">
        <v>200</v>
      </c>
      <c r="L237" s="24">
        <v>1910.5013337810165</v>
      </c>
      <c r="M237" s="24">
        <v>41.598666218983453</v>
      </c>
      <c r="O237" s="24">
        <v>51.023017902813301</v>
      </c>
      <c r="P237" s="24">
        <v>2000.7</v>
      </c>
    </row>
    <row r="238" spans="1:16" ht="18">
      <c r="A238" s="2">
        <v>251</v>
      </c>
      <c r="B238" s="5" t="s">
        <v>16</v>
      </c>
      <c r="C238" s="5" t="s">
        <v>12</v>
      </c>
      <c r="D238" s="5">
        <v>1810</v>
      </c>
      <c r="E238" s="5">
        <v>56</v>
      </c>
      <c r="F238" s="5">
        <v>32</v>
      </c>
      <c r="G238" s="5">
        <v>8</v>
      </c>
      <c r="H238" s="4">
        <v>1</v>
      </c>
      <c r="I238" s="5">
        <v>2</v>
      </c>
      <c r="K238" s="24">
        <v>201</v>
      </c>
      <c r="L238" s="24">
        <v>1718.117065459418</v>
      </c>
      <c r="M238" s="24">
        <v>231.28293454058212</v>
      </c>
      <c r="O238" s="24">
        <v>51.278772378516628</v>
      </c>
      <c r="P238" s="24">
        <v>2011.5</v>
      </c>
    </row>
    <row r="239" spans="1:16" ht="18">
      <c r="A239" s="2">
        <v>990</v>
      </c>
      <c r="B239" s="5" t="s">
        <v>24</v>
      </c>
      <c r="C239" s="4" t="s">
        <v>10</v>
      </c>
      <c r="D239" s="7">
        <v>1809</v>
      </c>
      <c r="E239" s="5">
        <v>59</v>
      </c>
      <c r="F239" s="5">
        <v>42</v>
      </c>
      <c r="G239" s="5">
        <v>6</v>
      </c>
      <c r="H239" s="4">
        <v>0</v>
      </c>
      <c r="I239" s="5">
        <v>2</v>
      </c>
      <c r="K239" s="24">
        <v>202</v>
      </c>
      <c r="L239" s="24">
        <v>2423.5260493052792</v>
      </c>
      <c r="M239" s="24">
        <v>-474.12604930527914</v>
      </c>
      <c r="O239" s="24">
        <v>51.534526854219955</v>
      </c>
      <c r="P239" s="24">
        <v>2011.5</v>
      </c>
    </row>
    <row r="240" spans="1:16" ht="18">
      <c r="A240" s="2">
        <v>741</v>
      </c>
      <c r="B240" s="5" t="s">
        <v>24</v>
      </c>
      <c r="C240" s="5" t="s">
        <v>12</v>
      </c>
      <c r="D240" s="7">
        <v>1809</v>
      </c>
      <c r="E240" s="5">
        <v>43</v>
      </c>
      <c r="F240" s="5">
        <v>27</v>
      </c>
      <c r="G240" s="5">
        <v>6</v>
      </c>
      <c r="H240" s="4">
        <v>1</v>
      </c>
      <c r="I240" s="5">
        <v>2</v>
      </c>
      <c r="K240" s="24">
        <v>203</v>
      </c>
      <c r="L240" s="24">
        <v>2423.5260493052792</v>
      </c>
      <c r="M240" s="24">
        <v>-479.52604930527923</v>
      </c>
      <c r="O240" s="24">
        <v>51.790281329923275</v>
      </c>
      <c r="P240" s="24">
        <v>2025</v>
      </c>
    </row>
    <row r="241" spans="1:16" ht="18">
      <c r="A241" s="2">
        <v>1014</v>
      </c>
      <c r="B241" s="5" t="s">
        <v>24</v>
      </c>
      <c r="C241" s="4" t="s">
        <v>10</v>
      </c>
      <c r="D241" s="7">
        <v>1800.9</v>
      </c>
      <c r="E241" s="5">
        <v>60</v>
      </c>
      <c r="F241" s="5">
        <v>41</v>
      </c>
      <c r="G241" s="5">
        <v>6</v>
      </c>
      <c r="H241" s="4">
        <v>0</v>
      </c>
      <c r="I241" s="5">
        <v>2</v>
      </c>
      <c r="K241" s="24">
        <v>204</v>
      </c>
      <c r="L241" s="24">
        <v>2006.6934679418157</v>
      </c>
      <c r="M241" s="24">
        <v>-62.693467941815697</v>
      </c>
      <c r="O241" s="24">
        <v>52.046035805626602</v>
      </c>
      <c r="P241" s="24">
        <v>2025</v>
      </c>
    </row>
    <row r="242" spans="1:16" ht="18">
      <c r="A242" s="2">
        <v>1069</v>
      </c>
      <c r="B242" s="5" t="s">
        <v>24</v>
      </c>
      <c r="C242" s="5" t="s">
        <v>32</v>
      </c>
      <c r="D242" s="7">
        <v>1800.9</v>
      </c>
      <c r="E242" s="5">
        <v>62</v>
      </c>
      <c r="F242" s="5">
        <v>45</v>
      </c>
      <c r="G242" s="5">
        <v>6</v>
      </c>
      <c r="H242" s="4">
        <v>0</v>
      </c>
      <c r="I242" s="5">
        <v>2</v>
      </c>
      <c r="K242" s="24">
        <v>205</v>
      </c>
      <c r="L242" s="24">
        <v>2423.5260493052792</v>
      </c>
      <c r="M242" s="24">
        <v>-479.52604930527923</v>
      </c>
      <c r="O242" s="24">
        <v>52.301790281329929</v>
      </c>
      <c r="P242" s="24">
        <v>2025</v>
      </c>
    </row>
    <row r="243" spans="1:16" ht="18">
      <c r="A243" s="2">
        <v>186</v>
      </c>
      <c r="B243" s="5" t="s">
        <v>11</v>
      </c>
      <c r="C243" s="4" t="s">
        <v>10</v>
      </c>
      <c r="D243" s="5">
        <v>1800</v>
      </c>
      <c r="E243" s="5">
        <v>72</v>
      </c>
      <c r="F243" s="5">
        <v>36</v>
      </c>
      <c r="G243" s="5">
        <v>16</v>
      </c>
      <c r="H243" s="4">
        <v>0</v>
      </c>
      <c r="I243" s="5">
        <v>2</v>
      </c>
      <c r="K243" s="24">
        <v>206</v>
      </c>
      <c r="L243" s="24">
        <v>2006.6934679418157</v>
      </c>
      <c r="M243" s="24">
        <v>-66.743467941815652</v>
      </c>
      <c r="O243" s="24">
        <v>52.557544757033256</v>
      </c>
      <c r="P243" s="24">
        <v>2052</v>
      </c>
    </row>
    <row r="244" spans="1:16" ht="18">
      <c r="A244" s="2">
        <v>191</v>
      </c>
      <c r="B244" s="5" t="s">
        <v>11</v>
      </c>
      <c r="C244" s="4" t="s">
        <v>10</v>
      </c>
      <c r="D244" s="5">
        <v>1800</v>
      </c>
      <c r="E244" s="5">
        <v>70</v>
      </c>
      <c r="F244" s="5">
        <v>34</v>
      </c>
      <c r="G244" s="5">
        <v>16</v>
      </c>
      <c r="H244" s="4">
        <v>0</v>
      </c>
      <c r="I244" s="5">
        <v>2</v>
      </c>
      <c r="K244" s="24">
        <v>207</v>
      </c>
      <c r="L244" s="24">
        <v>2263.2058257039471</v>
      </c>
      <c r="M244" s="24">
        <v>-362.40582570394713</v>
      </c>
      <c r="O244" s="24">
        <v>52.813299232736576</v>
      </c>
      <c r="P244" s="24">
        <v>2052</v>
      </c>
    </row>
    <row r="245" spans="1:16" ht="18">
      <c r="A245" s="2">
        <v>229</v>
      </c>
      <c r="B245" s="5" t="s">
        <v>16</v>
      </c>
      <c r="C245" s="4" t="s">
        <v>10</v>
      </c>
      <c r="D245" s="5">
        <v>1800</v>
      </c>
      <c r="E245" s="5">
        <v>52.3</v>
      </c>
      <c r="F245" s="5">
        <v>32</v>
      </c>
      <c r="G245" s="5">
        <v>9</v>
      </c>
      <c r="H245" s="4">
        <v>0</v>
      </c>
      <c r="I245" s="5">
        <v>2</v>
      </c>
      <c r="K245" s="24">
        <v>208</v>
      </c>
      <c r="L245" s="24">
        <v>2134.9496468228817</v>
      </c>
      <c r="M245" s="24">
        <v>-234.94964682288173</v>
      </c>
      <c r="O245" s="24">
        <v>53.069053708439903</v>
      </c>
      <c r="P245" s="24">
        <v>2070.9</v>
      </c>
    </row>
    <row r="246" spans="1:16" ht="18">
      <c r="A246" s="2">
        <v>230</v>
      </c>
      <c r="B246" s="5" t="s">
        <v>16</v>
      </c>
      <c r="C246" s="4" t="s">
        <v>10</v>
      </c>
      <c r="D246" s="5">
        <v>1800</v>
      </c>
      <c r="E246" s="5">
        <v>60</v>
      </c>
      <c r="F246" s="5">
        <v>35</v>
      </c>
      <c r="G246" s="5">
        <v>13</v>
      </c>
      <c r="H246" s="4">
        <v>0</v>
      </c>
      <c r="I246" s="5">
        <v>2</v>
      </c>
      <c r="K246" s="24">
        <v>209</v>
      </c>
      <c r="L246" s="24">
        <v>2423.5260493052792</v>
      </c>
      <c r="M246" s="24">
        <v>-523.52604930527923</v>
      </c>
      <c r="O246" s="24">
        <v>53.32480818414323</v>
      </c>
      <c r="P246" s="24">
        <v>2072</v>
      </c>
    </row>
    <row r="247" spans="1:16" ht="18">
      <c r="A247" s="2">
        <v>238</v>
      </c>
      <c r="B247" s="5" t="s">
        <v>16</v>
      </c>
      <c r="C247" s="4" t="s">
        <v>10</v>
      </c>
      <c r="D247" s="5">
        <v>1800</v>
      </c>
      <c r="E247" s="5">
        <v>42</v>
      </c>
      <c r="F247" s="5">
        <v>25</v>
      </c>
      <c r="G247" s="5">
        <v>7.3</v>
      </c>
      <c r="H247" s="4">
        <v>0</v>
      </c>
      <c r="I247" s="5">
        <v>2</v>
      </c>
      <c r="K247" s="24">
        <v>210</v>
      </c>
      <c r="L247" s="24">
        <v>2231.1417809836807</v>
      </c>
      <c r="M247" s="24">
        <v>-331.14178098368075</v>
      </c>
      <c r="O247" s="24">
        <v>53.580562659846549</v>
      </c>
      <c r="P247" s="24">
        <v>2079</v>
      </c>
    </row>
    <row r="248" spans="1:16" ht="18">
      <c r="A248" s="2">
        <v>243</v>
      </c>
      <c r="B248" s="5" t="s">
        <v>16</v>
      </c>
      <c r="C248" s="4" t="s">
        <v>10</v>
      </c>
      <c r="D248" s="5">
        <v>1800</v>
      </c>
      <c r="E248" s="5">
        <v>71</v>
      </c>
      <c r="F248" s="5">
        <v>35</v>
      </c>
      <c r="G248" s="5">
        <v>16.5</v>
      </c>
      <c r="H248" s="4">
        <v>0</v>
      </c>
      <c r="I248" s="5">
        <v>2</v>
      </c>
      <c r="K248" s="24">
        <v>211</v>
      </c>
      <c r="L248" s="24">
        <v>1910.5013337810165</v>
      </c>
      <c r="M248" s="24">
        <v>-10.501333781016456</v>
      </c>
      <c r="O248" s="24">
        <v>53.836317135549876</v>
      </c>
      <c r="P248" s="24">
        <v>2079</v>
      </c>
    </row>
    <row r="249" spans="1:16" ht="18">
      <c r="A249" s="2">
        <v>146</v>
      </c>
      <c r="B249" s="5" t="s">
        <v>14</v>
      </c>
      <c r="C249" s="5" t="s">
        <v>12</v>
      </c>
      <c r="D249" s="5">
        <v>1800</v>
      </c>
      <c r="E249" s="5">
        <v>50</v>
      </c>
      <c r="F249" s="5">
        <v>30</v>
      </c>
      <c r="G249" s="5">
        <v>7</v>
      </c>
      <c r="H249" s="4">
        <v>1</v>
      </c>
      <c r="I249" s="5">
        <v>2</v>
      </c>
      <c r="K249" s="24">
        <v>212</v>
      </c>
      <c r="L249" s="24">
        <v>1750.1811101796843</v>
      </c>
      <c r="M249" s="24">
        <v>149.8088898203157</v>
      </c>
      <c r="O249" s="24">
        <v>54.092071611253203</v>
      </c>
      <c r="P249" s="24">
        <v>2097.9</v>
      </c>
    </row>
    <row r="250" spans="1:16" ht="18">
      <c r="A250" s="2">
        <v>199</v>
      </c>
      <c r="B250" s="5" t="s">
        <v>21</v>
      </c>
      <c r="C250" s="5" t="s">
        <v>12</v>
      </c>
      <c r="D250" s="5">
        <v>1800</v>
      </c>
      <c r="E250" s="5">
        <v>68</v>
      </c>
      <c r="F250" s="5">
        <v>34</v>
      </c>
      <c r="G250" s="5">
        <v>16</v>
      </c>
      <c r="H250" s="4">
        <v>1</v>
      </c>
      <c r="I250" s="5">
        <v>2</v>
      </c>
      <c r="K250" s="24">
        <v>213</v>
      </c>
      <c r="L250" s="24">
        <v>1846.3732443404836</v>
      </c>
      <c r="M250" s="24">
        <v>53.616755659516457</v>
      </c>
      <c r="O250" s="24">
        <v>54.347826086956523</v>
      </c>
      <c r="P250" s="24">
        <v>2100</v>
      </c>
    </row>
    <row r="251" spans="1:16" ht="18">
      <c r="A251" s="2">
        <v>1021</v>
      </c>
      <c r="B251" s="5" t="s">
        <v>24</v>
      </c>
      <c r="C251" s="4" t="s">
        <v>10</v>
      </c>
      <c r="D251" s="7">
        <v>1799.82</v>
      </c>
      <c r="E251" s="5">
        <v>60</v>
      </c>
      <c r="F251" s="5">
        <v>40</v>
      </c>
      <c r="G251" s="5">
        <v>5</v>
      </c>
      <c r="H251" s="4">
        <v>0</v>
      </c>
      <c r="I251" s="5">
        <v>2</v>
      </c>
      <c r="K251" s="24">
        <v>214</v>
      </c>
      <c r="L251" s="24">
        <v>2070.8215573823486</v>
      </c>
      <c r="M251" s="24">
        <v>-170.83155738234859</v>
      </c>
      <c r="O251" s="24">
        <v>54.60358056265985</v>
      </c>
      <c r="P251" s="24">
        <v>2100</v>
      </c>
    </row>
    <row r="252" spans="1:16" ht="18">
      <c r="A252" s="2">
        <v>991</v>
      </c>
      <c r="B252" s="5" t="s">
        <v>24</v>
      </c>
      <c r="C252" s="4" t="s">
        <v>10</v>
      </c>
      <c r="D252" s="7">
        <v>1798.2</v>
      </c>
      <c r="E252" s="5">
        <v>59</v>
      </c>
      <c r="F252" s="5">
        <v>42</v>
      </c>
      <c r="G252" s="5">
        <v>6</v>
      </c>
      <c r="H252" s="4">
        <v>0</v>
      </c>
      <c r="I252" s="5">
        <v>2</v>
      </c>
      <c r="K252" s="24">
        <v>215</v>
      </c>
      <c r="L252" s="24">
        <v>2263.2058257039471</v>
      </c>
      <c r="M252" s="24">
        <v>-363.21582570394708</v>
      </c>
      <c r="O252" s="24">
        <v>54.859335038363177</v>
      </c>
      <c r="P252" s="24">
        <v>2100</v>
      </c>
    </row>
    <row r="253" spans="1:16" ht="18">
      <c r="A253" s="2">
        <v>926</v>
      </c>
      <c r="B253" s="5" t="s">
        <v>24</v>
      </c>
      <c r="C253" s="5" t="s">
        <v>12</v>
      </c>
      <c r="D253" s="7">
        <v>1798.2</v>
      </c>
      <c r="E253" s="5">
        <v>54</v>
      </c>
      <c r="F253" s="5">
        <v>31</v>
      </c>
      <c r="G253" s="5">
        <v>8</v>
      </c>
      <c r="H253" s="4">
        <v>1</v>
      </c>
      <c r="I253" s="5">
        <v>2</v>
      </c>
      <c r="K253" s="24">
        <v>216</v>
      </c>
      <c r="L253" s="24">
        <v>2134.9496468228817</v>
      </c>
      <c r="M253" s="24">
        <v>-234.95964682288172</v>
      </c>
      <c r="O253" s="24">
        <v>55.115089514066497</v>
      </c>
      <c r="P253" s="24">
        <v>2100</v>
      </c>
    </row>
    <row r="254" spans="1:16" ht="18">
      <c r="A254" s="2">
        <v>1189</v>
      </c>
      <c r="B254" s="5" t="s">
        <v>11</v>
      </c>
      <c r="C254" s="5" t="s">
        <v>12</v>
      </c>
      <c r="D254" s="7">
        <v>1782</v>
      </c>
      <c r="E254" s="5">
        <v>70</v>
      </c>
      <c r="F254" s="5">
        <v>33</v>
      </c>
      <c r="G254" s="5">
        <v>16</v>
      </c>
      <c r="H254" s="4">
        <v>1</v>
      </c>
      <c r="I254" s="5">
        <v>2</v>
      </c>
      <c r="K254" s="24">
        <v>217</v>
      </c>
      <c r="L254" s="24">
        <v>2231.1417809836807</v>
      </c>
      <c r="M254" s="24">
        <v>-341.14178098368075</v>
      </c>
      <c r="O254" s="24">
        <v>55.370843989769824</v>
      </c>
      <c r="P254" s="24">
        <v>2100.6</v>
      </c>
    </row>
    <row r="255" spans="1:16" ht="18">
      <c r="A255" s="2">
        <v>135</v>
      </c>
      <c r="B255" s="5" t="s">
        <v>21</v>
      </c>
      <c r="C255" s="4" t="s">
        <v>10</v>
      </c>
      <c r="D255" s="5">
        <v>1780</v>
      </c>
      <c r="E255" s="5">
        <v>69.3</v>
      </c>
      <c r="F255" s="5">
        <v>33</v>
      </c>
      <c r="G255" s="5">
        <v>16</v>
      </c>
      <c r="H255" s="4">
        <v>0</v>
      </c>
      <c r="I255" s="5">
        <v>2</v>
      </c>
      <c r="K255" s="24">
        <v>218</v>
      </c>
      <c r="L255" s="24">
        <v>1718.117065459418</v>
      </c>
      <c r="M255" s="24">
        <v>171.88293454058203</v>
      </c>
      <c r="O255" s="24">
        <v>55.626598465473151</v>
      </c>
      <c r="P255" s="24">
        <v>2100.6</v>
      </c>
    </row>
    <row r="256" spans="1:16" ht="18">
      <c r="A256" s="2">
        <v>149</v>
      </c>
      <c r="B256" s="5" t="s">
        <v>9</v>
      </c>
      <c r="C256" s="5" t="s">
        <v>26</v>
      </c>
      <c r="D256" s="5">
        <v>1770</v>
      </c>
      <c r="E256" s="5">
        <v>52</v>
      </c>
      <c r="F256" s="5">
        <v>32</v>
      </c>
      <c r="G256" s="5">
        <v>9</v>
      </c>
      <c r="H256" s="4">
        <v>0</v>
      </c>
      <c r="I256" s="5">
        <v>2</v>
      </c>
      <c r="K256" s="24">
        <v>219</v>
      </c>
      <c r="L256" s="24">
        <v>1910.5013337810165</v>
      </c>
      <c r="M256" s="24">
        <v>-20.501333781016456</v>
      </c>
      <c r="O256" s="24">
        <v>55.882352941176478</v>
      </c>
      <c r="P256" s="24">
        <v>2100.6</v>
      </c>
    </row>
    <row r="257" spans="1:16" ht="18">
      <c r="A257" s="2">
        <v>1017</v>
      </c>
      <c r="B257" s="5" t="s">
        <v>24</v>
      </c>
      <c r="C257" s="4" t="s">
        <v>10</v>
      </c>
      <c r="D257" s="7">
        <v>1768.5</v>
      </c>
      <c r="E257" s="5">
        <v>60</v>
      </c>
      <c r="F257" s="5">
        <v>40</v>
      </c>
      <c r="G257" s="5">
        <v>6</v>
      </c>
      <c r="H257" s="4">
        <v>0</v>
      </c>
      <c r="I257" s="5">
        <v>2</v>
      </c>
      <c r="K257" s="24">
        <v>220</v>
      </c>
      <c r="L257" s="24">
        <v>1557.7968418580856</v>
      </c>
      <c r="M257" s="24">
        <v>332.2031581419144</v>
      </c>
      <c r="O257" s="24">
        <v>56.138107416879798</v>
      </c>
      <c r="P257" s="24">
        <v>2100.6</v>
      </c>
    </row>
    <row r="258" spans="1:16" ht="18">
      <c r="A258" s="2">
        <v>46</v>
      </c>
      <c r="B258" s="3" t="s">
        <v>11</v>
      </c>
      <c r="C258" s="4" t="s">
        <v>10</v>
      </c>
      <c r="D258" s="5">
        <v>1764</v>
      </c>
      <c r="E258" s="3">
        <v>80</v>
      </c>
      <c r="F258" s="3">
        <v>41</v>
      </c>
      <c r="G258" s="3">
        <v>15</v>
      </c>
      <c r="H258" s="4">
        <v>0</v>
      </c>
      <c r="I258" s="3">
        <v>2</v>
      </c>
      <c r="K258" s="24">
        <v>221</v>
      </c>
      <c r="L258" s="24">
        <v>1333.3485288162208</v>
      </c>
      <c r="M258" s="24">
        <v>556.65147118377922</v>
      </c>
      <c r="O258" s="24">
        <v>56.393861892583125</v>
      </c>
      <c r="P258" s="24">
        <v>2100.6</v>
      </c>
    </row>
    <row r="259" spans="1:16" ht="18">
      <c r="A259" s="2">
        <v>80</v>
      </c>
      <c r="B259" s="3" t="s">
        <v>11</v>
      </c>
      <c r="C259" s="4" t="s">
        <v>10</v>
      </c>
      <c r="D259" s="5">
        <v>1762.88</v>
      </c>
      <c r="E259" s="3">
        <v>47</v>
      </c>
      <c r="F259" s="3">
        <v>33</v>
      </c>
      <c r="G259" s="3">
        <v>6</v>
      </c>
      <c r="H259" s="4">
        <v>0</v>
      </c>
      <c r="I259" s="3">
        <v>2</v>
      </c>
      <c r="K259" s="24">
        <v>222</v>
      </c>
      <c r="L259" s="24">
        <v>2423.5260493052792</v>
      </c>
      <c r="M259" s="24">
        <v>-533.52604930527923</v>
      </c>
      <c r="O259" s="24">
        <v>56.649616368286452</v>
      </c>
      <c r="P259" s="24">
        <v>2100.6</v>
      </c>
    </row>
    <row r="260" spans="1:16" ht="18">
      <c r="A260" s="2">
        <v>919</v>
      </c>
      <c r="B260" s="5" t="s">
        <v>14</v>
      </c>
      <c r="C260" s="4" t="s">
        <v>10</v>
      </c>
      <c r="D260" s="7">
        <v>1755</v>
      </c>
      <c r="E260" s="5">
        <v>53</v>
      </c>
      <c r="F260" s="5">
        <v>38</v>
      </c>
      <c r="G260" s="5">
        <v>6</v>
      </c>
      <c r="H260" s="4">
        <v>0</v>
      </c>
      <c r="I260" s="5">
        <v>2</v>
      </c>
      <c r="K260" s="24">
        <v>223</v>
      </c>
      <c r="L260" s="24">
        <v>2423.5260493052792</v>
      </c>
      <c r="M260" s="24">
        <v>-533.52604930527923</v>
      </c>
      <c r="O260" s="24">
        <v>56.905370843989772</v>
      </c>
      <c r="P260" s="24">
        <v>2100.6</v>
      </c>
    </row>
    <row r="261" spans="1:16" ht="18">
      <c r="A261" s="2">
        <v>1067</v>
      </c>
      <c r="B261" s="5" t="s">
        <v>11</v>
      </c>
      <c r="C261" s="4" t="s">
        <v>10</v>
      </c>
      <c r="D261" s="7">
        <v>1755</v>
      </c>
      <c r="E261" s="5">
        <v>62</v>
      </c>
      <c r="F261" s="5">
        <v>45</v>
      </c>
      <c r="G261" s="5">
        <v>6</v>
      </c>
      <c r="H261" s="4">
        <v>0</v>
      </c>
      <c r="I261" s="5">
        <v>2</v>
      </c>
      <c r="K261" s="24">
        <v>224</v>
      </c>
      <c r="L261" s="24">
        <v>2006.6934679418157</v>
      </c>
      <c r="M261" s="24">
        <v>-126.68346794181571</v>
      </c>
      <c r="O261" s="24">
        <v>57.161125319693099</v>
      </c>
      <c r="P261" s="24">
        <v>2106</v>
      </c>
    </row>
    <row r="262" spans="1:16" ht="18">
      <c r="A262" s="2">
        <v>793</v>
      </c>
      <c r="B262" s="5" t="s">
        <v>24</v>
      </c>
      <c r="C262" s="5" t="s">
        <v>32</v>
      </c>
      <c r="D262" s="7">
        <v>1755</v>
      </c>
      <c r="E262" s="5">
        <v>45</v>
      </c>
      <c r="F262" s="5">
        <v>28</v>
      </c>
      <c r="G262" s="5">
        <v>10</v>
      </c>
      <c r="H262" s="4">
        <v>0</v>
      </c>
      <c r="I262" s="5">
        <v>2</v>
      </c>
      <c r="K262" s="24">
        <v>225</v>
      </c>
      <c r="L262" s="24">
        <v>2167.0136915431476</v>
      </c>
      <c r="M262" s="24">
        <v>-287.81369154314757</v>
      </c>
      <c r="O262" s="24">
        <v>57.416879795396426</v>
      </c>
      <c r="P262" s="24">
        <v>2106</v>
      </c>
    </row>
    <row r="263" spans="1:16" ht="18">
      <c r="A263" s="2">
        <v>813</v>
      </c>
      <c r="B263" s="5" t="s">
        <v>24</v>
      </c>
      <c r="C263" s="5" t="s">
        <v>32</v>
      </c>
      <c r="D263" s="7">
        <v>1755</v>
      </c>
      <c r="E263" s="5">
        <v>46</v>
      </c>
      <c r="F263" s="5">
        <v>31.3</v>
      </c>
      <c r="G263" s="5">
        <v>7</v>
      </c>
      <c r="H263" s="4">
        <v>0</v>
      </c>
      <c r="I263" s="5">
        <v>2</v>
      </c>
      <c r="K263" s="24">
        <v>226</v>
      </c>
      <c r="L263" s="24">
        <v>2102.8856021026149</v>
      </c>
      <c r="M263" s="24">
        <v>-226.88560210261494</v>
      </c>
      <c r="O263" s="24">
        <v>57.672634271099746</v>
      </c>
      <c r="P263" s="24">
        <v>2133</v>
      </c>
    </row>
    <row r="264" spans="1:16" ht="18">
      <c r="A264" s="2">
        <v>890</v>
      </c>
      <c r="B264" s="5" t="s">
        <v>24</v>
      </c>
      <c r="C264" s="5" t="s">
        <v>12</v>
      </c>
      <c r="D264" s="7">
        <v>1755</v>
      </c>
      <c r="E264" s="5">
        <v>51</v>
      </c>
      <c r="F264" s="5">
        <v>20</v>
      </c>
      <c r="G264" s="5">
        <v>13</v>
      </c>
      <c r="H264" s="4">
        <v>1</v>
      </c>
      <c r="I264" s="5">
        <v>2</v>
      </c>
      <c r="K264" s="24">
        <v>227</v>
      </c>
      <c r="L264" s="24">
        <v>1782.2451548999506</v>
      </c>
      <c r="M264" s="24">
        <v>89.09484510004927</v>
      </c>
      <c r="O264" s="24">
        <v>57.928388746803073</v>
      </c>
      <c r="P264" s="24">
        <v>2138.6799999999998</v>
      </c>
    </row>
    <row r="265" spans="1:16" ht="18">
      <c r="A265" s="2">
        <v>239</v>
      </c>
      <c r="B265" s="5" t="s">
        <v>16</v>
      </c>
      <c r="C265" s="5" t="s">
        <v>26</v>
      </c>
      <c r="D265" s="5">
        <v>1755</v>
      </c>
      <c r="E265" s="5">
        <v>61</v>
      </c>
      <c r="F265" s="5">
        <v>34</v>
      </c>
      <c r="G265" s="5">
        <v>11</v>
      </c>
      <c r="H265" s="4">
        <v>0</v>
      </c>
      <c r="I265" s="5">
        <v>2</v>
      </c>
      <c r="K265" s="24">
        <v>228</v>
      </c>
      <c r="L265" s="24">
        <v>2070.8215573823486</v>
      </c>
      <c r="M265" s="24">
        <v>-207.8215573823486</v>
      </c>
      <c r="O265" s="24">
        <v>58.1841432225064</v>
      </c>
      <c r="P265" s="24">
        <v>2149.1999999999998</v>
      </c>
    </row>
    <row r="266" spans="1:16" ht="18">
      <c r="A266" s="2">
        <v>314</v>
      </c>
      <c r="B266" s="6" t="s">
        <v>24</v>
      </c>
      <c r="C266" s="4" t="s">
        <v>10</v>
      </c>
      <c r="D266" s="7">
        <v>1755</v>
      </c>
      <c r="E266" s="6">
        <v>70</v>
      </c>
      <c r="F266" s="6">
        <v>40</v>
      </c>
      <c r="G266" s="6">
        <v>12</v>
      </c>
      <c r="H266" s="4">
        <v>0</v>
      </c>
      <c r="I266" s="6">
        <v>2</v>
      </c>
      <c r="K266" s="24">
        <v>229</v>
      </c>
      <c r="L266" s="24">
        <v>2615.9103176268777</v>
      </c>
      <c r="M266" s="24">
        <v>-761.91031762687771</v>
      </c>
      <c r="O266" s="24">
        <v>58.439897698209727</v>
      </c>
      <c r="P266" s="24">
        <v>2149.1999999999998</v>
      </c>
    </row>
    <row r="267" spans="1:16" ht="18">
      <c r="A267" s="2">
        <v>131</v>
      </c>
      <c r="B267" s="5" t="s">
        <v>16</v>
      </c>
      <c r="C267" s="4" t="s">
        <v>10</v>
      </c>
      <c r="D267" s="5">
        <v>1753</v>
      </c>
      <c r="E267" s="5">
        <v>71.599999999999994</v>
      </c>
      <c r="F267" s="5">
        <v>33</v>
      </c>
      <c r="G267" s="5">
        <v>15</v>
      </c>
      <c r="H267" s="4">
        <v>0</v>
      </c>
      <c r="I267" s="5">
        <v>2</v>
      </c>
      <c r="K267" s="24">
        <v>230</v>
      </c>
      <c r="L267" s="24">
        <v>2423.5260493052792</v>
      </c>
      <c r="M267" s="24">
        <v>-571.32604930527918</v>
      </c>
      <c r="O267" s="24">
        <v>58.695652173913047</v>
      </c>
      <c r="P267" s="24">
        <v>2149.1999999999998</v>
      </c>
    </row>
    <row r="268" spans="1:16" ht="18">
      <c r="A268" s="2">
        <v>989</v>
      </c>
      <c r="B268" s="5" t="s">
        <v>24</v>
      </c>
      <c r="C268" s="4" t="s">
        <v>10</v>
      </c>
      <c r="D268" s="7">
        <v>1752.3</v>
      </c>
      <c r="E268" s="5">
        <v>59</v>
      </c>
      <c r="F268" s="5">
        <v>42</v>
      </c>
      <c r="G268" s="5">
        <v>15</v>
      </c>
      <c r="H268" s="4">
        <v>0</v>
      </c>
      <c r="I268" s="5">
        <v>2</v>
      </c>
      <c r="K268" s="24">
        <v>231</v>
      </c>
      <c r="L268" s="24">
        <v>2199.0777362634144</v>
      </c>
      <c r="M268" s="24">
        <v>-349.07773626341441</v>
      </c>
      <c r="O268" s="24">
        <v>58.951406649616374</v>
      </c>
      <c r="P268" s="24">
        <v>2160</v>
      </c>
    </row>
    <row r="269" spans="1:16" ht="18">
      <c r="A269" s="2">
        <v>902</v>
      </c>
      <c r="B269" s="5" t="s">
        <v>24</v>
      </c>
      <c r="C269" s="5" t="s">
        <v>12</v>
      </c>
      <c r="D269" s="7">
        <v>1752.3</v>
      </c>
      <c r="E269" s="5">
        <v>52</v>
      </c>
      <c r="F269" s="5">
        <v>30</v>
      </c>
      <c r="G269" s="5">
        <v>8</v>
      </c>
      <c r="H269" s="4">
        <v>1</v>
      </c>
      <c r="I269" s="5">
        <v>2</v>
      </c>
      <c r="K269" s="24">
        <v>232</v>
      </c>
      <c r="L269" s="24">
        <v>2199.0777362634144</v>
      </c>
      <c r="M269" s="24">
        <v>-349.07773626341441</v>
      </c>
      <c r="O269" s="24">
        <v>59.207161125319701</v>
      </c>
      <c r="P269" s="24">
        <v>2160</v>
      </c>
    </row>
    <row r="270" spans="1:16" ht="18">
      <c r="A270" s="2">
        <v>1018</v>
      </c>
      <c r="B270" s="5" t="s">
        <v>24</v>
      </c>
      <c r="C270" s="4" t="s">
        <v>10</v>
      </c>
      <c r="D270" s="7">
        <v>1750.14</v>
      </c>
      <c r="E270" s="5">
        <v>60</v>
      </c>
      <c r="F270" s="5">
        <v>42</v>
      </c>
      <c r="G270" s="5">
        <v>6</v>
      </c>
      <c r="H270" s="4">
        <v>0</v>
      </c>
      <c r="I270" s="5">
        <v>2</v>
      </c>
      <c r="K270" s="24">
        <v>233</v>
      </c>
      <c r="L270" s="24">
        <v>2102.8856021026149</v>
      </c>
      <c r="M270" s="24">
        <v>-253.38560210261494</v>
      </c>
      <c r="O270" s="24">
        <v>59.46291560102302</v>
      </c>
      <c r="P270" s="24">
        <v>2160</v>
      </c>
    </row>
    <row r="271" spans="1:16" ht="18">
      <c r="A271" s="2">
        <v>240</v>
      </c>
      <c r="B271" s="5" t="s">
        <v>16</v>
      </c>
      <c r="C271" s="4" t="s">
        <v>10</v>
      </c>
      <c r="D271" s="5">
        <v>1750</v>
      </c>
      <c r="E271" s="5">
        <v>58</v>
      </c>
      <c r="F271" s="5">
        <v>32</v>
      </c>
      <c r="G271" s="5">
        <v>9</v>
      </c>
      <c r="H271" s="4">
        <v>0</v>
      </c>
      <c r="I271" s="5">
        <v>2</v>
      </c>
      <c r="K271" s="24">
        <v>234</v>
      </c>
      <c r="L271" s="24">
        <v>2167.0136915431476</v>
      </c>
      <c r="M271" s="24">
        <v>-317.51369154314762</v>
      </c>
      <c r="O271" s="24">
        <v>59.718670076726347</v>
      </c>
      <c r="P271" s="24">
        <v>2160</v>
      </c>
    </row>
    <row r="272" spans="1:16" ht="18">
      <c r="A272" s="2">
        <v>245</v>
      </c>
      <c r="B272" s="5" t="s">
        <v>16</v>
      </c>
      <c r="C272" s="4" t="s">
        <v>10</v>
      </c>
      <c r="D272" s="5">
        <v>1750</v>
      </c>
      <c r="E272" s="5">
        <v>58</v>
      </c>
      <c r="F272" s="5">
        <v>32</v>
      </c>
      <c r="G272" s="5">
        <v>9</v>
      </c>
      <c r="H272" s="4">
        <v>0</v>
      </c>
      <c r="I272" s="5">
        <v>2</v>
      </c>
      <c r="K272" s="24">
        <v>235</v>
      </c>
      <c r="L272" s="24">
        <v>2231.1417809836807</v>
      </c>
      <c r="M272" s="24">
        <v>-381.64178098368075</v>
      </c>
      <c r="O272" s="24">
        <v>59.974424552429674</v>
      </c>
      <c r="P272" s="24">
        <v>2160</v>
      </c>
    </row>
    <row r="273" spans="1:16" ht="18">
      <c r="A273" s="2">
        <v>207</v>
      </c>
      <c r="B273" s="5" t="s">
        <v>21</v>
      </c>
      <c r="C273" s="5" t="s">
        <v>12</v>
      </c>
      <c r="D273" s="5">
        <v>1750</v>
      </c>
      <c r="E273" s="5">
        <v>58</v>
      </c>
      <c r="F273" s="5">
        <v>32</v>
      </c>
      <c r="G273" s="5">
        <v>9</v>
      </c>
      <c r="H273" s="4">
        <v>1</v>
      </c>
      <c r="I273" s="5">
        <v>2</v>
      </c>
      <c r="K273" s="24">
        <v>236</v>
      </c>
      <c r="L273" s="24">
        <v>1942.5653785012828</v>
      </c>
      <c r="M273" s="24">
        <v>-106.56537850128279</v>
      </c>
      <c r="O273" s="24">
        <v>60.230179028132994</v>
      </c>
      <c r="P273" s="24">
        <v>2160</v>
      </c>
    </row>
    <row r="274" spans="1:16" ht="18">
      <c r="A274" s="2">
        <v>244</v>
      </c>
      <c r="B274" s="5" t="s">
        <v>16</v>
      </c>
      <c r="C274" s="5" t="s">
        <v>12</v>
      </c>
      <c r="D274" s="5">
        <v>1750</v>
      </c>
      <c r="E274" s="5">
        <v>53</v>
      </c>
      <c r="F274" s="5">
        <v>27.5</v>
      </c>
      <c r="G274" s="5">
        <v>8</v>
      </c>
      <c r="H274" s="4">
        <v>1</v>
      </c>
      <c r="I274" s="5">
        <v>2</v>
      </c>
      <c r="K274" s="24">
        <v>237</v>
      </c>
      <c r="L274" s="24">
        <v>1974.6294232215494</v>
      </c>
      <c r="M274" s="24">
        <v>-164.62942322154936</v>
      </c>
      <c r="O274" s="24">
        <v>60.485933503836321</v>
      </c>
      <c r="P274" s="24">
        <v>2160</v>
      </c>
    </row>
    <row r="275" spans="1:16" ht="18">
      <c r="A275" s="2">
        <v>133</v>
      </c>
      <c r="B275" s="5" t="s">
        <v>13</v>
      </c>
      <c r="C275" s="5" t="s">
        <v>26</v>
      </c>
      <c r="D275" s="5">
        <v>1750</v>
      </c>
      <c r="E275" s="5">
        <v>52</v>
      </c>
      <c r="F275" s="5">
        <v>32</v>
      </c>
      <c r="G275" s="5">
        <v>9</v>
      </c>
      <c r="H275" s="4">
        <v>0</v>
      </c>
      <c r="I275" s="5">
        <v>2</v>
      </c>
      <c r="K275" s="24">
        <v>238</v>
      </c>
      <c r="L275" s="24">
        <v>2070.8215573823486</v>
      </c>
      <c r="M275" s="24">
        <v>-261.8215573823486</v>
      </c>
      <c r="O275" s="24">
        <v>60.741687979539648</v>
      </c>
      <c r="P275" s="24">
        <v>2160</v>
      </c>
    </row>
    <row r="276" spans="1:16" ht="18">
      <c r="A276" s="2">
        <v>947</v>
      </c>
      <c r="B276" s="5" t="s">
        <v>24</v>
      </c>
      <c r="C276" s="4" t="s">
        <v>10</v>
      </c>
      <c r="D276" s="7">
        <v>1749.6</v>
      </c>
      <c r="E276" s="5">
        <v>56</v>
      </c>
      <c r="F276" s="5">
        <v>42</v>
      </c>
      <c r="G276" s="5">
        <v>6</v>
      </c>
      <c r="H276" s="4">
        <v>0</v>
      </c>
      <c r="I276" s="5">
        <v>2</v>
      </c>
      <c r="K276" s="24">
        <v>239</v>
      </c>
      <c r="L276" s="24">
        <v>1557.7968418580856</v>
      </c>
      <c r="M276" s="24">
        <v>251.2031581419144</v>
      </c>
      <c r="O276" s="24">
        <v>60.997442455242968</v>
      </c>
      <c r="P276" s="24">
        <v>2169.9899999999998</v>
      </c>
    </row>
    <row r="277" spans="1:16" ht="18">
      <c r="A277" s="2">
        <v>839</v>
      </c>
      <c r="B277" s="5" t="s">
        <v>24</v>
      </c>
      <c r="C277" s="5" t="s">
        <v>32</v>
      </c>
      <c r="D277" s="7">
        <v>1749.6</v>
      </c>
      <c r="E277" s="5">
        <v>48</v>
      </c>
      <c r="F277" s="5">
        <v>33</v>
      </c>
      <c r="G277" s="5">
        <v>6</v>
      </c>
      <c r="H277" s="4">
        <v>0</v>
      </c>
      <c r="I277" s="5">
        <v>2</v>
      </c>
      <c r="K277" s="24">
        <v>240</v>
      </c>
      <c r="L277" s="24">
        <v>2102.8856021026149</v>
      </c>
      <c r="M277" s="24">
        <v>-301.98560210261485</v>
      </c>
      <c r="O277" s="24">
        <v>61.253196930946295</v>
      </c>
      <c r="P277" s="24">
        <v>2170</v>
      </c>
    </row>
    <row r="278" spans="1:16" ht="18">
      <c r="A278" s="2">
        <v>786</v>
      </c>
      <c r="B278" s="5" t="s">
        <v>24</v>
      </c>
      <c r="C278" s="5" t="s">
        <v>12</v>
      </c>
      <c r="D278" s="7">
        <v>1749.6</v>
      </c>
      <c r="E278" s="5">
        <v>45</v>
      </c>
      <c r="F278" s="5">
        <v>30</v>
      </c>
      <c r="G278" s="5">
        <v>6</v>
      </c>
      <c r="H278" s="4">
        <v>1</v>
      </c>
      <c r="I278" s="5">
        <v>2</v>
      </c>
      <c r="K278" s="24">
        <v>241</v>
      </c>
      <c r="L278" s="24">
        <v>2167.0136915431476</v>
      </c>
      <c r="M278" s="24">
        <v>-366.11369154314752</v>
      </c>
      <c r="O278" s="24">
        <v>61.508951406649622</v>
      </c>
      <c r="P278" s="24">
        <v>2170</v>
      </c>
    </row>
    <row r="279" spans="1:16" ht="18">
      <c r="A279" s="2">
        <v>946</v>
      </c>
      <c r="B279" s="5" t="s">
        <v>36</v>
      </c>
      <c r="C279" s="4" t="s">
        <v>10</v>
      </c>
      <c r="D279" s="7">
        <v>1741.5</v>
      </c>
      <c r="E279" s="5">
        <v>56</v>
      </c>
      <c r="F279" s="5">
        <v>30</v>
      </c>
      <c r="G279" s="5">
        <v>8</v>
      </c>
      <c r="H279" s="4">
        <v>0</v>
      </c>
      <c r="I279" s="5">
        <v>2</v>
      </c>
      <c r="K279" s="24">
        <v>242</v>
      </c>
      <c r="L279" s="24">
        <v>2487.6541387458124</v>
      </c>
      <c r="M279" s="24">
        <v>-687.65413874581236</v>
      </c>
      <c r="O279" s="24">
        <v>61.764705882352949</v>
      </c>
      <c r="P279" s="24">
        <v>2187</v>
      </c>
    </row>
    <row r="280" spans="1:16" ht="18">
      <c r="A280" s="2">
        <v>782</v>
      </c>
      <c r="B280" s="5" t="s">
        <v>24</v>
      </c>
      <c r="C280" s="5" t="s">
        <v>32</v>
      </c>
      <c r="D280" s="7">
        <v>1730.7</v>
      </c>
      <c r="E280" s="5">
        <v>45</v>
      </c>
      <c r="F280" s="5">
        <v>28</v>
      </c>
      <c r="G280" s="5">
        <v>6</v>
      </c>
      <c r="H280" s="4">
        <v>0</v>
      </c>
      <c r="I280" s="5">
        <v>2</v>
      </c>
      <c r="K280" s="24">
        <v>243</v>
      </c>
      <c r="L280" s="24">
        <v>2423.5260493052792</v>
      </c>
      <c r="M280" s="24">
        <v>-623.52604930527923</v>
      </c>
      <c r="O280" s="24">
        <v>62.020460358056269</v>
      </c>
      <c r="P280" s="24">
        <v>2187</v>
      </c>
    </row>
    <row r="281" spans="1:16" ht="18">
      <c r="A281" s="2">
        <v>134</v>
      </c>
      <c r="B281" s="5" t="s">
        <v>13</v>
      </c>
      <c r="C281" s="4" t="s">
        <v>10</v>
      </c>
      <c r="D281" s="5">
        <v>1707</v>
      </c>
      <c r="E281" s="5">
        <v>71.3</v>
      </c>
      <c r="F281" s="5">
        <v>33</v>
      </c>
      <c r="G281" s="5">
        <v>15.6</v>
      </c>
      <c r="H281" s="4">
        <v>0</v>
      </c>
      <c r="I281" s="5">
        <v>2</v>
      </c>
      <c r="K281" s="24">
        <v>244</v>
      </c>
      <c r="L281" s="24">
        <v>1855.9924577565635</v>
      </c>
      <c r="M281" s="24">
        <v>-55.992457756563454</v>
      </c>
      <c r="O281" s="24">
        <v>62.276214833759596</v>
      </c>
      <c r="P281" s="24">
        <v>2187</v>
      </c>
    </row>
    <row r="282" spans="1:16" ht="18">
      <c r="A282" s="2">
        <v>810</v>
      </c>
      <c r="B282" s="5" t="s">
        <v>24</v>
      </c>
      <c r="C282" s="5" t="s">
        <v>32</v>
      </c>
      <c r="D282" s="7">
        <v>1701</v>
      </c>
      <c r="E282" s="5">
        <v>46</v>
      </c>
      <c r="F282" s="5">
        <v>29</v>
      </c>
      <c r="G282" s="5">
        <v>7</v>
      </c>
      <c r="H282" s="4">
        <v>0</v>
      </c>
      <c r="I282" s="5">
        <v>2</v>
      </c>
      <c r="K282" s="24">
        <v>245</v>
      </c>
      <c r="L282" s="24">
        <v>2102.8856021026149</v>
      </c>
      <c r="M282" s="24">
        <v>-302.88560210261494</v>
      </c>
      <c r="O282" s="24">
        <v>62.531969309462923</v>
      </c>
      <c r="P282" s="24">
        <v>2199.96</v>
      </c>
    </row>
    <row r="283" spans="1:16" ht="18">
      <c r="A283" s="2">
        <v>742</v>
      </c>
      <c r="B283" s="5" t="s">
        <v>24</v>
      </c>
      <c r="C283" s="5" t="s">
        <v>12</v>
      </c>
      <c r="D283" s="7">
        <v>1701</v>
      </c>
      <c r="E283" s="5">
        <v>43</v>
      </c>
      <c r="F283" s="5">
        <v>20</v>
      </c>
      <c r="G283" s="5">
        <v>13</v>
      </c>
      <c r="H283" s="4">
        <v>1</v>
      </c>
      <c r="I283" s="5">
        <v>2</v>
      </c>
      <c r="K283" s="24">
        <v>246</v>
      </c>
      <c r="L283" s="24">
        <v>1525.7327971378193</v>
      </c>
      <c r="M283" s="24">
        <v>274.26720286218074</v>
      </c>
      <c r="O283" s="24">
        <v>62.787723785166243</v>
      </c>
      <c r="P283" s="24">
        <v>2199.96</v>
      </c>
    </row>
    <row r="284" spans="1:16" ht="18">
      <c r="A284" s="2">
        <v>795</v>
      </c>
      <c r="B284" s="5" t="s">
        <v>14</v>
      </c>
      <c r="C284" s="5" t="s">
        <v>12</v>
      </c>
      <c r="D284" s="7">
        <v>1701</v>
      </c>
      <c r="E284" s="5">
        <v>45</v>
      </c>
      <c r="F284" s="5">
        <v>29</v>
      </c>
      <c r="G284" s="5">
        <v>6</v>
      </c>
      <c r="H284" s="4">
        <v>1</v>
      </c>
      <c r="I284" s="5">
        <v>2</v>
      </c>
      <c r="K284" s="24">
        <v>247</v>
      </c>
      <c r="L284" s="24">
        <v>2455.5900940255456</v>
      </c>
      <c r="M284" s="24">
        <v>-655.59009402554557</v>
      </c>
      <c r="O284" s="24">
        <v>63.04347826086957</v>
      </c>
      <c r="P284" s="24">
        <v>2199.96</v>
      </c>
    </row>
    <row r="285" spans="1:16" ht="18">
      <c r="A285" s="2">
        <v>812</v>
      </c>
      <c r="B285" s="5" t="s">
        <v>24</v>
      </c>
      <c r="C285" s="5" t="s">
        <v>12</v>
      </c>
      <c r="D285" s="7">
        <v>1701</v>
      </c>
      <c r="E285" s="5">
        <v>46</v>
      </c>
      <c r="F285" s="5">
        <v>29</v>
      </c>
      <c r="G285" s="5">
        <v>7</v>
      </c>
      <c r="H285" s="4">
        <v>1</v>
      </c>
      <c r="I285" s="5">
        <v>2</v>
      </c>
      <c r="K285" s="24">
        <v>248</v>
      </c>
      <c r="L285" s="24">
        <v>1782.2451548999506</v>
      </c>
      <c r="M285" s="24">
        <v>17.754845100049351</v>
      </c>
      <c r="O285" s="24">
        <v>63.299232736572897</v>
      </c>
      <c r="P285" s="24">
        <v>2199.96</v>
      </c>
    </row>
    <row r="286" spans="1:16" ht="18">
      <c r="A286" s="2">
        <v>877</v>
      </c>
      <c r="B286" s="5" t="s">
        <v>14</v>
      </c>
      <c r="C286" s="5" t="s">
        <v>12</v>
      </c>
      <c r="D286" s="7">
        <v>1701</v>
      </c>
      <c r="E286" s="5">
        <v>50</v>
      </c>
      <c r="F286" s="5">
        <v>36</v>
      </c>
      <c r="G286" s="5">
        <v>6</v>
      </c>
      <c r="H286" s="4">
        <v>1</v>
      </c>
      <c r="I286" s="5">
        <v>2</v>
      </c>
      <c r="K286" s="24">
        <v>249</v>
      </c>
      <c r="L286" s="24">
        <v>2359.3979598647466</v>
      </c>
      <c r="M286" s="24">
        <v>-559.39795986474655</v>
      </c>
      <c r="O286" s="24">
        <v>63.554987212276217</v>
      </c>
      <c r="P286" s="24">
        <v>2200</v>
      </c>
    </row>
    <row r="287" spans="1:16" ht="18">
      <c r="A287" s="2">
        <v>241</v>
      </c>
      <c r="B287" s="5" t="s">
        <v>16</v>
      </c>
      <c r="C287" s="4" t="s">
        <v>10</v>
      </c>
      <c r="D287" s="5">
        <v>1700</v>
      </c>
      <c r="E287" s="5">
        <v>42</v>
      </c>
      <c r="F287" s="5">
        <v>25</v>
      </c>
      <c r="G287" s="5">
        <v>7.3</v>
      </c>
      <c r="H287" s="4">
        <v>0</v>
      </c>
      <c r="I287" s="5">
        <v>2</v>
      </c>
      <c r="K287" s="24">
        <v>250</v>
      </c>
      <c r="L287" s="24">
        <v>2102.8856021026149</v>
      </c>
      <c r="M287" s="24">
        <v>-303.065602102615</v>
      </c>
      <c r="O287" s="24">
        <v>63.810741687979544</v>
      </c>
      <c r="P287" s="24">
        <v>2200</v>
      </c>
    </row>
    <row r="288" spans="1:16" ht="18">
      <c r="A288" s="2">
        <v>250</v>
      </c>
      <c r="B288" s="5" t="s">
        <v>16</v>
      </c>
      <c r="C288" s="4" t="s">
        <v>10</v>
      </c>
      <c r="D288" s="5">
        <v>1700</v>
      </c>
      <c r="E288" s="5">
        <v>54</v>
      </c>
      <c r="F288" s="5">
        <v>31</v>
      </c>
      <c r="G288" s="5">
        <v>9</v>
      </c>
      <c r="H288" s="4">
        <v>0</v>
      </c>
      <c r="I288" s="5">
        <v>2</v>
      </c>
      <c r="K288" s="24">
        <v>251</v>
      </c>
      <c r="L288" s="24">
        <v>2070.8215573823486</v>
      </c>
      <c r="M288" s="24">
        <v>-272.62155738234856</v>
      </c>
      <c r="O288" s="24">
        <v>64.066496163682871</v>
      </c>
      <c r="P288" s="24">
        <v>2200</v>
      </c>
    </row>
    <row r="289" spans="1:16" ht="18">
      <c r="A289" s="2">
        <v>258</v>
      </c>
      <c r="B289" s="5" t="s">
        <v>30</v>
      </c>
      <c r="C289" s="4" t="s">
        <v>10</v>
      </c>
      <c r="D289" s="5">
        <v>1700</v>
      </c>
      <c r="E289" s="5">
        <v>70</v>
      </c>
      <c r="F289" s="5">
        <v>33</v>
      </c>
      <c r="G289" s="5">
        <v>16</v>
      </c>
      <c r="H289" s="4">
        <v>0</v>
      </c>
      <c r="I289" s="5">
        <v>2</v>
      </c>
      <c r="K289" s="24">
        <v>252</v>
      </c>
      <c r="L289" s="24">
        <v>1910.5013337810165</v>
      </c>
      <c r="M289" s="24">
        <v>-112.30133378101641</v>
      </c>
      <c r="O289" s="24">
        <v>64.322250639386198</v>
      </c>
      <c r="P289" s="24">
        <v>2200.5</v>
      </c>
    </row>
    <row r="290" spans="1:16" ht="18">
      <c r="A290" s="2">
        <v>259</v>
      </c>
      <c r="B290" s="5" t="s">
        <v>30</v>
      </c>
      <c r="C290" s="4" t="s">
        <v>10</v>
      </c>
      <c r="D290" s="5">
        <v>1700</v>
      </c>
      <c r="E290" s="5">
        <v>58</v>
      </c>
      <c r="F290" s="5">
        <v>32</v>
      </c>
      <c r="G290" s="5">
        <v>8</v>
      </c>
      <c r="H290" s="4">
        <v>0</v>
      </c>
      <c r="I290" s="5">
        <v>2</v>
      </c>
      <c r="K290" s="24">
        <v>253</v>
      </c>
      <c r="L290" s="24">
        <v>2423.5260493052792</v>
      </c>
      <c r="M290" s="24">
        <v>-641.52604930527923</v>
      </c>
      <c r="O290" s="24">
        <v>64.578005115089525</v>
      </c>
      <c r="P290" s="24">
        <v>2235.6</v>
      </c>
    </row>
    <row r="291" spans="1:16" ht="18">
      <c r="A291" s="2">
        <v>136</v>
      </c>
      <c r="B291" s="5" t="s">
        <v>22</v>
      </c>
      <c r="C291" s="4" t="s">
        <v>10</v>
      </c>
      <c r="D291" s="5">
        <v>1700</v>
      </c>
      <c r="E291" s="5">
        <v>50</v>
      </c>
      <c r="F291" s="5">
        <v>27</v>
      </c>
      <c r="G291" s="5">
        <v>9</v>
      </c>
      <c r="H291" s="4">
        <v>0</v>
      </c>
      <c r="I291" s="5">
        <v>2</v>
      </c>
      <c r="K291" s="24">
        <v>254</v>
      </c>
      <c r="L291" s="24">
        <v>2401.0812180010926</v>
      </c>
      <c r="M291" s="24">
        <v>-621.08121800109257</v>
      </c>
      <c r="O291" s="24">
        <v>64.833759590792837</v>
      </c>
      <c r="P291" s="24">
        <v>2239.92</v>
      </c>
    </row>
    <row r="292" spans="1:16" ht="18">
      <c r="A292" s="2">
        <v>193</v>
      </c>
      <c r="B292" s="5" t="s">
        <v>11</v>
      </c>
      <c r="C292" s="5" t="s">
        <v>12</v>
      </c>
      <c r="D292" s="5">
        <v>1700</v>
      </c>
      <c r="E292" s="5">
        <v>59</v>
      </c>
      <c r="F292" s="5">
        <v>29</v>
      </c>
      <c r="G292" s="5">
        <v>9</v>
      </c>
      <c r="H292" s="4">
        <v>1</v>
      </c>
      <c r="I292" s="5">
        <v>2</v>
      </c>
      <c r="K292" s="24">
        <v>255</v>
      </c>
      <c r="L292" s="24">
        <v>1846.3732443404836</v>
      </c>
      <c r="M292" s="24">
        <v>-76.373244340483552</v>
      </c>
      <c r="O292" s="24">
        <v>65.089514066496164</v>
      </c>
      <c r="P292" s="24">
        <v>2240</v>
      </c>
    </row>
    <row r="293" spans="1:16" ht="18">
      <c r="A293" s="2">
        <v>205</v>
      </c>
      <c r="B293" s="5" t="s">
        <v>21</v>
      </c>
      <c r="C293" s="5" t="s">
        <v>12</v>
      </c>
      <c r="D293" s="5">
        <v>1700</v>
      </c>
      <c r="E293" s="5">
        <v>42</v>
      </c>
      <c r="F293" s="5">
        <v>25</v>
      </c>
      <c r="G293" s="5">
        <v>7.3</v>
      </c>
      <c r="H293" s="4">
        <v>1</v>
      </c>
      <c r="I293" s="5">
        <v>2</v>
      </c>
      <c r="K293" s="24">
        <v>256</v>
      </c>
      <c r="L293" s="24">
        <v>2102.8856021026149</v>
      </c>
      <c r="M293" s="24">
        <v>-334.38560210261494</v>
      </c>
      <c r="O293" s="24">
        <v>65.345268542199491</v>
      </c>
      <c r="P293" s="24">
        <v>2240</v>
      </c>
    </row>
    <row r="294" spans="1:16" ht="18">
      <c r="A294" s="2">
        <v>249</v>
      </c>
      <c r="B294" s="5" t="s">
        <v>16</v>
      </c>
      <c r="C294" s="5" t="s">
        <v>12</v>
      </c>
      <c r="D294" s="5">
        <v>1700</v>
      </c>
      <c r="E294" s="5">
        <v>65</v>
      </c>
      <c r="F294" s="5">
        <v>41</v>
      </c>
      <c r="G294" s="5">
        <v>10</v>
      </c>
      <c r="H294" s="4">
        <v>1</v>
      </c>
      <c r="I294" s="5">
        <v>2</v>
      </c>
      <c r="K294" s="24">
        <v>257</v>
      </c>
      <c r="L294" s="24">
        <v>2744.1664965079435</v>
      </c>
      <c r="M294" s="24">
        <v>-980.16649650794352</v>
      </c>
      <c r="O294" s="24">
        <v>65.601023017902818</v>
      </c>
      <c r="P294" s="24">
        <v>2240</v>
      </c>
    </row>
    <row r="295" spans="1:16" ht="18">
      <c r="A295" s="2">
        <v>918</v>
      </c>
      <c r="B295" s="5" t="s">
        <v>11</v>
      </c>
      <c r="C295" s="5" t="s">
        <v>12</v>
      </c>
      <c r="D295" s="7">
        <v>1699.92</v>
      </c>
      <c r="E295" s="5">
        <v>53</v>
      </c>
      <c r="F295" s="5">
        <v>29</v>
      </c>
      <c r="G295" s="5">
        <v>9</v>
      </c>
      <c r="H295" s="4">
        <v>1</v>
      </c>
      <c r="I295" s="5">
        <v>2</v>
      </c>
      <c r="K295" s="24">
        <v>258</v>
      </c>
      <c r="L295" s="24">
        <v>1686.0530207391514</v>
      </c>
      <c r="M295" s="24">
        <v>76.826979260848702</v>
      </c>
      <c r="O295" s="24">
        <v>65.856777493606145</v>
      </c>
      <c r="P295" s="24">
        <v>2241</v>
      </c>
    </row>
    <row r="296" spans="1:16" ht="18">
      <c r="A296" s="2">
        <v>221</v>
      </c>
      <c r="B296" s="5" t="s">
        <v>21</v>
      </c>
      <c r="C296" s="4" t="s">
        <v>10</v>
      </c>
      <c r="D296" s="5">
        <v>1684.21</v>
      </c>
      <c r="E296" s="5">
        <v>54</v>
      </c>
      <c r="F296" s="5">
        <v>31</v>
      </c>
      <c r="G296" s="5">
        <v>9</v>
      </c>
      <c r="H296" s="4">
        <v>0</v>
      </c>
      <c r="I296" s="5">
        <v>2</v>
      </c>
      <c r="K296" s="24">
        <v>259</v>
      </c>
      <c r="L296" s="24">
        <v>1878.4372890607501</v>
      </c>
      <c r="M296" s="24">
        <v>-123.43728906075012</v>
      </c>
      <c r="O296" s="24">
        <v>66.112531969309472</v>
      </c>
      <c r="P296" s="24">
        <v>2241</v>
      </c>
    </row>
    <row r="297" spans="1:16" ht="18">
      <c r="A297" s="2">
        <v>234</v>
      </c>
      <c r="B297" s="5" t="s">
        <v>16</v>
      </c>
      <c r="C297" s="5" t="s">
        <v>12</v>
      </c>
      <c r="D297" s="5">
        <v>1684.21</v>
      </c>
      <c r="E297" s="5">
        <v>60</v>
      </c>
      <c r="F297" s="5">
        <v>40</v>
      </c>
      <c r="G297" s="5">
        <v>7.5</v>
      </c>
      <c r="H297" s="4">
        <v>1</v>
      </c>
      <c r="I297" s="5">
        <v>2</v>
      </c>
      <c r="K297" s="24">
        <v>260</v>
      </c>
      <c r="L297" s="24">
        <v>2167.0136915431476</v>
      </c>
      <c r="M297" s="24">
        <v>-412.01369154314762</v>
      </c>
      <c r="O297" s="24">
        <v>66.368286445012799</v>
      </c>
      <c r="P297" s="24">
        <v>2249.1</v>
      </c>
    </row>
    <row r="298" spans="1:16" ht="18">
      <c r="A298" s="2">
        <v>196</v>
      </c>
      <c r="B298" s="5" t="s">
        <v>25</v>
      </c>
      <c r="C298" s="5" t="s">
        <v>26</v>
      </c>
      <c r="D298" s="5">
        <v>1684.21</v>
      </c>
      <c r="E298" s="5">
        <v>51</v>
      </c>
      <c r="F298" s="5">
        <v>31</v>
      </c>
      <c r="G298" s="5">
        <v>9</v>
      </c>
      <c r="H298" s="4">
        <v>0</v>
      </c>
      <c r="I298" s="5">
        <v>2</v>
      </c>
      <c r="K298" s="24">
        <v>261</v>
      </c>
      <c r="L298" s="24">
        <v>1621.9249312986185</v>
      </c>
      <c r="M298" s="24">
        <v>133.0750687013815</v>
      </c>
      <c r="O298" s="24">
        <v>66.624040920716112</v>
      </c>
      <c r="P298" s="24">
        <v>2251.8000000000002</v>
      </c>
    </row>
    <row r="299" spans="1:16" ht="18">
      <c r="A299" s="2">
        <v>132</v>
      </c>
      <c r="B299" s="5" t="s">
        <v>16</v>
      </c>
      <c r="C299" s="4" t="s">
        <v>10</v>
      </c>
      <c r="D299" s="5">
        <v>1680</v>
      </c>
      <c r="E299" s="5">
        <v>49</v>
      </c>
      <c r="F299" s="5">
        <v>27</v>
      </c>
      <c r="G299" s="5">
        <v>9</v>
      </c>
      <c r="H299" s="4">
        <v>0</v>
      </c>
      <c r="I299" s="5">
        <v>2</v>
      </c>
      <c r="K299" s="24">
        <v>262</v>
      </c>
      <c r="L299" s="24">
        <v>1653.9889760188851</v>
      </c>
      <c r="M299" s="24">
        <v>101.01102398111493</v>
      </c>
      <c r="O299" s="24">
        <v>66.879795396419439</v>
      </c>
      <c r="P299" s="24">
        <v>2295</v>
      </c>
    </row>
    <row r="300" spans="1:16" ht="18">
      <c r="A300" s="2">
        <v>148</v>
      </c>
      <c r="B300" s="5" t="s">
        <v>15</v>
      </c>
      <c r="C300" s="5" t="s">
        <v>12</v>
      </c>
      <c r="D300" s="5">
        <v>1680</v>
      </c>
      <c r="E300" s="5">
        <v>50</v>
      </c>
      <c r="F300" s="5">
        <v>29</v>
      </c>
      <c r="G300" s="5">
        <v>6.5</v>
      </c>
      <c r="H300" s="4">
        <v>1</v>
      </c>
      <c r="I300" s="5">
        <v>2</v>
      </c>
      <c r="K300" s="24">
        <v>263</v>
      </c>
      <c r="L300" s="24">
        <v>1814.3091996202172</v>
      </c>
      <c r="M300" s="24">
        <v>-59.309199620217214</v>
      </c>
      <c r="O300" s="24">
        <v>67.135549872122766</v>
      </c>
      <c r="P300" s="24">
        <v>2295</v>
      </c>
    </row>
    <row r="301" spans="1:16" ht="18">
      <c r="A301" s="2">
        <v>201</v>
      </c>
      <c r="B301" s="5" t="s">
        <v>21</v>
      </c>
      <c r="C301" s="5" t="s">
        <v>12</v>
      </c>
      <c r="D301" s="5">
        <v>1680</v>
      </c>
      <c r="E301" s="5">
        <v>73</v>
      </c>
      <c r="F301" s="5">
        <v>33</v>
      </c>
      <c r="G301" s="5">
        <v>16</v>
      </c>
      <c r="H301" s="4">
        <v>1</v>
      </c>
      <c r="I301" s="5">
        <v>2</v>
      </c>
      <c r="K301" s="24">
        <v>264</v>
      </c>
      <c r="L301" s="24">
        <v>2134.9496468228817</v>
      </c>
      <c r="M301" s="24">
        <v>-379.94964682288173</v>
      </c>
      <c r="O301" s="24">
        <v>67.391304347826093</v>
      </c>
      <c r="P301" s="24">
        <v>2295</v>
      </c>
    </row>
    <row r="302" spans="1:16" ht="18">
      <c r="A302" s="2">
        <v>905</v>
      </c>
      <c r="B302" s="5" t="s">
        <v>24</v>
      </c>
      <c r="C302" s="5" t="s">
        <v>32</v>
      </c>
      <c r="D302" s="7">
        <v>1674</v>
      </c>
      <c r="E302" s="5">
        <v>52</v>
      </c>
      <c r="F302" s="5">
        <v>21</v>
      </c>
      <c r="G302" s="5">
        <v>15.8</v>
      </c>
      <c r="H302" s="4">
        <v>0</v>
      </c>
      <c r="I302" s="5">
        <v>2</v>
      </c>
      <c r="K302" s="24">
        <v>265</v>
      </c>
      <c r="L302" s="24">
        <v>2423.5260493052792</v>
      </c>
      <c r="M302" s="24">
        <v>-668.52604930527923</v>
      </c>
      <c r="O302" s="24">
        <v>67.64705882352942</v>
      </c>
      <c r="P302" s="24">
        <v>2295</v>
      </c>
    </row>
    <row r="303" spans="1:16" ht="18">
      <c r="A303" s="2">
        <v>787</v>
      </c>
      <c r="B303" s="5" t="s">
        <v>24</v>
      </c>
      <c r="C303" s="5" t="s">
        <v>12</v>
      </c>
      <c r="D303" s="7">
        <v>1674</v>
      </c>
      <c r="E303" s="5">
        <v>45</v>
      </c>
      <c r="F303" s="5">
        <v>28</v>
      </c>
      <c r="G303" s="5">
        <v>10</v>
      </c>
      <c r="H303" s="4">
        <v>1</v>
      </c>
      <c r="I303" s="5">
        <v>2</v>
      </c>
      <c r="K303" s="24">
        <v>266</v>
      </c>
      <c r="L303" s="24">
        <v>2474.8285208577054</v>
      </c>
      <c r="M303" s="24">
        <v>-721.82852085770537</v>
      </c>
      <c r="O303" s="24">
        <v>67.902813299232747</v>
      </c>
      <c r="P303" s="24">
        <v>2295</v>
      </c>
    </row>
    <row r="304" spans="1:16" ht="18">
      <c r="A304" s="2">
        <v>210</v>
      </c>
      <c r="B304" s="5" t="s">
        <v>21</v>
      </c>
      <c r="C304" s="5" t="s">
        <v>12</v>
      </c>
      <c r="D304" s="5">
        <v>1670</v>
      </c>
      <c r="E304" s="5">
        <v>54</v>
      </c>
      <c r="F304" s="5">
        <v>31</v>
      </c>
      <c r="G304" s="5">
        <v>9</v>
      </c>
      <c r="H304" s="4">
        <v>1</v>
      </c>
      <c r="I304" s="5">
        <v>2</v>
      </c>
      <c r="K304" s="24">
        <v>267</v>
      </c>
      <c r="L304" s="24">
        <v>2070.8215573823486</v>
      </c>
      <c r="M304" s="24">
        <v>-318.52155738234865</v>
      </c>
      <c r="O304" s="24">
        <v>68.15856777493606</v>
      </c>
      <c r="P304" s="24">
        <v>2299.86</v>
      </c>
    </row>
    <row r="305" spans="1:16" ht="18">
      <c r="A305" s="2">
        <v>402</v>
      </c>
      <c r="B305" s="6" t="s">
        <v>24</v>
      </c>
      <c r="C305" s="4" t="s">
        <v>10</v>
      </c>
      <c r="D305" s="7">
        <v>1652.4</v>
      </c>
      <c r="E305" s="6">
        <v>54</v>
      </c>
      <c r="F305" s="6">
        <v>31</v>
      </c>
      <c r="G305" s="6">
        <v>8</v>
      </c>
      <c r="H305" s="4">
        <v>0</v>
      </c>
      <c r="I305" s="6">
        <v>2</v>
      </c>
      <c r="K305" s="24">
        <v>268</v>
      </c>
      <c r="L305" s="24">
        <v>1846.3732443404836</v>
      </c>
      <c r="M305" s="24">
        <v>-94.073244340483598</v>
      </c>
      <c r="O305" s="24">
        <v>68.414322250639387</v>
      </c>
      <c r="P305" s="24">
        <v>2300</v>
      </c>
    </row>
    <row r="306" spans="1:16" ht="18">
      <c r="A306" s="2">
        <v>223</v>
      </c>
      <c r="B306" s="5" t="s">
        <v>21</v>
      </c>
      <c r="C306" s="4" t="s">
        <v>10</v>
      </c>
      <c r="D306" s="5">
        <v>1650</v>
      </c>
      <c r="E306" s="5">
        <v>73.150000000000006</v>
      </c>
      <c r="F306" s="5">
        <v>33</v>
      </c>
      <c r="G306" s="5">
        <v>11.5</v>
      </c>
      <c r="H306" s="4">
        <v>0</v>
      </c>
      <c r="I306" s="5">
        <v>2</v>
      </c>
      <c r="K306" s="24">
        <v>269</v>
      </c>
      <c r="L306" s="24">
        <v>2102.8856021026149</v>
      </c>
      <c r="M306" s="24">
        <v>-352.74560210261484</v>
      </c>
      <c r="O306" s="24">
        <v>68.670076726342714</v>
      </c>
      <c r="P306" s="24">
        <v>2300</v>
      </c>
    </row>
    <row r="307" spans="1:16" ht="18">
      <c r="A307" s="2">
        <v>139</v>
      </c>
      <c r="B307" s="5" t="s">
        <v>27</v>
      </c>
      <c r="C307" s="4" t="s">
        <v>10</v>
      </c>
      <c r="D307" s="5">
        <v>1650</v>
      </c>
      <c r="E307" s="5">
        <v>60</v>
      </c>
      <c r="F307" s="5">
        <v>31</v>
      </c>
      <c r="G307" s="5">
        <v>10</v>
      </c>
      <c r="H307" s="4">
        <v>0</v>
      </c>
      <c r="I307" s="5">
        <v>2</v>
      </c>
      <c r="K307" s="24">
        <v>270</v>
      </c>
      <c r="L307" s="24">
        <v>2038.7575126620823</v>
      </c>
      <c r="M307" s="24">
        <v>-288.75751266208226</v>
      </c>
      <c r="O307" s="24">
        <v>68.925831202046041</v>
      </c>
      <c r="P307" s="24">
        <v>2300.4</v>
      </c>
    </row>
    <row r="308" spans="1:16" ht="18">
      <c r="A308" s="2">
        <v>143</v>
      </c>
      <c r="B308" s="5" t="s">
        <v>24</v>
      </c>
      <c r="C308" s="4" t="s">
        <v>10</v>
      </c>
      <c r="D308" s="5">
        <v>1650</v>
      </c>
      <c r="E308" s="5">
        <v>44</v>
      </c>
      <c r="F308" s="5">
        <v>28</v>
      </c>
      <c r="G308" s="5">
        <v>6</v>
      </c>
      <c r="H308" s="4">
        <v>0</v>
      </c>
      <c r="I308" s="5">
        <v>2</v>
      </c>
      <c r="K308" s="24">
        <v>271</v>
      </c>
      <c r="L308" s="24">
        <v>2038.7575126620823</v>
      </c>
      <c r="M308" s="24">
        <v>-288.75751266208226</v>
      </c>
      <c r="O308" s="24">
        <v>69.181585677749368</v>
      </c>
      <c r="P308" s="24">
        <v>2300.4</v>
      </c>
    </row>
    <row r="309" spans="1:16" ht="18">
      <c r="A309" s="2">
        <v>811</v>
      </c>
      <c r="B309" s="5" t="s">
        <v>24</v>
      </c>
      <c r="C309" s="5" t="s">
        <v>32</v>
      </c>
      <c r="D309" s="7">
        <v>1649.7</v>
      </c>
      <c r="E309" s="5">
        <v>46</v>
      </c>
      <c r="F309" s="5">
        <v>31</v>
      </c>
      <c r="G309" s="5">
        <v>6</v>
      </c>
      <c r="H309" s="4">
        <v>0</v>
      </c>
      <c r="I309" s="5">
        <v>2</v>
      </c>
      <c r="K309" s="24">
        <v>272</v>
      </c>
      <c r="L309" s="24">
        <v>2038.7575126620823</v>
      </c>
      <c r="M309" s="24">
        <v>-288.75751266208226</v>
      </c>
      <c r="O309" s="24">
        <v>69.437340153452695</v>
      </c>
      <c r="P309" s="24">
        <v>2300.4</v>
      </c>
    </row>
    <row r="310" spans="1:16" ht="18">
      <c r="A310" s="2">
        <v>945</v>
      </c>
      <c r="B310" s="5" t="s">
        <v>11</v>
      </c>
      <c r="C310" s="5" t="s">
        <v>12</v>
      </c>
      <c r="D310" s="7">
        <v>1649.7</v>
      </c>
      <c r="E310" s="5">
        <v>56</v>
      </c>
      <c r="F310" s="5">
        <v>32</v>
      </c>
      <c r="G310" s="5">
        <v>9</v>
      </c>
      <c r="H310" s="4">
        <v>1</v>
      </c>
      <c r="I310" s="5">
        <v>2</v>
      </c>
      <c r="K310" s="24">
        <v>273</v>
      </c>
      <c r="L310" s="24">
        <v>1878.4372890607501</v>
      </c>
      <c r="M310" s="24">
        <v>-128.43728906075012</v>
      </c>
      <c r="O310" s="24">
        <v>69.693094629156022</v>
      </c>
      <c r="P310" s="24">
        <v>2322</v>
      </c>
    </row>
    <row r="311" spans="1:16" ht="18">
      <c r="A311" s="2">
        <v>226</v>
      </c>
      <c r="B311" s="5" t="s">
        <v>16</v>
      </c>
      <c r="C311" s="4" t="s">
        <v>10</v>
      </c>
      <c r="D311" s="5">
        <v>1630.74</v>
      </c>
      <c r="E311" s="5">
        <v>54</v>
      </c>
      <c r="F311" s="5">
        <v>32</v>
      </c>
      <c r="G311" s="5">
        <v>8</v>
      </c>
      <c r="H311" s="4">
        <v>0</v>
      </c>
      <c r="I311" s="5">
        <v>2</v>
      </c>
      <c r="K311" s="24">
        <v>274</v>
      </c>
      <c r="L311" s="24">
        <v>1846.3732443404836</v>
      </c>
      <c r="M311" s="24">
        <v>-96.373244340483552</v>
      </c>
      <c r="O311" s="24">
        <v>69.948849104859335</v>
      </c>
      <c r="P311" s="24">
        <v>2322</v>
      </c>
    </row>
    <row r="312" spans="1:16" ht="18">
      <c r="A312" s="2">
        <v>1025</v>
      </c>
      <c r="B312" s="5" t="s">
        <v>14</v>
      </c>
      <c r="C312" s="4" t="s">
        <v>10</v>
      </c>
      <c r="D312" s="7">
        <v>1620</v>
      </c>
      <c r="E312" s="5">
        <v>60</v>
      </c>
      <c r="F312" s="5">
        <v>40</v>
      </c>
      <c r="G312" s="5">
        <v>12</v>
      </c>
      <c r="H312" s="4">
        <v>0</v>
      </c>
      <c r="I312" s="5">
        <v>2</v>
      </c>
      <c r="K312" s="24">
        <v>275</v>
      </c>
      <c r="L312" s="24">
        <v>1974.6294232215494</v>
      </c>
      <c r="M312" s="24">
        <v>-225.02942322154945</v>
      </c>
      <c r="O312" s="24">
        <v>70.204603580562662</v>
      </c>
      <c r="P312" s="24">
        <v>2349</v>
      </c>
    </row>
    <row r="313" spans="1:16" ht="18">
      <c r="A313" s="2">
        <v>678</v>
      </c>
      <c r="B313" s="5" t="s">
        <v>24</v>
      </c>
      <c r="C313" s="5" t="s">
        <v>32</v>
      </c>
      <c r="D313" s="7">
        <v>1620</v>
      </c>
      <c r="E313" s="5">
        <v>40</v>
      </c>
      <c r="F313" s="5">
        <v>20</v>
      </c>
      <c r="G313" s="5">
        <v>10.5</v>
      </c>
      <c r="H313" s="4">
        <v>0</v>
      </c>
      <c r="I313" s="5">
        <v>2</v>
      </c>
      <c r="K313" s="24">
        <v>276</v>
      </c>
      <c r="L313" s="24">
        <v>1718.117065459418</v>
      </c>
      <c r="M313" s="24">
        <v>31.482934540581937</v>
      </c>
      <c r="O313" s="24">
        <v>70.460358056265989</v>
      </c>
      <c r="P313" s="24">
        <v>2349</v>
      </c>
    </row>
    <row r="314" spans="1:16" ht="18">
      <c r="A314" s="2">
        <v>675</v>
      </c>
      <c r="B314" s="5" t="s">
        <v>24</v>
      </c>
      <c r="C314" s="5" t="s">
        <v>12</v>
      </c>
      <c r="D314" s="7">
        <v>1620</v>
      </c>
      <c r="E314" s="5">
        <v>40</v>
      </c>
      <c r="F314" s="5">
        <v>20</v>
      </c>
      <c r="G314" s="5">
        <v>10</v>
      </c>
      <c r="H314" s="4">
        <v>1</v>
      </c>
      <c r="I314" s="5">
        <v>2</v>
      </c>
      <c r="K314" s="24">
        <v>277</v>
      </c>
      <c r="L314" s="24">
        <v>1621.9249312986185</v>
      </c>
      <c r="M314" s="24">
        <v>127.67506870138141</v>
      </c>
      <c r="O314" s="24">
        <v>70.716112531969316</v>
      </c>
      <c r="P314" s="24">
        <v>2349</v>
      </c>
    </row>
    <row r="315" spans="1:16" ht="18">
      <c r="A315" s="2">
        <v>838</v>
      </c>
      <c r="B315" s="5" t="s">
        <v>11</v>
      </c>
      <c r="C315" s="5" t="s">
        <v>12</v>
      </c>
      <c r="D315" s="7">
        <v>1620</v>
      </c>
      <c r="E315" s="5">
        <v>48</v>
      </c>
      <c r="F315" s="5">
        <v>33</v>
      </c>
      <c r="G315" s="5">
        <v>6</v>
      </c>
      <c r="H315" s="4">
        <v>1</v>
      </c>
      <c r="I315" s="5">
        <v>2</v>
      </c>
      <c r="K315" s="24">
        <v>278</v>
      </c>
      <c r="L315" s="24">
        <v>1974.6294232215494</v>
      </c>
      <c r="M315" s="24">
        <v>-233.12942322154936</v>
      </c>
      <c r="O315" s="24">
        <v>70.971867007672643</v>
      </c>
      <c r="P315" s="24">
        <v>2349</v>
      </c>
    </row>
    <row r="316" spans="1:16" ht="18">
      <c r="A316" s="2">
        <v>878</v>
      </c>
      <c r="B316" s="5" t="s">
        <v>14</v>
      </c>
      <c r="C316" s="5" t="s">
        <v>12</v>
      </c>
      <c r="D316" s="7">
        <v>1620</v>
      </c>
      <c r="E316" s="5">
        <v>50</v>
      </c>
      <c r="F316" s="5">
        <v>35</v>
      </c>
      <c r="G316" s="5">
        <v>6</v>
      </c>
      <c r="H316" s="4">
        <v>1</v>
      </c>
      <c r="I316" s="5">
        <v>2</v>
      </c>
      <c r="K316" s="24">
        <v>279</v>
      </c>
      <c r="L316" s="24">
        <v>1621.9249312986185</v>
      </c>
      <c r="M316" s="24">
        <v>108.77506870138154</v>
      </c>
      <c r="O316" s="24">
        <v>71.22762148337597</v>
      </c>
      <c r="P316" s="24">
        <v>2376</v>
      </c>
    </row>
    <row r="317" spans="1:16" ht="18">
      <c r="A317" s="2">
        <v>949</v>
      </c>
      <c r="B317" s="5" t="s">
        <v>24</v>
      </c>
      <c r="C317" s="5" t="s">
        <v>12</v>
      </c>
      <c r="D317" s="7">
        <v>1620</v>
      </c>
      <c r="E317" s="5">
        <v>56</v>
      </c>
      <c r="F317" s="5">
        <v>38</v>
      </c>
      <c r="G317" s="5">
        <v>7</v>
      </c>
      <c r="H317" s="4">
        <v>1</v>
      </c>
      <c r="I317" s="5">
        <v>2</v>
      </c>
      <c r="K317" s="24">
        <v>280</v>
      </c>
      <c r="L317" s="24">
        <v>2465.2093074416257</v>
      </c>
      <c r="M317" s="24">
        <v>-758.2093074416257</v>
      </c>
      <c r="O317" s="24">
        <v>71.483375959079282</v>
      </c>
      <c r="P317" s="24">
        <v>2380</v>
      </c>
    </row>
    <row r="318" spans="1:16" ht="18">
      <c r="A318" s="2">
        <v>82</v>
      </c>
      <c r="B318" s="3" t="s">
        <v>15</v>
      </c>
      <c r="C318" s="4" t="s">
        <v>12</v>
      </c>
      <c r="D318" s="5">
        <v>1610</v>
      </c>
      <c r="E318" s="3">
        <v>44</v>
      </c>
      <c r="F318" s="3">
        <v>30</v>
      </c>
      <c r="G318" s="3">
        <v>8</v>
      </c>
      <c r="H318" s="4">
        <v>1</v>
      </c>
      <c r="I318" s="3">
        <v>2</v>
      </c>
      <c r="K318" s="24">
        <v>281</v>
      </c>
      <c r="L318" s="24">
        <v>1653.9889760188851</v>
      </c>
      <c r="M318" s="24">
        <v>47.011023981114931</v>
      </c>
      <c r="O318" s="24">
        <v>71.739130434782609</v>
      </c>
      <c r="P318" s="24">
        <v>2403</v>
      </c>
    </row>
    <row r="319" spans="1:16" ht="18">
      <c r="A319" s="2">
        <v>213</v>
      </c>
      <c r="B319" s="5" t="s">
        <v>21</v>
      </c>
      <c r="C319" s="4" t="s">
        <v>10</v>
      </c>
      <c r="D319" s="5">
        <v>1609.8</v>
      </c>
      <c r="E319" s="5">
        <v>70</v>
      </c>
      <c r="F319" s="5">
        <v>33</v>
      </c>
      <c r="G319" s="5">
        <v>16</v>
      </c>
      <c r="H319" s="4">
        <v>0</v>
      </c>
      <c r="I319" s="5">
        <v>2</v>
      </c>
      <c r="K319" s="24">
        <v>282</v>
      </c>
      <c r="L319" s="24">
        <v>1557.7968418580856</v>
      </c>
      <c r="M319" s="24">
        <v>143.2031581419144</v>
      </c>
      <c r="O319" s="24">
        <v>71.994884910485936</v>
      </c>
      <c r="P319" s="24">
        <v>2430</v>
      </c>
    </row>
    <row r="320" spans="1:16" ht="18">
      <c r="A320" s="2">
        <v>214</v>
      </c>
      <c r="B320" s="5" t="s">
        <v>21</v>
      </c>
      <c r="C320" s="4" t="s">
        <v>10</v>
      </c>
      <c r="D320" s="5">
        <v>1609.8</v>
      </c>
      <c r="E320" s="5">
        <v>70</v>
      </c>
      <c r="F320" s="5">
        <v>33</v>
      </c>
      <c r="G320" s="5">
        <v>16</v>
      </c>
      <c r="H320" s="4">
        <v>0</v>
      </c>
      <c r="I320" s="5">
        <v>2</v>
      </c>
      <c r="K320" s="24">
        <v>283</v>
      </c>
      <c r="L320" s="24">
        <v>1621.9249312986185</v>
      </c>
      <c r="M320" s="24">
        <v>79.075068701381497</v>
      </c>
      <c r="O320" s="24">
        <v>72.250639386189263</v>
      </c>
      <c r="P320" s="24">
        <v>2430</v>
      </c>
    </row>
    <row r="321" spans="1:16" ht="18">
      <c r="A321" s="2">
        <v>215</v>
      </c>
      <c r="B321" s="5" t="s">
        <v>21</v>
      </c>
      <c r="C321" s="4" t="s">
        <v>10</v>
      </c>
      <c r="D321" s="5">
        <v>1609.8</v>
      </c>
      <c r="E321" s="5">
        <v>70</v>
      </c>
      <c r="F321" s="5">
        <v>33</v>
      </c>
      <c r="G321" s="5">
        <v>16</v>
      </c>
      <c r="H321" s="4">
        <v>0</v>
      </c>
      <c r="I321" s="5">
        <v>2</v>
      </c>
      <c r="K321" s="24">
        <v>284</v>
      </c>
      <c r="L321" s="24">
        <v>1653.9889760188851</v>
      </c>
      <c r="M321" s="24">
        <v>47.011023981114931</v>
      </c>
      <c r="O321" s="24">
        <v>72.50639386189259</v>
      </c>
      <c r="P321" s="24">
        <v>2430</v>
      </c>
    </row>
    <row r="322" spans="1:16" ht="18">
      <c r="A322" s="2">
        <v>211</v>
      </c>
      <c r="B322" s="5" t="s">
        <v>21</v>
      </c>
      <c r="C322" s="5" t="s">
        <v>12</v>
      </c>
      <c r="D322" s="5">
        <v>1604.01</v>
      </c>
      <c r="E322" s="5">
        <v>65</v>
      </c>
      <c r="F322" s="5">
        <v>41</v>
      </c>
      <c r="G322" s="5">
        <v>10</v>
      </c>
      <c r="H322" s="4">
        <v>1</v>
      </c>
      <c r="I322" s="5">
        <v>2</v>
      </c>
      <c r="K322" s="24">
        <v>285</v>
      </c>
      <c r="L322" s="24">
        <v>1782.2451548999506</v>
      </c>
      <c r="M322" s="24">
        <v>-81.245154899950649</v>
      </c>
      <c r="O322" s="24">
        <v>72.762148337595917</v>
      </c>
      <c r="P322" s="24">
        <v>2430</v>
      </c>
    </row>
    <row r="323" spans="1:16" ht="18">
      <c r="A323" s="2">
        <v>948</v>
      </c>
      <c r="B323" s="5" t="s">
        <v>24</v>
      </c>
      <c r="C323" s="4" t="s">
        <v>10</v>
      </c>
      <c r="D323" s="7">
        <v>1601.1</v>
      </c>
      <c r="E323" s="5">
        <v>56</v>
      </c>
      <c r="F323" s="5">
        <v>42</v>
      </c>
      <c r="G323" s="5">
        <v>6</v>
      </c>
      <c r="H323" s="4">
        <v>0</v>
      </c>
      <c r="I323" s="5">
        <v>2</v>
      </c>
      <c r="K323" s="24">
        <v>286</v>
      </c>
      <c r="L323" s="24">
        <v>1525.7327971378193</v>
      </c>
      <c r="M323" s="24">
        <v>174.26720286218074</v>
      </c>
      <c r="O323" s="24">
        <v>73.017902813299244</v>
      </c>
      <c r="P323" s="24">
        <v>2430</v>
      </c>
    </row>
    <row r="324" spans="1:16" ht="18">
      <c r="A324" s="2">
        <v>982</v>
      </c>
      <c r="B324" s="5" t="s">
        <v>14</v>
      </c>
      <c r="C324" s="4" t="s">
        <v>10</v>
      </c>
      <c r="D324" s="7">
        <v>1601.1</v>
      </c>
      <c r="E324" s="5">
        <v>58</v>
      </c>
      <c r="F324" s="5">
        <v>25</v>
      </c>
      <c r="G324" s="5">
        <v>17</v>
      </c>
      <c r="H324" s="4">
        <v>0</v>
      </c>
      <c r="I324" s="5">
        <v>2</v>
      </c>
      <c r="K324" s="24">
        <v>287</v>
      </c>
      <c r="L324" s="24">
        <v>1910.5013337810165</v>
      </c>
      <c r="M324" s="24">
        <v>-210.50133378101646</v>
      </c>
      <c r="O324" s="24">
        <v>73.273657289002557</v>
      </c>
      <c r="P324" s="24">
        <v>2436</v>
      </c>
    </row>
    <row r="325" spans="1:16" ht="18">
      <c r="A325" s="2">
        <v>764</v>
      </c>
      <c r="B325" s="5" t="s">
        <v>24</v>
      </c>
      <c r="C325" s="5" t="s">
        <v>12</v>
      </c>
      <c r="D325" s="7">
        <v>1601.1</v>
      </c>
      <c r="E325" s="5">
        <v>44</v>
      </c>
      <c r="F325" s="5">
        <v>30</v>
      </c>
      <c r="G325" s="5">
        <v>6</v>
      </c>
      <c r="H325" s="4">
        <v>1</v>
      </c>
      <c r="I325" s="5">
        <v>2</v>
      </c>
      <c r="K325" s="24">
        <v>288</v>
      </c>
      <c r="L325" s="24">
        <v>2423.5260493052792</v>
      </c>
      <c r="M325" s="24">
        <v>-723.52604930527923</v>
      </c>
      <c r="O325" s="24">
        <v>73.529411764705884</v>
      </c>
      <c r="P325" s="24">
        <v>2457</v>
      </c>
    </row>
    <row r="326" spans="1:16" ht="18">
      <c r="A326" s="2">
        <v>784</v>
      </c>
      <c r="B326" s="5" t="s">
        <v>24</v>
      </c>
      <c r="C326" s="5" t="s">
        <v>12</v>
      </c>
      <c r="D326" s="7">
        <v>1601.1</v>
      </c>
      <c r="E326" s="5">
        <v>45</v>
      </c>
      <c r="F326" s="5">
        <v>30</v>
      </c>
      <c r="G326" s="5">
        <v>7</v>
      </c>
      <c r="H326" s="4">
        <v>1</v>
      </c>
      <c r="I326" s="5">
        <v>2</v>
      </c>
      <c r="K326" s="24">
        <v>289</v>
      </c>
      <c r="L326" s="24">
        <v>2038.7575126620823</v>
      </c>
      <c r="M326" s="24">
        <v>-338.75751266208226</v>
      </c>
      <c r="O326" s="24">
        <v>73.785166240409211</v>
      </c>
      <c r="P326" s="24">
        <v>2484</v>
      </c>
    </row>
    <row r="327" spans="1:16" ht="18">
      <c r="A327" s="2">
        <v>667</v>
      </c>
      <c r="B327" s="5" t="s">
        <v>24</v>
      </c>
      <c r="C327" s="5" t="s">
        <v>12</v>
      </c>
      <c r="D327" s="7">
        <v>1600.02</v>
      </c>
      <c r="E327" s="5">
        <v>40</v>
      </c>
      <c r="F327" s="5">
        <v>20</v>
      </c>
      <c r="G327" s="5">
        <v>10</v>
      </c>
      <c r="H327" s="4">
        <v>1</v>
      </c>
      <c r="I327" s="5">
        <v>2</v>
      </c>
      <c r="K327" s="24">
        <v>290</v>
      </c>
      <c r="L327" s="24">
        <v>1782.2451548999506</v>
      </c>
      <c r="M327" s="24">
        <v>-82.245154899950649</v>
      </c>
      <c r="O327" s="24">
        <v>74.040920716112538</v>
      </c>
      <c r="P327" s="24">
        <v>2500</v>
      </c>
    </row>
    <row r="328" spans="1:16" ht="18">
      <c r="A328" s="2">
        <v>674</v>
      </c>
      <c r="B328" s="5" t="s">
        <v>24</v>
      </c>
      <c r="C328" s="5" t="s">
        <v>12</v>
      </c>
      <c r="D328" s="7">
        <v>1600.02</v>
      </c>
      <c r="E328" s="5">
        <v>40</v>
      </c>
      <c r="F328" s="5">
        <v>20</v>
      </c>
      <c r="G328" s="5">
        <v>10</v>
      </c>
      <c r="H328" s="4">
        <v>1</v>
      </c>
      <c r="I328" s="5">
        <v>2</v>
      </c>
      <c r="K328" s="24">
        <v>291</v>
      </c>
      <c r="L328" s="24">
        <v>2070.8215573823486</v>
      </c>
      <c r="M328" s="24">
        <v>-370.8215573823486</v>
      </c>
      <c r="O328" s="24">
        <v>74.296675191815865</v>
      </c>
      <c r="P328" s="24">
        <v>2500.1999999999998</v>
      </c>
    </row>
    <row r="329" spans="1:16" ht="18">
      <c r="A329" s="2">
        <v>676</v>
      </c>
      <c r="B329" s="5" t="s">
        <v>24</v>
      </c>
      <c r="C329" s="5" t="s">
        <v>12</v>
      </c>
      <c r="D329" s="7">
        <v>1600.02</v>
      </c>
      <c r="E329" s="5">
        <v>40</v>
      </c>
      <c r="F329" s="5">
        <v>20</v>
      </c>
      <c r="G329" s="5">
        <v>10</v>
      </c>
      <c r="H329" s="4">
        <v>1</v>
      </c>
      <c r="I329" s="5">
        <v>2</v>
      </c>
      <c r="K329" s="24">
        <v>292</v>
      </c>
      <c r="L329" s="24">
        <v>1525.7327971378193</v>
      </c>
      <c r="M329" s="24">
        <v>174.26720286218074</v>
      </c>
      <c r="O329" s="24">
        <v>74.552429667519192</v>
      </c>
      <c r="P329" s="24">
        <v>2500.1999999999998</v>
      </c>
    </row>
    <row r="330" spans="1:16" ht="18">
      <c r="A330" s="2">
        <v>677</v>
      </c>
      <c r="B330" s="5" t="s">
        <v>24</v>
      </c>
      <c r="C330" s="5" t="s">
        <v>12</v>
      </c>
      <c r="D330" s="7">
        <v>1600.02</v>
      </c>
      <c r="E330" s="5">
        <v>40</v>
      </c>
      <c r="F330" s="5">
        <v>20</v>
      </c>
      <c r="G330" s="5">
        <v>10</v>
      </c>
      <c r="H330" s="4">
        <v>1</v>
      </c>
      <c r="I330" s="5">
        <v>2</v>
      </c>
      <c r="K330" s="24">
        <v>293</v>
      </c>
      <c r="L330" s="24">
        <v>2263.2058257039471</v>
      </c>
      <c r="M330" s="24">
        <v>-563.20582570394708</v>
      </c>
      <c r="O330" s="24">
        <v>74.808184143222519</v>
      </c>
      <c r="P330" s="24">
        <v>2500.1999999999998</v>
      </c>
    </row>
    <row r="331" spans="1:16" ht="18">
      <c r="A331" s="2">
        <v>762</v>
      </c>
      <c r="B331" s="5" t="s">
        <v>24</v>
      </c>
      <c r="C331" s="5" t="s">
        <v>12</v>
      </c>
      <c r="D331" s="7">
        <v>1600.02</v>
      </c>
      <c r="E331" s="5">
        <v>44</v>
      </c>
      <c r="F331" s="5">
        <v>30</v>
      </c>
      <c r="G331" s="5">
        <v>6</v>
      </c>
      <c r="H331" s="4">
        <v>1</v>
      </c>
      <c r="I331" s="5">
        <v>2</v>
      </c>
      <c r="K331" s="24">
        <v>294</v>
      </c>
      <c r="L331" s="24">
        <v>1878.4372890607501</v>
      </c>
      <c r="M331" s="24">
        <v>-178.51728906075004</v>
      </c>
      <c r="O331" s="24">
        <v>75.063938618925832</v>
      </c>
      <c r="P331" s="24">
        <v>2500.1999999999998</v>
      </c>
    </row>
    <row r="332" spans="1:16" ht="18">
      <c r="A332" s="2">
        <v>785</v>
      </c>
      <c r="B332" s="5" t="s">
        <v>24</v>
      </c>
      <c r="C332" s="5" t="s">
        <v>12</v>
      </c>
      <c r="D332" s="7">
        <v>1600.02</v>
      </c>
      <c r="E332" s="5">
        <v>45</v>
      </c>
      <c r="F332" s="5">
        <v>32</v>
      </c>
      <c r="G332" s="5">
        <v>6</v>
      </c>
      <c r="H332" s="4">
        <v>1</v>
      </c>
      <c r="I332" s="5">
        <v>2</v>
      </c>
      <c r="K332" s="24">
        <v>295</v>
      </c>
      <c r="L332" s="24">
        <v>1910.5013337810165</v>
      </c>
      <c r="M332" s="24">
        <v>-226.29133378101642</v>
      </c>
      <c r="O332" s="24">
        <v>75.319693094629159</v>
      </c>
      <c r="P332" s="24">
        <v>2500.1999999999998</v>
      </c>
    </row>
    <row r="333" spans="1:16" ht="18">
      <c r="A333" s="2">
        <v>840</v>
      </c>
      <c r="B333" s="5" t="s">
        <v>24</v>
      </c>
      <c r="C333" s="5" t="s">
        <v>12</v>
      </c>
      <c r="D333" s="7">
        <v>1599.75</v>
      </c>
      <c r="E333" s="5">
        <v>48</v>
      </c>
      <c r="F333" s="5">
        <v>32</v>
      </c>
      <c r="G333" s="5">
        <v>6</v>
      </c>
      <c r="H333" s="4">
        <v>1</v>
      </c>
      <c r="I333" s="5">
        <v>2</v>
      </c>
      <c r="K333" s="24">
        <v>296</v>
      </c>
      <c r="L333" s="24">
        <v>2102.8856021026149</v>
      </c>
      <c r="M333" s="24">
        <v>-418.6756021026149</v>
      </c>
      <c r="O333" s="24">
        <v>75.575447570332486</v>
      </c>
      <c r="P333" s="24">
        <v>2511</v>
      </c>
    </row>
    <row r="334" spans="1:16" ht="18">
      <c r="A334" s="2">
        <v>225</v>
      </c>
      <c r="B334" s="5" t="s">
        <v>16</v>
      </c>
      <c r="C334" s="5" t="s">
        <v>12</v>
      </c>
      <c r="D334" s="5">
        <v>1577.28</v>
      </c>
      <c r="E334" s="5">
        <v>65</v>
      </c>
      <c r="F334" s="5">
        <v>41</v>
      </c>
      <c r="G334" s="5">
        <v>10</v>
      </c>
      <c r="H334" s="4">
        <v>1</v>
      </c>
      <c r="I334" s="5">
        <v>2</v>
      </c>
      <c r="K334" s="24">
        <v>297</v>
      </c>
      <c r="L334" s="24">
        <v>1814.3091996202172</v>
      </c>
      <c r="M334" s="24">
        <v>-130.09919962021718</v>
      </c>
      <c r="O334" s="24">
        <v>75.831202046035813</v>
      </c>
      <c r="P334" s="24">
        <v>2539.6799999999998</v>
      </c>
    </row>
    <row r="335" spans="1:16" ht="18">
      <c r="A335" s="2">
        <v>217</v>
      </c>
      <c r="B335" s="5" t="s">
        <v>21</v>
      </c>
      <c r="C335" s="4" t="s">
        <v>10</v>
      </c>
      <c r="D335" s="5">
        <v>1567.7</v>
      </c>
      <c r="E335" s="5">
        <v>69</v>
      </c>
      <c r="F335" s="5">
        <v>33</v>
      </c>
      <c r="G335" s="5">
        <v>16</v>
      </c>
      <c r="H335" s="4">
        <v>0</v>
      </c>
      <c r="I335" s="5">
        <v>2</v>
      </c>
      <c r="K335" s="24">
        <v>298</v>
      </c>
      <c r="L335" s="24">
        <v>1750.1811101796843</v>
      </c>
      <c r="M335" s="24">
        <v>-70.18111017968431</v>
      </c>
      <c r="O335" s="24">
        <v>76.08695652173914</v>
      </c>
      <c r="P335" s="24">
        <v>2539.6799999999998</v>
      </c>
    </row>
    <row r="336" spans="1:16" ht="18">
      <c r="A336" s="2">
        <v>218</v>
      </c>
      <c r="B336" s="5" t="s">
        <v>21</v>
      </c>
      <c r="C336" s="4" t="s">
        <v>10</v>
      </c>
      <c r="D336" s="5">
        <v>1560.1</v>
      </c>
      <c r="E336" s="5">
        <v>68</v>
      </c>
      <c r="F336" s="5">
        <v>33</v>
      </c>
      <c r="G336" s="5">
        <v>16</v>
      </c>
      <c r="H336" s="4">
        <v>0</v>
      </c>
      <c r="I336" s="5">
        <v>2</v>
      </c>
      <c r="K336" s="24">
        <v>299</v>
      </c>
      <c r="L336" s="24">
        <v>1782.2451548999506</v>
      </c>
      <c r="M336" s="24">
        <v>-102.24515489995065</v>
      </c>
      <c r="O336" s="24">
        <v>76.342710997442467</v>
      </c>
      <c r="P336" s="24">
        <v>2549.88</v>
      </c>
    </row>
    <row r="337" spans="1:16" ht="18">
      <c r="A337" s="2">
        <v>233</v>
      </c>
      <c r="B337" s="5" t="s">
        <v>16</v>
      </c>
      <c r="C337" s="5" t="s">
        <v>12</v>
      </c>
      <c r="D337" s="5">
        <v>1560</v>
      </c>
      <c r="E337" s="5">
        <v>51</v>
      </c>
      <c r="F337" s="5">
        <v>29</v>
      </c>
      <c r="G337" s="5">
        <v>8</v>
      </c>
      <c r="H337" s="4">
        <v>1</v>
      </c>
      <c r="I337" s="5">
        <v>2</v>
      </c>
      <c r="K337" s="24">
        <v>300</v>
      </c>
      <c r="L337" s="24">
        <v>2519.7181834660787</v>
      </c>
      <c r="M337" s="24">
        <v>-839.7181834660787</v>
      </c>
      <c r="O337" s="24">
        <v>76.598465473145779</v>
      </c>
      <c r="P337" s="24">
        <v>2565</v>
      </c>
    </row>
    <row r="338" spans="1:16" ht="18">
      <c r="A338" s="2">
        <v>726</v>
      </c>
      <c r="B338" s="5" t="s">
        <v>24</v>
      </c>
      <c r="C338" s="4" t="s">
        <v>10</v>
      </c>
      <c r="D338" s="7">
        <v>1549.8</v>
      </c>
      <c r="E338" s="5">
        <v>42</v>
      </c>
      <c r="F338" s="5">
        <v>28</v>
      </c>
      <c r="G338" s="5">
        <v>6</v>
      </c>
      <c r="H338" s="4">
        <v>0</v>
      </c>
      <c r="I338" s="5">
        <v>2</v>
      </c>
      <c r="K338" s="24">
        <v>301</v>
      </c>
      <c r="L338" s="24">
        <v>1846.3732443404836</v>
      </c>
      <c r="M338" s="24">
        <v>-172.37324434048355</v>
      </c>
      <c r="O338" s="24">
        <v>76.854219948849106</v>
      </c>
      <c r="P338" s="24">
        <v>2570.4</v>
      </c>
    </row>
    <row r="339" spans="1:16" ht="18">
      <c r="A339" s="2">
        <v>870</v>
      </c>
      <c r="B339" s="5" t="s">
        <v>11</v>
      </c>
      <c r="C339" s="5" t="s">
        <v>12</v>
      </c>
      <c r="D339" s="7">
        <v>1549.8</v>
      </c>
      <c r="E339" s="5">
        <v>50</v>
      </c>
      <c r="F339" s="5">
        <v>30</v>
      </c>
      <c r="G339" s="5">
        <v>6</v>
      </c>
      <c r="H339" s="4">
        <v>1</v>
      </c>
      <c r="I339" s="5">
        <v>2</v>
      </c>
      <c r="K339" s="24">
        <v>302</v>
      </c>
      <c r="L339" s="24">
        <v>1621.9249312986185</v>
      </c>
      <c r="M339" s="24">
        <v>52.075068701381497</v>
      </c>
      <c r="O339" s="24">
        <v>77.109974424552433</v>
      </c>
      <c r="P339" s="24">
        <v>2592</v>
      </c>
    </row>
    <row r="340" spans="1:16" ht="18">
      <c r="A340" s="2">
        <v>871</v>
      </c>
      <c r="B340" s="5" t="s">
        <v>11</v>
      </c>
      <c r="C340" s="5" t="s">
        <v>12</v>
      </c>
      <c r="D340" s="7">
        <v>1549.8</v>
      </c>
      <c r="E340" s="5">
        <v>50</v>
      </c>
      <c r="F340" s="5">
        <v>32</v>
      </c>
      <c r="G340" s="5">
        <v>6</v>
      </c>
      <c r="H340" s="4">
        <v>1</v>
      </c>
      <c r="I340" s="5">
        <v>2</v>
      </c>
      <c r="K340" s="24">
        <v>303</v>
      </c>
      <c r="L340" s="24">
        <v>1910.5013337810165</v>
      </c>
      <c r="M340" s="24">
        <v>-240.50133378101646</v>
      </c>
      <c r="O340" s="24">
        <v>77.36572890025576</v>
      </c>
      <c r="P340" s="24">
        <v>2592</v>
      </c>
    </row>
    <row r="341" spans="1:16" ht="18">
      <c r="A341" s="2">
        <v>44</v>
      </c>
      <c r="B341" s="3" t="s">
        <v>14</v>
      </c>
      <c r="C341" s="4" t="s">
        <v>10</v>
      </c>
      <c r="D341" s="5">
        <v>1540</v>
      </c>
      <c r="E341" s="3">
        <v>38</v>
      </c>
      <c r="F341" s="3">
        <v>33</v>
      </c>
      <c r="G341" s="3">
        <v>5</v>
      </c>
      <c r="H341" s="4">
        <v>0</v>
      </c>
      <c r="I341" s="3">
        <v>2</v>
      </c>
      <c r="K341" s="24">
        <v>304</v>
      </c>
      <c r="L341" s="24">
        <v>1910.5013337810165</v>
      </c>
      <c r="M341" s="24">
        <v>-258.10133378101636</v>
      </c>
      <c r="O341" s="24">
        <v>77.621483375959087</v>
      </c>
      <c r="P341" s="24">
        <v>2597.4</v>
      </c>
    </row>
    <row r="342" spans="1:16" ht="18">
      <c r="A342" s="2">
        <v>663</v>
      </c>
      <c r="B342" s="5" t="s">
        <v>24</v>
      </c>
      <c r="C342" s="4" t="s">
        <v>10</v>
      </c>
      <c r="D342" s="7">
        <v>1512</v>
      </c>
      <c r="E342" s="5">
        <v>40</v>
      </c>
      <c r="F342" s="5">
        <v>20</v>
      </c>
      <c r="G342" s="5">
        <v>10</v>
      </c>
      <c r="H342" s="4">
        <v>0</v>
      </c>
      <c r="I342" s="5">
        <v>2</v>
      </c>
      <c r="K342" s="24">
        <v>305</v>
      </c>
      <c r="L342" s="24">
        <v>2524.5277901741188</v>
      </c>
      <c r="M342" s="24">
        <v>-874.52779017411876</v>
      </c>
      <c r="O342" s="24">
        <v>77.877237851662414</v>
      </c>
      <c r="P342" s="24">
        <v>2600</v>
      </c>
    </row>
    <row r="343" spans="1:16" ht="18">
      <c r="A343" s="2">
        <v>805</v>
      </c>
      <c r="B343" s="5" t="s">
        <v>24</v>
      </c>
      <c r="C343" s="5" t="s">
        <v>32</v>
      </c>
      <c r="D343" s="7">
        <v>1512</v>
      </c>
      <c r="E343" s="5">
        <v>45.5</v>
      </c>
      <c r="F343" s="5">
        <v>19.600000000000001</v>
      </c>
      <c r="G343" s="5">
        <v>13</v>
      </c>
      <c r="H343" s="4">
        <v>0</v>
      </c>
      <c r="I343" s="5">
        <v>2</v>
      </c>
      <c r="K343" s="24">
        <v>306</v>
      </c>
      <c r="L343" s="24">
        <v>2102.8856021026149</v>
      </c>
      <c r="M343" s="24">
        <v>-452.88560210261494</v>
      </c>
      <c r="O343" s="24">
        <v>78.132992327365741</v>
      </c>
      <c r="P343" s="24">
        <v>2600.1</v>
      </c>
    </row>
    <row r="344" spans="1:16" ht="18">
      <c r="A344" s="2">
        <v>763</v>
      </c>
      <c r="B344" s="5" t="s">
        <v>24</v>
      </c>
      <c r="C344" s="5" t="s">
        <v>12</v>
      </c>
      <c r="D344" s="7">
        <v>1512</v>
      </c>
      <c r="E344" s="5">
        <v>44</v>
      </c>
      <c r="F344" s="5">
        <v>32</v>
      </c>
      <c r="G344" s="5">
        <v>6</v>
      </c>
      <c r="H344" s="4">
        <v>1</v>
      </c>
      <c r="I344" s="5">
        <v>2</v>
      </c>
      <c r="K344" s="24">
        <v>307</v>
      </c>
      <c r="L344" s="24">
        <v>1589.8608865783522</v>
      </c>
      <c r="M344" s="24">
        <v>60.139113421647835</v>
      </c>
      <c r="O344" s="24">
        <v>78.388746803069054</v>
      </c>
      <c r="P344" s="24">
        <v>2600.1</v>
      </c>
    </row>
    <row r="345" spans="1:16" ht="18">
      <c r="A345" s="2">
        <v>662</v>
      </c>
      <c r="B345" s="5" t="s">
        <v>24</v>
      </c>
      <c r="C345" s="4" t="s">
        <v>10</v>
      </c>
      <c r="D345" s="7">
        <v>1501.2</v>
      </c>
      <c r="E345" s="5">
        <v>40</v>
      </c>
      <c r="F345" s="5">
        <v>18</v>
      </c>
      <c r="G345" s="5">
        <v>11</v>
      </c>
      <c r="H345" s="4">
        <v>0</v>
      </c>
      <c r="I345" s="5">
        <v>2</v>
      </c>
      <c r="K345" s="24">
        <v>308</v>
      </c>
      <c r="L345" s="24">
        <v>1653.9889760188851</v>
      </c>
      <c r="M345" s="24">
        <v>-4.2889760188850232</v>
      </c>
      <c r="O345" s="24">
        <v>78.644501278772381</v>
      </c>
      <c r="P345" s="24">
        <v>2600.1</v>
      </c>
    </row>
    <row r="346" spans="1:16" ht="18">
      <c r="A346" s="2">
        <v>659</v>
      </c>
      <c r="B346" s="5" t="s">
        <v>11</v>
      </c>
      <c r="C346" s="5" t="s">
        <v>12</v>
      </c>
      <c r="D346" s="7">
        <v>1501.2</v>
      </c>
      <c r="E346" s="5">
        <v>40</v>
      </c>
      <c r="F346" s="5">
        <v>20</v>
      </c>
      <c r="G346" s="5">
        <v>10</v>
      </c>
      <c r="H346" s="4">
        <v>1</v>
      </c>
      <c r="I346" s="5">
        <v>2</v>
      </c>
      <c r="K346" s="24">
        <v>309</v>
      </c>
      <c r="L346" s="24">
        <v>1974.6294232215494</v>
      </c>
      <c r="M346" s="24">
        <v>-324.92942322154931</v>
      </c>
      <c r="O346" s="24">
        <v>78.900255754475708</v>
      </c>
      <c r="P346" s="24">
        <v>2646</v>
      </c>
    </row>
    <row r="347" spans="1:16" ht="18">
      <c r="A347" s="2">
        <v>661</v>
      </c>
      <c r="B347" s="5" t="s">
        <v>24</v>
      </c>
      <c r="C347" s="5" t="s">
        <v>12</v>
      </c>
      <c r="D347" s="7">
        <v>1501.2</v>
      </c>
      <c r="E347" s="5">
        <v>40</v>
      </c>
      <c r="F347" s="5">
        <v>25</v>
      </c>
      <c r="G347" s="5">
        <v>6</v>
      </c>
      <c r="H347" s="4">
        <v>1</v>
      </c>
      <c r="I347" s="5">
        <v>2</v>
      </c>
      <c r="K347" s="24">
        <v>310</v>
      </c>
      <c r="L347" s="24">
        <v>1910.5013337810165</v>
      </c>
      <c r="M347" s="24">
        <v>-279.76133378101645</v>
      </c>
      <c r="O347" s="24">
        <v>79.156010230179035</v>
      </c>
      <c r="P347" s="24">
        <v>2650</v>
      </c>
    </row>
    <row r="348" spans="1:16" ht="18">
      <c r="A348" s="2">
        <v>791</v>
      </c>
      <c r="B348" s="5" t="s">
        <v>24</v>
      </c>
      <c r="C348" s="5" t="s">
        <v>12</v>
      </c>
      <c r="D348" s="7">
        <v>1501.2</v>
      </c>
      <c r="E348" s="5">
        <v>45</v>
      </c>
      <c r="F348" s="5">
        <v>20</v>
      </c>
      <c r="G348" s="5">
        <v>12</v>
      </c>
      <c r="H348" s="4">
        <v>1</v>
      </c>
      <c r="I348" s="5">
        <v>2</v>
      </c>
      <c r="K348" s="24">
        <v>311</v>
      </c>
      <c r="L348" s="24">
        <v>2102.8856021026149</v>
      </c>
      <c r="M348" s="24">
        <v>-482.88560210261494</v>
      </c>
      <c r="O348" s="24">
        <v>79.411764705882362</v>
      </c>
      <c r="P348" s="24">
        <v>2651.4</v>
      </c>
    </row>
    <row r="349" spans="1:16" ht="18">
      <c r="A349" s="2">
        <v>792</v>
      </c>
      <c r="B349" s="5" t="s">
        <v>24</v>
      </c>
      <c r="C349" s="5" t="s">
        <v>12</v>
      </c>
      <c r="D349" s="7">
        <v>1501.2</v>
      </c>
      <c r="E349" s="5">
        <v>45</v>
      </c>
      <c r="F349" s="5">
        <v>20</v>
      </c>
      <c r="G349" s="5">
        <v>13</v>
      </c>
      <c r="H349" s="4">
        <v>1</v>
      </c>
      <c r="I349" s="5">
        <v>2</v>
      </c>
      <c r="K349" s="24">
        <v>312</v>
      </c>
      <c r="L349" s="24">
        <v>1461.6047076972864</v>
      </c>
      <c r="M349" s="24">
        <v>158.39529230271364</v>
      </c>
      <c r="O349" s="24">
        <v>79.667519181585689</v>
      </c>
      <c r="P349" s="24">
        <v>2656</v>
      </c>
    </row>
    <row r="350" spans="1:16" ht="18">
      <c r="A350" s="2">
        <v>874</v>
      </c>
      <c r="B350" s="5" t="s">
        <v>24</v>
      </c>
      <c r="C350" s="5" t="s">
        <v>12</v>
      </c>
      <c r="D350" s="7">
        <v>1501.2</v>
      </c>
      <c r="E350" s="5">
        <v>50</v>
      </c>
      <c r="F350" s="5">
        <v>20</v>
      </c>
      <c r="G350" s="5">
        <v>13</v>
      </c>
      <c r="H350" s="4">
        <v>1</v>
      </c>
      <c r="I350" s="5">
        <v>2</v>
      </c>
      <c r="K350" s="24">
        <v>313</v>
      </c>
      <c r="L350" s="24">
        <v>1461.6047076972864</v>
      </c>
      <c r="M350" s="24">
        <v>158.39529230271364</v>
      </c>
      <c r="O350" s="24">
        <v>79.923273657289002</v>
      </c>
      <c r="P350" s="24">
        <v>2700</v>
      </c>
    </row>
    <row r="351" spans="1:16" ht="18">
      <c r="A351" s="2">
        <v>643</v>
      </c>
      <c r="B351" s="5" t="s">
        <v>24</v>
      </c>
      <c r="C351" s="5" t="s">
        <v>32</v>
      </c>
      <c r="D351" s="7">
        <v>1500.12</v>
      </c>
      <c r="E351" s="5">
        <v>39</v>
      </c>
      <c r="F351" s="5">
        <v>27</v>
      </c>
      <c r="G351" s="5">
        <v>10</v>
      </c>
      <c r="H351" s="4">
        <v>0</v>
      </c>
      <c r="I351" s="5">
        <v>2</v>
      </c>
      <c r="K351" s="24">
        <v>314</v>
      </c>
      <c r="L351" s="24">
        <v>1718.117065459418</v>
      </c>
      <c r="M351" s="24">
        <v>-98.117065459417972</v>
      </c>
      <c r="O351" s="24">
        <v>80.179028132992329</v>
      </c>
      <c r="P351" s="24">
        <v>2700</v>
      </c>
    </row>
    <row r="352" spans="1:16" ht="18">
      <c r="A352" s="2">
        <v>644</v>
      </c>
      <c r="B352" s="5" t="s">
        <v>24</v>
      </c>
      <c r="C352" s="5" t="s">
        <v>32</v>
      </c>
      <c r="D352" s="7">
        <v>1500.12</v>
      </c>
      <c r="E352" s="5">
        <v>39</v>
      </c>
      <c r="F352" s="5">
        <v>27</v>
      </c>
      <c r="G352" s="5">
        <v>10</v>
      </c>
      <c r="H352" s="4">
        <v>0</v>
      </c>
      <c r="I352" s="5">
        <v>2</v>
      </c>
      <c r="K352" s="24">
        <v>315</v>
      </c>
      <c r="L352" s="24">
        <v>1782.2451548999506</v>
      </c>
      <c r="M352" s="24">
        <v>-162.24515489995065</v>
      </c>
      <c r="O352" s="24">
        <v>80.434782608695656</v>
      </c>
      <c r="P352" s="24">
        <v>2700</v>
      </c>
    </row>
    <row r="353" spans="1:16" ht="18">
      <c r="A353" s="2">
        <v>318</v>
      </c>
      <c r="B353" s="6" t="s">
        <v>24</v>
      </c>
      <c r="C353" s="4" t="s">
        <v>10</v>
      </c>
      <c r="D353" s="7">
        <v>1500.12</v>
      </c>
      <c r="E353" s="6">
        <v>55</v>
      </c>
      <c r="F353" s="6">
        <v>33</v>
      </c>
      <c r="G353" s="6">
        <v>6</v>
      </c>
      <c r="H353" s="4">
        <v>0</v>
      </c>
      <c r="I353" s="6">
        <v>2</v>
      </c>
      <c r="K353" s="24">
        <v>316</v>
      </c>
      <c r="L353" s="24">
        <v>1974.6294232215494</v>
      </c>
      <c r="M353" s="24">
        <v>-354.62942322154936</v>
      </c>
      <c r="O353" s="24">
        <v>80.690537084398983</v>
      </c>
      <c r="P353" s="24">
        <v>2700</v>
      </c>
    </row>
    <row r="354" spans="1:16" ht="18">
      <c r="A354" s="2">
        <v>192</v>
      </c>
      <c r="B354" s="5" t="s">
        <v>11</v>
      </c>
      <c r="C354" s="5" t="s">
        <v>26</v>
      </c>
      <c r="D354" s="5">
        <v>1500</v>
      </c>
      <c r="E354" s="5">
        <v>45</v>
      </c>
      <c r="F354" s="5">
        <v>28</v>
      </c>
      <c r="G354" s="5">
        <v>6</v>
      </c>
      <c r="H354" s="4">
        <v>0</v>
      </c>
      <c r="I354" s="5">
        <v>2</v>
      </c>
      <c r="K354" s="24">
        <v>317</v>
      </c>
      <c r="L354" s="24">
        <v>1589.8608865783522</v>
      </c>
      <c r="M354" s="24">
        <v>20.139113421647835</v>
      </c>
      <c r="O354" s="24">
        <v>80.94629156010231</v>
      </c>
      <c r="P354" s="24">
        <v>2700</v>
      </c>
    </row>
    <row r="355" spans="1:16" ht="18">
      <c r="A355" s="2">
        <v>788</v>
      </c>
      <c r="B355" s="5" t="s">
        <v>24</v>
      </c>
      <c r="C355" s="4" t="s">
        <v>10</v>
      </c>
      <c r="D355" s="7">
        <v>1498.5</v>
      </c>
      <c r="E355" s="5">
        <v>45</v>
      </c>
      <c r="F355" s="5">
        <v>20</v>
      </c>
      <c r="G355" s="5">
        <v>13</v>
      </c>
      <c r="H355" s="4">
        <v>0</v>
      </c>
      <c r="I355" s="5">
        <v>2</v>
      </c>
      <c r="K355" s="24">
        <v>318</v>
      </c>
      <c r="L355" s="24">
        <v>2423.5260493052792</v>
      </c>
      <c r="M355" s="24">
        <v>-813.72604930527928</v>
      </c>
      <c r="O355" s="24">
        <v>81.202046035805637</v>
      </c>
      <c r="P355" s="24">
        <v>2725.11</v>
      </c>
    </row>
    <row r="356" spans="1:16" ht="18">
      <c r="A356" s="2">
        <v>590</v>
      </c>
      <c r="B356" s="5" t="s">
        <v>14</v>
      </c>
      <c r="C356" s="5" t="s">
        <v>12</v>
      </c>
      <c r="D356" s="7">
        <v>1498.5</v>
      </c>
      <c r="E356" s="5">
        <v>34</v>
      </c>
      <c r="F356" s="5">
        <v>23</v>
      </c>
      <c r="G356" s="5">
        <v>6</v>
      </c>
      <c r="H356" s="4">
        <v>1</v>
      </c>
      <c r="I356" s="5">
        <v>2</v>
      </c>
      <c r="K356" s="24">
        <v>319</v>
      </c>
      <c r="L356" s="24">
        <v>2423.5260493052792</v>
      </c>
      <c r="M356" s="24">
        <v>-813.72604930527928</v>
      </c>
      <c r="O356" s="24">
        <v>81.457800511508964</v>
      </c>
      <c r="P356" s="24">
        <v>2737.8</v>
      </c>
    </row>
    <row r="357" spans="1:16" ht="18">
      <c r="A357" s="2">
        <v>656</v>
      </c>
      <c r="B357" s="5" t="s">
        <v>11</v>
      </c>
      <c r="C357" s="5" t="s">
        <v>12</v>
      </c>
      <c r="D357" s="7">
        <v>1498.5</v>
      </c>
      <c r="E357" s="5">
        <v>40</v>
      </c>
      <c r="F357" s="5">
        <v>20</v>
      </c>
      <c r="G357" s="5">
        <v>10</v>
      </c>
      <c r="H357" s="4">
        <v>1</v>
      </c>
      <c r="I357" s="5">
        <v>2</v>
      </c>
      <c r="K357" s="24">
        <v>320</v>
      </c>
      <c r="L357" s="24">
        <v>2423.5260493052792</v>
      </c>
      <c r="M357" s="24">
        <v>-813.72604930527928</v>
      </c>
      <c r="O357" s="24">
        <v>81.713554987212277</v>
      </c>
      <c r="P357" s="24">
        <v>2751.3</v>
      </c>
    </row>
    <row r="358" spans="1:16" ht="18">
      <c r="A358" s="2">
        <v>657</v>
      </c>
      <c r="B358" s="5" t="s">
        <v>11</v>
      </c>
      <c r="C358" s="5" t="s">
        <v>12</v>
      </c>
      <c r="D358" s="7">
        <v>1498.5</v>
      </c>
      <c r="E358" s="5">
        <v>40</v>
      </c>
      <c r="F358" s="5">
        <v>20</v>
      </c>
      <c r="G358" s="5">
        <v>10</v>
      </c>
      <c r="H358" s="4">
        <v>1</v>
      </c>
      <c r="I358" s="5">
        <v>2</v>
      </c>
      <c r="K358" s="24">
        <v>321</v>
      </c>
      <c r="L358" s="24">
        <v>2263.2058257039471</v>
      </c>
      <c r="M358" s="24">
        <v>-659.19582570394709</v>
      </c>
      <c r="O358" s="24">
        <v>81.969309462915604</v>
      </c>
      <c r="P358" s="24">
        <v>2799.9</v>
      </c>
    </row>
    <row r="359" spans="1:16" ht="18">
      <c r="A359" s="2">
        <v>906</v>
      </c>
      <c r="B359" s="5" t="s">
        <v>14</v>
      </c>
      <c r="C359" s="4" t="s">
        <v>10</v>
      </c>
      <c r="D359" s="7">
        <v>1485</v>
      </c>
      <c r="E359" s="5">
        <v>52</v>
      </c>
      <c r="F359" s="5">
        <v>36</v>
      </c>
      <c r="G359" s="5">
        <v>7</v>
      </c>
      <c r="H359" s="4">
        <v>0</v>
      </c>
      <c r="I359" s="5">
        <v>2</v>
      </c>
      <c r="K359" s="24">
        <v>322</v>
      </c>
      <c r="L359" s="24">
        <v>1974.6294232215494</v>
      </c>
      <c r="M359" s="24">
        <v>-373.52942322154945</v>
      </c>
      <c r="O359" s="24">
        <v>82.225063938618931</v>
      </c>
      <c r="P359" s="24">
        <v>2800</v>
      </c>
    </row>
    <row r="360" spans="1:16" ht="18">
      <c r="A360" s="2">
        <v>638</v>
      </c>
      <c r="B360" s="5" t="s">
        <v>14</v>
      </c>
      <c r="C360" s="5" t="s">
        <v>12</v>
      </c>
      <c r="D360" s="7">
        <v>1485</v>
      </c>
      <c r="E360" s="5">
        <v>38</v>
      </c>
      <c r="F360" s="5">
        <v>33</v>
      </c>
      <c r="G360" s="5">
        <v>5</v>
      </c>
      <c r="H360" s="4">
        <v>1</v>
      </c>
      <c r="I360" s="5">
        <v>2</v>
      </c>
      <c r="K360" s="24">
        <v>323</v>
      </c>
      <c r="L360" s="24">
        <v>2038.7575126620823</v>
      </c>
      <c r="M360" s="24">
        <v>-437.65751266208235</v>
      </c>
      <c r="O360" s="24">
        <v>82.480818414322258</v>
      </c>
      <c r="P360" s="24">
        <v>2835</v>
      </c>
    </row>
    <row r="361" spans="1:16" ht="18">
      <c r="A361" s="2">
        <v>322</v>
      </c>
      <c r="B361" s="6" t="s">
        <v>24</v>
      </c>
      <c r="C361" s="4" t="s">
        <v>10</v>
      </c>
      <c r="D361" s="7">
        <v>1485</v>
      </c>
      <c r="E361" s="6">
        <v>48</v>
      </c>
      <c r="F361" s="6">
        <v>32</v>
      </c>
      <c r="G361" s="6">
        <v>6</v>
      </c>
      <c r="H361" s="4">
        <v>0</v>
      </c>
      <c r="I361" s="6">
        <v>2</v>
      </c>
      <c r="K361" s="24">
        <v>324</v>
      </c>
      <c r="L361" s="24">
        <v>1589.8608865783522</v>
      </c>
      <c r="M361" s="24">
        <v>11.239113421647744</v>
      </c>
      <c r="O361" s="24">
        <v>82.736572890025585</v>
      </c>
      <c r="P361" s="24">
        <v>2970</v>
      </c>
    </row>
    <row r="362" spans="1:16" ht="18">
      <c r="A362" s="2">
        <v>48</v>
      </c>
      <c r="B362" s="3" t="s">
        <v>11</v>
      </c>
      <c r="C362" s="4" t="s">
        <v>10</v>
      </c>
      <c r="D362" s="5">
        <v>1484</v>
      </c>
      <c r="E362" s="3">
        <v>50</v>
      </c>
      <c r="F362" s="3">
        <v>30</v>
      </c>
      <c r="G362" s="3">
        <v>7</v>
      </c>
      <c r="H362" s="4">
        <v>0</v>
      </c>
      <c r="I362" s="3">
        <v>2</v>
      </c>
      <c r="K362" s="24">
        <v>325</v>
      </c>
      <c r="L362" s="24">
        <v>1621.9249312986185</v>
      </c>
      <c r="M362" s="24">
        <v>-20.824931298618594</v>
      </c>
      <c r="O362" s="24">
        <v>82.992327365728912</v>
      </c>
      <c r="P362" s="24">
        <v>2997</v>
      </c>
    </row>
    <row r="363" spans="1:16" ht="18">
      <c r="A363" s="2">
        <v>789</v>
      </c>
      <c r="B363" s="5" t="s">
        <v>24</v>
      </c>
      <c r="C363" s="4" t="s">
        <v>10</v>
      </c>
      <c r="D363" s="7">
        <v>1458</v>
      </c>
      <c r="E363" s="5">
        <v>45</v>
      </c>
      <c r="F363" s="5">
        <v>19</v>
      </c>
      <c r="G363" s="5">
        <v>13</v>
      </c>
      <c r="H363" s="4">
        <v>0</v>
      </c>
      <c r="I363" s="5">
        <v>2</v>
      </c>
      <c r="K363" s="24">
        <v>326</v>
      </c>
      <c r="L363" s="24">
        <v>1461.6047076972864</v>
      </c>
      <c r="M363" s="24">
        <v>138.41529230271362</v>
      </c>
      <c r="O363" s="24">
        <v>83.248081841432224</v>
      </c>
      <c r="P363" s="24">
        <v>2999.7</v>
      </c>
    </row>
    <row r="364" spans="1:16" ht="18">
      <c r="A364" s="2">
        <v>790</v>
      </c>
      <c r="B364" s="5" t="s">
        <v>24</v>
      </c>
      <c r="C364" s="5" t="s">
        <v>12</v>
      </c>
      <c r="D364" s="7">
        <v>1458</v>
      </c>
      <c r="E364" s="5">
        <v>45</v>
      </c>
      <c r="F364" s="5">
        <v>20</v>
      </c>
      <c r="G364" s="5">
        <v>13</v>
      </c>
      <c r="H364" s="4">
        <v>1</v>
      </c>
      <c r="I364" s="5">
        <v>2</v>
      </c>
      <c r="K364" s="24">
        <v>327</v>
      </c>
      <c r="L364" s="24">
        <v>1461.6047076972864</v>
      </c>
      <c r="M364" s="24">
        <v>138.41529230271362</v>
      </c>
      <c r="O364" s="24">
        <v>83.503836317135551</v>
      </c>
      <c r="P364" s="24">
        <v>2999.7</v>
      </c>
    </row>
    <row r="365" spans="1:16" ht="18">
      <c r="A365" s="2">
        <v>927</v>
      </c>
      <c r="B365" s="5" t="s">
        <v>14</v>
      </c>
      <c r="C365" s="5" t="s">
        <v>12</v>
      </c>
      <c r="D365" s="7">
        <v>1452.6</v>
      </c>
      <c r="E365" s="5">
        <v>54</v>
      </c>
      <c r="F365" s="5">
        <v>38</v>
      </c>
      <c r="G365" s="5">
        <v>6</v>
      </c>
      <c r="H365" s="4">
        <v>1</v>
      </c>
      <c r="I365" s="5">
        <v>2</v>
      </c>
      <c r="K365" s="24">
        <v>328</v>
      </c>
      <c r="L365" s="24">
        <v>1461.6047076972864</v>
      </c>
      <c r="M365" s="24">
        <v>138.41529230271362</v>
      </c>
      <c r="O365" s="24">
        <v>83.759590792838878</v>
      </c>
      <c r="P365" s="24">
        <v>3000</v>
      </c>
    </row>
    <row r="366" spans="1:16" ht="18">
      <c r="A366" s="2">
        <v>483</v>
      </c>
      <c r="B366" s="5" t="s">
        <v>24</v>
      </c>
      <c r="C366" s="5" t="s">
        <v>12</v>
      </c>
      <c r="D366" s="7">
        <v>1449.9</v>
      </c>
      <c r="E366" s="5">
        <v>28</v>
      </c>
      <c r="F366" s="5">
        <v>18</v>
      </c>
      <c r="G366" s="5">
        <v>6</v>
      </c>
      <c r="H366" s="4">
        <v>1</v>
      </c>
      <c r="I366" s="5">
        <v>2</v>
      </c>
      <c r="K366" s="24">
        <v>329</v>
      </c>
      <c r="L366" s="24">
        <v>1461.6047076972864</v>
      </c>
      <c r="M366" s="24">
        <v>138.41529230271362</v>
      </c>
      <c r="O366" s="24">
        <v>84.015345268542205</v>
      </c>
      <c r="P366" s="24">
        <v>3007.2</v>
      </c>
    </row>
    <row r="367" spans="1:16" ht="18">
      <c r="A367" s="2">
        <v>567</v>
      </c>
      <c r="B367" s="5" t="s">
        <v>11</v>
      </c>
      <c r="C367" s="5" t="s">
        <v>12</v>
      </c>
      <c r="D367" s="7">
        <v>1449.9</v>
      </c>
      <c r="E367" s="5">
        <v>33</v>
      </c>
      <c r="F367" s="5">
        <v>18</v>
      </c>
      <c r="G367" s="5">
        <v>11</v>
      </c>
      <c r="H367" s="4">
        <v>1</v>
      </c>
      <c r="I367" s="5">
        <v>2</v>
      </c>
      <c r="K367" s="24">
        <v>330</v>
      </c>
      <c r="L367" s="24">
        <v>1589.8608865783522</v>
      </c>
      <c r="M367" s="24">
        <v>10.159113421647817</v>
      </c>
      <c r="O367" s="24">
        <v>84.271099744245532</v>
      </c>
      <c r="P367" s="24">
        <v>3105</v>
      </c>
    </row>
    <row r="368" spans="1:16" ht="18">
      <c r="A368" s="2">
        <v>655</v>
      </c>
      <c r="B368" s="5" t="s">
        <v>11</v>
      </c>
      <c r="C368" s="5" t="s">
        <v>12</v>
      </c>
      <c r="D368" s="7">
        <v>1449.9</v>
      </c>
      <c r="E368" s="5">
        <v>40</v>
      </c>
      <c r="F368" s="5">
        <v>20</v>
      </c>
      <c r="G368" s="5">
        <v>10</v>
      </c>
      <c r="H368" s="4">
        <v>1</v>
      </c>
      <c r="I368" s="5">
        <v>2</v>
      </c>
      <c r="K368" s="24">
        <v>331</v>
      </c>
      <c r="L368" s="24">
        <v>1621.9249312986185</v>
      </c>
      <c r="M368" s="24">
        <v>-21.904931298618521</v>
      </c>
      <c r="O368" s="24">
        <v>84.526854219948859</v>
      </c>
      <c r="P368" s="24">
        <v>3105</v>
      </c>
    </row>
    <row r="369" spans="1:16" ht="18">
      <c r="A369" s="2">
        <v>444</v>
      </c>
      <c r="B369" s="6" t="s">
        <v>31</v>
      </c>
      <c r="C369" s="4" t="s">
        <v>10</v>
      </c>
      <c r="D369" s="7">
        <v>1447.2</v>
      </c>
      <c r="E369" s="6">
        <v>60</v>
      </c>
      <c r="F369" s="6">
        <v>34</v>
      </c>
      <c r="G369" s="6">
        <v>11</v>
      </c>
      <c r="H369" s="4">
        <v>0</v>
      </c>
      <c r="I369" s="6">
        <v>2</v>
      </c>
      <c r="K369" s="24">
        <v>332</v>
      </c>
      <c r="L369" s="24">
        <v>1718.117065459418</v>
      </c>
      <c r="M369" s="24">
        <v>-118.36706545941797</v>
      </c>
      <c r="O369" s="24">
        <v>84.782608695652186</v>
      </c>
      <c r="P369" s="24">
        <v>3105</v>
      </c>
    </row>
    <row r="370" spans="1:16" ht="18">
      <c r="A370" s="2">
        <v>445</v>
      </c>
      <c r="B370" s="6" t="s">
        <v>31</v>
      </c>
      <c r="C370" s="4" t="s">
        <v>10</v>
      </c>
      <c r="D370" s="7">
        <v>1447.2</v>
      </c>
      <c r="E370" s="6">
        <v>61</v>
      </c>
      <c r="F370" s="6">
        <v>34</v>
      </c>
      <c r="G370" s="6">
        <v>10</v>
      </c>
      <c r="H370" s="4">
        <v>0</v>
      </c>
      <c r="I370" s="6">
        <v>2</v>
      </c>
      <c r="K370" s="24">
        <v>333</v>
      </c>
      <c r="L370" s="24">
        <v>2263.2058257039471</v>
      </c>
      <c r="M370" s="24">
        <v>-685.92582570394711</v>
      </c>
      <c r="O370" s="24">
        <v>85.038363171355499</v>
      </c>
      <c r="P370" s="24">
        <v>3105</v>
      </c>
    </row>
    <row r="371" spans="1:16" ht="18">
      <c r="A371" s="2">
        <v>187</v>
      </c>
      <c r="B371" s="5" t="s">
        <v>11</v>
      </c>
      <c r="C371" s="5" t="s">
        <v>12</v>
      </c>
      <c r="D371" s="5">
        <v>1443.61</v>
      </c>
      <c r="E371" s="5">
        <v>44.2</v>
      </c>
      <c r="F371" s="5">
        <v>28.6</v>
      </c>
      <c r="G371" s="5">
        <v>6</v>
      </c>
      <c r="H371" s="4">
        <v>1</v>
      </c>
      <c r="I371" s="5">
        <v>2</v>
      </c>
      <c r="K371" s="24">
        <v>334</v>
      </c>
      <c r="L371" s="24">
        <v>2391.4620045850129</v>
      </c>
      <c r="M371" s="24">
        <v>-823.76200458501285</v>
      </c>
      <c r="O371" s="24">
        <v>85.294117647058826</v>
      </c>
      <c r="P371" s="24">
        <v>3199.5</v>
      </c>
    </row>
    <row r="372" spans="1:16" ht="18">
      <c r="A372" s="2">
        <v>204</v>
      </c>
      <c r="B372" s="5" t="s">
        <v>21</v>
      </c>
      <c r="C372" s="5" t="s">
        <v>12</v>
      </c>
      <c r="D372" s="5">
        <v>1440</v>
      </c>
      <c r="E372" s="5">
        <v>61.31</v>
      </c>
      <c r="F372" s="5">
        <v>30</v>
      </c>
      <c r="G372" s="5">
        <v>10</v>
      </c>
      <c r="H372" s="4">
        <v>1</v>
      </c>
      <c r="I372" s="5">
        <v>2</v>
      </c>
      <c r="K372" s="24">
        <v>335</v>
      </c>
      <c r="L372" s="24">
        <v>2359.3979598647466</v>
      </c>
      <c r="M372" s="24">
        <v>-799.29795986474664</v>
      </c>
      <c r="O372" s="24">
        <v>85.549872122762153</v>
      </c>
      <c r="P372" s="24">
        <v>3202.2</v>
      </c>
    </row>
    <row r="373" spans="1:16" ht="18">
      <c r="A373" s="2">
        <v>646</v>
      </c>
      <c r="B373" s="5" t="s">
        <v>14</v>
      </c>
      <c r="C373" s="5" t="s">
        <v>12</v>
      </c>
      <c r="D373" s="7">
        <v>1431</v>
      </c>
      <c r="E373" s="5">
        <v>39</v>
      </c>
      <c r="F373" s="5">
        <v>27</v>
      </c>
      <c r="G373" s="5">
        <v>6</v>
      </c>
      <c r="H373" s="4">
        <v>1</v>
      </c>
      <c r="I373" s="5">
        <v>2</v>
      </c>
      <c r="K373" s="24">
        <v>336</v>
      </c>
      <c r="L373" s="24">
        <v>1814.3091996202172</v>
      </c>
      <c r="M373" s="24">
        <v>-254.30919962021721</v>
      </c>
      <c r="O373" s="24">
        <v>85.80562659846548</v>
      </c>
      <c r="P373" s="24">
        <v>3240</v>
      </c>
    </row>
    <row r="374" spans="1:16" ht="18">
      <c r="A374" s="2">
        <v>872</v>
      </c>
      <c r="B374" s="5" t="s">
        <v>11</v>
      </c>
      <c r="C374" s="5" t="s">
        <v>12</v>
      </c>
      <c r="D374" s="7">
        <v>1431</v>
      </c>
      <c r="E374" s="5">
        <v>50</v>
      </c>
      <c r="F374" s="5">
        <v>32</v>
      </c>
      <c r="G374" s="5">
        <v>8</v>
      </c>
      <c r="H374" s="4">
        <v>1</v>
      </c>
      <c r="I374" s="5">
        <v>2</v>
      </c>
      <c r="K374" s="24">
        <v>337</v>
      </c>
      <c r="L374" s="24">
        <v>1525.7327971378193</v>
      </c>
      <c r="M374" s="24">
        <v>24.067202862180693</v>
      </c>
      <c r="O374" s="24">
        <v>86.061381074168807</v>
      </c>
      <c r="P374" s="24">
        <v>3240</v>
      </c>
    </row>
    <row r="375" spans="1:16" ht="18">
      <c r="A375" s="2">
        <v>323</v>
      </c>
      <c r="B375" s="6" t="s">
        <v>24</v>
      </c>
      <c r="C375" s="4" t="s">
        <v>10</v>
      </c>
      <c r="D375" s="7">
        <v>1431</v>
      </c>
      <c r="E375" s="6">
        <v>50</v>
      </c>
      <c r="F375" s="6">
        <v>33</v>
      </c>
      <c r="G375" s="6">
        <v>6</v>
      </c>
      <c r="H375" s="4">
        <v>0</v>
      </c>
      <c r="I375" s="6">
        <v>2</v>
      </c>
      <c r="K375" s="24">
        <v>338</v>
      </c>
      <c r="L375" s="24">
        <v>1782.2451548999506</v>
      </c>
      <c r="M375" s="24">
        <v>-232.44515489995069</v>
      </c>
      <c r="O375" s="24">
        <v>86.317135549872134</v>
      </c>
      <c r="P375" s="24">
        <v>3240</v>
      </c>
    </row>
    <row r="376" spans="1:16" ht="18">
      <c r="A376" s="2">
        <v>728</v>
      </c>
      <c r="B376" s="5" t="s">
        <v>24</v>
      </c>
      <c r="C376" s="5" t="s">
        <v>12</v>
      </c>
      <c r="D376" s="7">
        <v>1428.3</v>
      </c>
      <c r="E376" s="5">
        <v>42</v>
      </c>
      <c r="F376" s="5">
        <v>25</v>
      </c>
      <c r="G376" s="5">
        <v>6</v>
      </c>
      <c r="H376" s="4">
        <v>1</v>
      </c>
      <c r="I376" s="5">
        <v>2</v>
      </c>
      <c r="K376" s="24">
        <v>339</v>
      </c>
      <c r="L376" s="24">
        <v>1782.2451548999506</v>
      </c>
      <c r="M376" s="24">
        <v>-232.44515489995069</v>
      </c>
      <c r="O376" s="24">
        <v>86.572890025575461</v>
      </c>
      <c r="P376" s="24">
        <v>3240</v>
      </c>
    </row>
    <row r="377" spans="1:16" ht="18">
      <c r="A377" s="2">
        <v>324</v>
      </c>
      <c r="B377" s="6" t="s">
        <v>24</v>
      </c>
      <c r="C377" s="4" t="s">
        <v>10</v>
      </c>
      <c r="D377" s="7">
        <v>1428.3</v>
      </c>
      <c r="E377" s="6">
        <v>45</v>
      </c>
      <c r="F377" s="6">
        <v>32</v>
      </c>
      <c r="G377" s="6">
        <v>6</v>
      </c>
      <c r="H377" s="4">
        <v>0</v>
      </c>
      <c r="I377" s="6">
        <v>2</v>
      </c>
      <c r="K377" s="24">
        <v>340</v>
      </c>
      <c r="L377" s="24">
        <v>1397.4766182567535</v>
      </c>
      <c r="M377" s="24">
        <v>142.52338174324655</v>
      </c>
      <c r="O377" s="24">
        <v>86.828644501278774</v>
      </c>
      <c r="P377" s="24">
        <v>3267</v>
      </c>
    </row>
    <row r="378" spans="1:16" ht="18">
      <c r="A378" s="2">
        <v>257</v>
      </c>
      <c r="B378" s="5" t="s">
        <v>30</v>
      </c>
      <c r="C378" s="5" t="s">
        <v>26</v>
      </c>
      <c r="D378" s="5">
        <v>1416.88</v>
      </c>
      <c r="E378" s="5">
        <v>55</v>
      </c>
      <c r="F378" s="5">
        <v>30</v>
      </c>
      <c r="G378" s="5">
        <v>8</v>
      </c>
      <c r="H378" s="4">
        <v>0</v>
      </c>
      <c r="I378" s="5">
        <v>2</v>
      </c>
      <c r="K378" s="24">
        <v>341</v>
      </c>
      <c r="L378" s="24">
        <v>1461.6047076972864</v>
      </c>
      <c r="M378" s="24">
        <v>50.395292302713642</v>
      </c>
      <c r="O378" s="24">
        <v>87.084398976982101</v>
      </c>
      <c r="P378" s="24">
        <v>3267</v>
      </c>
    </row>
    <row r="379" spans="1:16" ht="18">
      <c r="A379" s="2">
        <v>219</v>
      </c>
      <c r="B379" s="5" t="s">
        <v>21</v>
      </c>
      <c r="C379" s="4" t="s">
        <v>10</v>
      </c>
      <c r="D379" s="5">
        <v>1410.15</v>
      </c>
      <c r="E379" s="5">
        <v>62</v>
      </c>
      <c r="F379" s="5">
        <v>30</v>
      </c>
      <c r="G379" s="5">
        <v>10</v>
      </c>
      <c r="H379" s="4">
        <v>0</v>
      </c>
      <c r="I379" s="5">
        <v>2</v>
      </c>
      <c r="K379" s="24">
        <v>342</v>
      </c>
      <c r="L379" s="24">
        <v>1637.9569536587517</v>
      </c>
      <c r="M379" s="24">
        <v>-125.95695365875167</v>
      </c>
      <c r="O379" s="24">
        <v>87.340153452685428</v>
      </c>
      <c r="P379" s="24">
        <v>3294</v>
      </c>
    </row>
    <row r="380" spans="1:16" ht="18">
      <c r="A380" s="2">
        <v>220</v>
      </c>
      <c r="B380" s="5" t="s">
        <v>21</v>
      </c>
      <c r="C380" s="4" t="s">
        <v>10</v>
      </c>
      <c r="D380" s="5">
        <v>1410.15</v>
      </c>
      <c r="E380" s="5">
        <v>62</v>
      </c>
      <c r="F380" s="5">
        <v>30</v>
      </c>
      <c r="G380" s="5">
        <v>10</v>
      </c>
      <c r="H380" s="4">
        <v>0</v>
      </c>
      <c r="I380" s="5">
        <v>2</v>
      </c>
      <c r="K380" s="24">
        <v>343</v>
      </c>
      <c r="L380" s="24">
        <v>1589.8608865783522</v>
      </c>
      <c r="M380" s="24">
        <v>-77.860886578352165</v>
      </c>
      <c r="O380" s="24">
        <v>87.595907928388755</v>
      </c>
      <c r="P380" s="24">
        <v>3302.1</v>
      </c>
    </row>
    <row r="381" spans="1:16" ht="18">
      <c r="A381" s="2">
        <v>888</v>
      </c>
      <c r="B381" s="5" t="s">
        <v>24</v>
      </c>
      <c r="C381" s="5" t="s">
        <v>32</v>
      </c>
      <c r="D381" s="7">
        <v>1404</v>
      </c>
      <c r="E381" s="5">
        <v>50.5</v>
      </c>
      <c r="F381" s="5">
        <v>35.5</v>
      </c>
      <c r="G381" s="5">
        <v>6</v>
      </c>
      <c r="H381" s="4">
        <v>0</v>
      </c>
      <c r="I381" s="5">
        <v>2</v>
      </c>
      <c r="K381" s="24">
        <v>344</v>
      </c>
      <c r="L381" s="24">
        <v>1461.6047076972864</v>
      </c>
      <c r="M381" s="24">
        <v>39.595292302713688</v>
      </c>
      <c r="O381" s="24">
        <v>87.851662404092082</v>
      </c>
      <c r="P381" s="24">
        <v>3375</v>
      </c>
    </row>
    <row r="382" spans="1:16" ht="18">
      <c r="A382" s="2">
        <v>658</v>
      </c>
      <c r="B382" s="5" t="s">
        <v>11</v>
      </c>
      <c r="C382" s="5" t="s">
        <v>12</v>
      </c>
      <c r="D382" s="7">
        <v>1404</v>
      </c>
      <c r="E382" s="5">
        <v>40</v>
      </c>
      <c r="F382" s="5">
        <v>20</v>
      </c>
      <c r="G382" s="5">
        <v>10</v>
      </c>
      <c r="H382" s="4">
        <v>1</v>
      </c>
      <c r="I382" s="5">
        <v>2</v>
      </c>
      <c r="K382" s="24">
        <v>345</v>
      </c>
      <c r="L382" s="24">
        <v>1461.6047076972864</v>
      </c>
      <c r="M382" s="24">
        <v>39.595292302713688</v>
      </c>
      <c r="O382" s="24">
        <v>88.107416879795409</v>
      </c>
      <c r="P382" s="24">
        <v>3375</v>
      </c>
    </row>
    <row r="383" spans="1:16" ht="18">
      <c r="A383" s="2">
        <v>876</v>
      </c>
      <c r="B383" s="5" t="s">
        <v>24</v>
      </c>
      <c r="C383" s="5" t="s">
        <v>12</v>
      </c>
      <c r="D383" s="7">
        <v>1404</v>
      </c>
      <c r="E383" s="5">
        <v>50</v>
      </c>
      <c r="F383" s="5">
        <v>20</v>
      </c>
      <c r="G383" s="5">
        <v>13</v>
      </c>
      <c r="H383" s="4">
        <v>1</v>
      </c>
      <c r="I383" s="5">
        <v>2</v>
      </c>
      <c r="K383" s="24">
        <v>346</v>
      </c>
      <c r="L383" s="24">
        <v>1461.6047076972864</v>
      </c>
      <c r="M383" s="24">
        <v>39.595292302713688</v>
      </c>
      <c r="O383" s="24">
        <v>88.363171355498721</v>
      </c>
      <c r="P383" s="24">
        <v>3375</v>
      </c>
    </row>
    <row r="384" spans="1:16" ht="18">
      <c r="A384" s="2">
        <v>917</v>
      </c>
      <c r="B384" s="5" t="s">
        <v>11</v>
      </c>
      <c r="C384" s="5" t="s">
        <v>12</v>
      </c>
      <c r="D384" s="7">
        <v>1404</v>
      </c>
      <c r="E384" s="5">
        <v>53</v>
      </c>
      <c r="F384" s="5">
        <v>32</v>
      </c>
      <c r="G384" s="5">
        <v>9</v>
      </c>
      <c r="H384" s="4">
        <v>1</v>
      </c>
      <c r="I384" s="5">
        <v>2</v>
      </c>
      <c r="K384" s="24">
        <v>347</v>
      </c>
      <c r="L384" s="24">
        <v>1621.9249312986185</v>
      </c>
      <c r="M384" s="24">
        <v>-120.72493129861846</v>
      </c>
      <c r="O384" s="24">
        <v>88.618925831202048</v>
      </c>
      <c r="P384" s="24">
        <v>3402</v>
      </c>
    </row>
    <row r="385" spans="1:16" ht="18">
      <c r="A385" s="2">
        <v>666</v>
      </c>
      <c r="B385" s="5" t="s">
        <v>24</v>
      </c>
      <c r="C385" s="5" t="s">
        <v>12</v>
      </c>
      <c r="D385" s="7">
        <v>1401.3</v>
      </c>
      <c r="E385" s="5">
        <v>40</v>
      </c>
      <c r="F385" s="5">
        <v>20</v>
      </c>
      <c r="G385" s="5">
        <v>10</v>
      </c>
      <c r="H385" s="4">
        <v>1</v>
      </c>
      <c r="I385" s="5">
        <v>2</v>
      </c>
      <c r="K385" s="24">
        <v>348</v>
      </c>
      <c r="L385" s="24">
        <v>1621.9249312986185</v>
      </c>
      <c r="M385" s="24">
        <v>-120.72493129861846</v>
      </c>
      <c r="O385" s="24">
        <v>88.874680306905375</v>
      </c>
      <c r="P385" s="24">
        <v>3402</v>
      </c>
    </row>
    <row r="386" spans="1:16" ht="18">
      <c r="A386" s="2">
        <v>81</v>
      </c>
      <c r="B386" s="3" t="s">
        <v>11</v>
      </c>
      <c r="C386" s="4" t="s">
        <v>10</v>
      </c>
      <c r="D386" s="5">
        <v>1400</v>
      </c>
      <c r="E386" s="3">
        <v>46</v>
      </c>
      <c r="F386" s="3">
        <v>30</v>
      </c>
      <c r="G386" s="3">
        <v>6</v>
      </c>
      <c r="H386" s="4">
        <v>0</v>
      </c>
      <c r="I386" s="3">
        <v>2</v>
      </c>
      <c r="K386" s="24">
        <v>349</v>
      </c>
      <c r="L386" s="24">
        <v>1782.2451548999506</v>
      </c>
      <c r="M386" s="24">
        <v>-281.0451548999506</v>
      </c>
      <c r="O386" s="24">
        <v>89.130434782608702</v>
      </c>
      <c r="P386" s="24">
        <v>3483</v>
      </c>
    </row>
    <row r="387" spans="1:16" ht="18">
      <c r="A387" s="2">
        <v>194</v>
      </c>
      <c r="B387" s="5" t="s">
        <v>11</v>
      </c>
      <c r="C387" s="5" t="s">
        <v>12</v>
      </c>
      <c r="D387" s="5">
        <v>1400</v>
      </c>
      <c r="E387" s="5">
        <v>45</v>
      </c>
      <c r="F387" s="5">
        <v>30</v>
      </c>
      <c r="G387" s="5">
        <v>6.5</v>
      </c>
      <c r="H387" s="4">
        <v>1</v>
      </c>
      <c r="I387" s="5">
        <v>2</v>
      </c>
      <c r="K387" s="24">
        <v>350</v>
      </c>
      <c r="L387" s="24">
        <v>1429.54066297702</v>
      </c>
      <c r="M387" s="24">
        <v>70.579337022979871</v>
      </c>
      <c r="O387" s="24">
        <v>89.386189258312029</v>
      </c>
      <c r="P387" s="24">
        <v>3500</v>
      </c>
    </row>
    <row r="388" spans="1:16" ht="18">
      <c r="A388" s="2">
        <v>669</v>
      </c>
      <c r="B388" s="5" t="s">
        <v>24</v>
      </c>
      <c r="C388" s="5" t="s">
        <v>12</v>
      </c>
      <c r="D388" s="7">
        <v>1399.95</v>
      </c>
      <c r="E388" s="5">
        <v>40</v>
      </c>
      <c r="F388" s="5">
        <v>20</v>
      </c>
      <c r="G388" s="5">
        <v>10</v>
      </c>
      <c r="H388" s="4">
        <v>1</v>
      </c>
      <c r="I388" s="5">
        <v>2</v>
      </c>
      <c r="K388" s="24">
        <v>351</v>
      </c>
      <c r="L388" s="24">
        <v>1429.54066297702</v>
      </c>
      <c r="M388" s="24">
        <v>70.579337022979871</v>
      </c>
      <c r="O388" s="24">
        <v>89.641943734015356</v>
      </c>
      <c r="P388" s="24">
        <v>3510</v>
      </c>
    </row>
    <row r="389" spans="1:16" ht="18">
      <c r="A389" s="2">
        <v>672</v>
      </c>
      <c r="B389" s="5" t="s">
        <v>24</v>
      </c>
      <c r="C389" s="5" t="s">
        <v>12</v>
      </c>
      <c r="D389" s="7">
        <v>1399.95</v>
      </c>
      <c r="E389" s="5">
        <v>40</v>
      </c>
      <c r="F389" s="5">
        <v>20</v>
      </c>
      <c r="G389" s="5">
        <v>10</v>
      </c>
      <c r="H389" s="4">
        <v>1</v>
      </c>
      <c r="I389" s="5">
        <v>2</v>
      </c>
      <c r="K389" s="24">
        <v>352</v>
      </c>
      <c r="L389" s="24">
        <v>1942.5653785012828</v>
      </c>
      <c r="M389" s="24">
        <v>-442.4453785012829</v>
      </c>
      <c r="O389" s="24">
        <v>89.897698209718683</v>
      </c>
      <c r="P389" s="24">
        <v>3510</v>
      </c>
    </row>
    <row r="390" spans="1:16" ht="18">
      <c r="A390" s="2">
        <v>396</v>
      </c>
      <c r="B390" s="6" t="s">
        <v>24</v>
      </c>
      <c r="C390" s="4" t="s">
        <v>10</v>
      </c>
      <c r="D390" s="7">
        <v>1399.95</v>
      </c>
      <c r="E390" s="6">
        <v>41</v>
      </c>
      <c r="F390" s="6">
        <v>24</v>
      </c>
      <c r="G390" s="6">
        <v>6</v>
      </c>
      <c r="H390" s="4">
        <v>0</v>
      </c>
      <c r="I390" s="6">
        <v>2</v>
      </c>
      <c r="K390" s="24">
        <v>353</v>
      </c>
      <c r="L390" s="24">
        <v>1621.9249312986185</v>
      </c>
      <c r="M390" s="24">
        <v>-121.9249312986185</v>
      </c>
      <c r="O390" s="24">
        <v>90.153452685421996</v>
      </c>
      <c r="P390" s="24">
        <v>3510</v>
      </c>
    </row>
    <row r="391" spans="1:16" ht="18">
      <c r="A391" s="2">
        <v>200</v>
      </c>
      <c r="B391" s="5" t="s">
        <v>21</v>
      </c>
      <c r="C391" s="5" t="s">
        <v>12</v>
      </c>
      <c r="D391" s="5">
        <v>1386</v>
      </c>
      <c r="E391" s="5">
        <v>66</v>
      </c>
      <c r="F391" s="5">
        <v>32</v>
      </c>
      <c r="G391" s="5">
        <v>15</v>
      </c>
      <c r="H391" s="4">
        <v>1</v>
      </c>
      <c r="I391" s="5">
        <v>2</v>
      </c>
      <c r="K391" s="24">
        <v>354</v>
      </c>
      <c r="L391" s="24">
        <v>1621.9249312986185</v>
      </c>
      <c r="M391" s="24">
        <v>-123.4249312986185</v>
      </c>
      <c r="O391" s="24">
        <v>90.409207161125323</v>
      </c>
      <c r="P391" s="24">
        <v>3510</v>
      </c>
    </row>
    <row r="392" spans="1:16" ht="18">
      <c r="A392" s="2">
        <v>247</v>
      </c>
      <c r="B392" s="5" t="s">
        <v>16</v>
      </c>
      <c r="C392" s="5" t="s">
        <v>12</v>
      </c>
      <c r="D392" s="5">
        <v>1380</v>
      </c>
      <c r="E392" s="5">
        <v>46</v>
      </c>
      <c r="F392" s="5">
        <v>30</v>
      </c>
      <c r="G392" s="5">
        <v>6.5</v>
      </c>
      <c r="H392" s="4">
        <v>1</v>
      </c>
      <c r="I392" s="5">
        <v>2</v>
      </c>
      <c r="K392" s="24">
        <v>355</v>
      </c>
      <c r="L392" s="24">
        <v>1269.2204393756879</v>
      </c>
      <c r="M392" s="24">
        <v>229.27956062431213</v>
      </c>
      <c r="O392" s="24">
        <v>90.66496163682865</v>
      </c>
      <c r="P392" s="24">
        <v>3510</v>
      </c>
    </row>
    <row r="393" spans="1:16" ht="18">
      <c r="A393" s="2">
        <v>636</v>
      </c>
      <c r="B393" s="5" t="s">
        <v>11</v>
      </c>
      <c r="C393" s="5" t="s">
        <v>12</v>
      </c>
      <c r="D393" s="7">
        <v>1379.7</v>
      </c>
      <c r="E393" s="5">
        <v>38</v>
      </c>
      <c r="F393" s="5">
        <v>18</v>
      </c>
      <c r="G393" s="5">
        <v>10</v>
      </c>
      <c r="H393" s="4">
        <v>1</v>
      </c>
      <c r="I393" s="5">
        <v>2</v>
      </c>
      <c r="K393" s="24">
        <v>356</v>
      </c>
      <c r="L393" s="24">
        <v>1461.6047076972864</v>
      </c>
      <c r="M393" s="24">
        <v>36.895292302713642</v>
      </c>
      <c r="O393" s="24">
        <v>90.920716112531977</v>
      </c>
      <c r="P393" s="24">
        <v>3510</v>
      </c>
    </row>
    <row r="394" spans="1:16" ht="18">
      <c r="A394" s="2">
        <v>671</v>
      </c>
      <c r="B394" s="5" t="s">
        <v>24</v>
      </c>
      <c r="C394" s="5" t="s">
        <v>12</v>
      </c>
      <c r="D394" s="7">
        <v>1359.99</v>
      </c>
      <c r="E394" s="5">
        <v>40</v>
      </c>
      <c r="F394" s="5">
        <v>20</v>
      </c>
      <c r="G394" s="5">
        <v>10</v>
      </c>
      <c r="H394" s="4">
        <v>1</v>
      </c>
      <c r="I394" s="5">
        <v>2</v>
      </c>
      <c r="K394" s="24">
        <v>357</v>
      </c>
      <c r="L394" s="24">
        <v>1461.6047076972864</v>
      </c>
      <c r="M394" s="24">
        <v>36.895292302713642</v>
      </c>
      <c r="O394" s="24">
        <v>91.176470588235304</v>
      </c>
      <c r="P394" s="24">
        <v>3510</v>
      </c>
    </row>
    <row r="395" spans="1:16" ht="18">
      <c r="A395" s="2">
        <v>507</v>
      </c>
      <c r="B395" s="5" t="s">
        <v>36</v>
      </c>
      <c r="C395" s="4" t="s">
        <v>10</v>
      </c>
      <c r="D395" s="7">
        <v>1350</v>
      </c>
      <c r="E395" s="5">
        <v>30.5</v>
      </c>
      <c r="F395" s="5">
        <v>15</v>
      </c>
      <c r="G395" s="5">
        <v>8.6</v>
      </c>
      <c r="H395" s="4">
        <v>0</v>
      </c>
      <c r="I395" s="5">
        <v>2</v>
      </c>
      <c r="K395" s="24">
        <v>358</v>
      </c>
      <c r="L395" s="24">
        <v>1846.3732443404836</v>
      </c>
      <c r="M395" s="24">
        <v>-361.37324434048355</v>
      </c>
      <c r="O395" s="24">
        <v>91.432225063938631</v>
      </c>
      <c r="P395" s="24">
        <v>3510</v>
      </c>
    </row>
    <row r="396" spans="1:16" ht="18">
      <c r="A396" s="2">
        <v>727</v>
      </c>
      <c r="B396" s="5" t="s">
        <v>24</v>
      </c>
      <c r="C396" s="4" t="s">
        <v>10</v>
      </c>
      <c r="D396" s="7">
        <v>1350</v>
      </c>
      <c r="E396" s="5">
        <v>42</v>
      </c>
      <c r="F396" s="5">
        <v>28</v>
      </c>
      <c r="G396" s="5">
        <v>6</v>
      </c>
      <c r="H396" s="4">
        <v>0</v>
      </c>
      <c r="I396" s="5">
        <v>2</v>
      </c>
      <c r="K396" s="24">
        <v>359</v>
      </c>
      <c r="L396" s="24">
        <v>1397.4766182567535</v>
      </c>
      <c r="M396" s="24">
        <v>87.523381743246546</v>
      </c>
      <c r="O396" s="24">
        <v>91.687979539641944</v>
      </c>
      <c r="P396" s="24">
        <v>3645</v>
      </c>
    </row>
    <row r="397" spans="1:16" ht="18">
      <c r="A397" s="2">
        <v>937</v>
      </c>
      <c r="B397" s="5" t="s">
        <v>24</v>
      </c>
      <c r="C397" s="4" t="s">
        <v>10</v>
      </c>
      <c r="D397" s="7">
        <v>1350</v>
      </c>
      <c r="E397" s="5">
        <v>55</v>
      </c>
      <c r="F397" s="5">
        <v>39</v>
      </c>
      <c r="G397" s="5">
        <v>6</v>
      </c>
      <c r="H397" s="4">
        <v>0</v>
      </c>
      <c r="I397" s="5">
        <v>2</v>
      </c>
      <c r="K397" s="24">
        <v>360</v>
      </c>
      <c r="L397" s="24">
        <v>1718.117065459418</v>
      </c>
      <c r="M397" s="24">
        <v>-233.11706545941797</v>
      </c>
      <c r="O397" s="24">
        <v>91.943734015345271</v>
      </c>
      <c r="P397" s="24">
        <v>3780</v>
      </c>
    </row>
    <row r="398" spans="1:16" ht="18">
      <c r="A398" s="2">
        <v>496</v>
      </c>
      <c r="B398" s="5" t="s">
        <v>24</v>
      </c>
      <c r="C398" s="5" t="s">
        <v>32</v>
      </c>
      <c r="D398" s="7">
        <v>1350</v>
      </c>
      <c r="E398" s="5">
        <v>30</v>
      </c>
      <c r="F398" s="5">
        <v>16.2</v>
      </c>
      <c r="G398" s="5">
        <v>6.4</v>
      </c>
      <c r="H398" s="4">
        <v>0</v>
      </c>
      <c r="I398" s="5">
        <v>2</v>
      </c>
      <c r="K398" s="24">
        <v>361</v>
      </c>
      <c r="L398" s="24">
        <v>1782.2451548999506</v>
      </c>
      <c r="M398" s="24">
        <v>-298.24515489995065</v>
      </c>
      <c r="O398" s="24">
        <v>92.199488491048598</v>
      </c>
      <c r="P398" s="24">
        <v>3780</v>
      </c>
    </row>
    <row r="399" spans="1:16" ht="18">
      <c r="A399" s="2">
        <v>520</v>
      </c>
      <c r="B399" s="5" t="s">
        <v>24</v>
      </c>
      <c r="C399" s="5" t="s">
        <v>32</v>
      </c>
      <c r="D399" s="7">
        <v>1350</v>
      </c>
      <c r="E399" s="5">
        <v>31</v>
      </c>
      <c r="F399" s="5">
        <v>17</v>
      </c>
      <c r="G399" s="5">
        <v>6</v>
      </c>
      <c r="H399" s="4">
        <v>0</v>
      </c>
      <c r="I399" s="5">
        <v>2</v>
      </c>
      <c r="K399" s="24">
        <v>362</v>
      </c>
      <c r="L399" s="24">
        <v>1621.9249312986185</v>
      </c>
      <c r="M399" s="24">
        <v>-163.9249312986185</v>
      </c>
      <c r="O399" s="24">
        <v>92.455242966751925</v>
      </c>
      <c r="P399" s="24">
        <v>3780</v>
      </c>
    </row>
    <row r="400" spans="1:16" ht="18">
      <c r="A400" s="2">
        <v>521</v>
      </c>
      <c r="B400" s="5" t="s">
        <v>24</v>
      </c>
      <c r="C400" s="5" t="s">
        <v>32</v>
      </c>
      <c r="D400" s="7">
        <v>1350</v>
      </c>
      <c r="E400" s="5">
        <v>31</v>
      </c>
      <c r="F400" s="5">
        <v>17</v>
      </c>
      <c r="G400" s="5">
        <v>6</v>
      </c>
      <c r="H400" s="4">
        <v>0</v>
      </c>
      <c r="I400" s="5">
        <v>2</v>
      </c>
      <c r="K400" s="24">
        <v>363</v>
      </c>
      <c r="L400" s="24">
        <v>1621.9249312986185</v>
      </c>
      <c r="M400" s="24">
        <v>-163.9249312986185</v>
      </c>
      <c r="O400" s="24">
        <v>92.710997442455252</v>
      </c>
      <c r="P400" s="24">
        <v>3780</v>
      </c>
    </row>
    <row r="401" spans="1:16" ht="18">
      <c r="A401" s="2">
        <v>761</v>
      </c>
      <c r="B401" s="5" t="s">
        <v>24</v>
      </c>
      <c r="C401" s="5" t="s">
        <v>32</v>
      </c>
      <c r="D401" s="7">
        <v>1350</v>
      </c>
      <c r="E401" s="5">
        <v>44</v>
      </c>
      <c r="F401" s="5">
        <v>31</v>
      </c>
      <c r="G401" s="5">
        <v>7</v>
      </c>
      <c r="H401" s="4">
        <v>0</v>
      </c>
      <c r="I401" s="5">
        <v>2</v>
      </c>
      <c r="K401" s="24">
        <v>364</v>
      </c>
      <c r="L401" s="24">
        <v>1910.5013337810165</v>
      </c>
      <c r="M401" s="24">
        <v>-457.90133378101655</v>
      </c>
      <c r="O401" s="24">
        <v>92.966751918158579</v>
      </c>
      <c r="P401" s="24">
        <v>3780</v>
      </c>
    </row>
    <row r="402" spans="1:16" ht="18">
      <c r="A402" s="2">
        <v>591</v>
      </c>
      <c r="B402" s="5" t="s">
        <v>14</v>
      </c>
      <c r="C402" s="5" t="s">
        <v>12</v>
      </c>
      <c r="D402" s="7">
        <v>1350</v>
      </c>
      <c r="E402" s="5">
        <v>34</v>
      </c>
      <c r="F402" s="5">
        <v>18</v>
      </c>
      <c r="G402" s="5">
        <v>8</v>
      </c>
      <c r="H402" s="4">
        <v>1</v>
      </c>
      <c r="I402" s="5">
        <v>2</v>
      </c>
      <c r="K402" s="24">
        <v>365</v>
      </c>
      <c r="L402" s="24">
        <v>1076.8361710540894</v>
      </c>
      <c r="M402" s="24">
        <v>373.0638289459107</v>
      </c>
      <c r="O402" s="24">
        <v>93.222506393861906</v>
      </c>
      <c r="P402" s="24">
        <v>3798.9</v>
      </c>
    </row>
    <row r="403" spans="1:16" ht="18">
      <c r="A403" s="2">
        <v>639</v>
      </c>
      <c r="B403" s="5" t="s">
        <v>14</v>
      </c>
      <c r="C403" s="5" t="s">
        <v>12</v>
      </c>
      <c r="D403" s="7">
        <v>1350</v>
      </c>
      <c r="E403" s="5">
        <v>38</v>
      </c>
      <c r="F403" s="5">
        <v>18</v>
      </c>
      <c r="G403" s="5">
        <v>9</v>
      </c>
      <c r="H403" s="4">
        <v>1</v>
      </c>
      <c r="I403" s="5">
        <v>2</v>
      </c>
      <c r="K403" s="24">
        <v>366</v>
      </c>
      <c r="L403" s="24">
        <v>1237.1563946554213</v>
      </c>
      <c r="M403" s="24">
        <v>212.74360534457878</v>
      </c>
      <c r="O403" s="24">
        <v>93.478260869565219</v>
      </c>
      <c r="P403" s="24">
        <v>3807</v>
      </c>
    </row>
    <row r="404" spans="1:16" ht="18">
      <c r="A404" s="2">
        <v>668</v>
      </c>
      <c r="B404" s="5" t="s">
        <v>24</v>
      </c>
      <c r="C404" s="5" t="s">
        <v>12</v>
      </c>
      <c r="D404" s="7">
        <v>1350</v>
      </c>
      <c r="E404" s="5">
        <v>40</v>
      </c>
      <c r="F404" s="5">
        <v>20</v>
      </c>
      <c r="G404" s="5">
        <v>10</v>
      </c>
      <c r="H404" s="4">
        <v>1</v>
      </c>
      <c r="I404" s="5">
        <v>2</v>
      </c>
      <c r="K404" s="24">
        <v>367</v>
      </c>
      <c r="L404" s="24">
        <v>1461.6047076972864</v>
      </c>
      <c r="M404" s="24">
        <v>-11.704707697286267</v>
      </c>
      <c r="O404" s="24">
        <v>93.734015345268546</v>
      </c>
      <c r="P404" s="24">
        <v>3915</v>
      </c>
    </row>
    <row r="405" spans="1:16" ht="18">
      <c r="A405" s="2">
        <v>875</v>
      </c>
      <c r="B405" s="5" t="s">
        <v>24</v>
      </c>
      <c r="C405" s="5" t="s">
        <v>12</v>
      </c>
      <c r="D405" s="7">
        <v>1350</v>
      </c>
      <c r="E405" s="5">
        <v>50</v>
      </c>
      <c r="F405" s="5">
        <v>20</v>
      </c>
      <c r="G405" s="5">
        <v>13</v>
      </c>
      <c r="H405" s="4">
        <v>1</v>
      </c>
      <c r="I405" s="5">
        <v>2</v>
      </c>
      <c r="K405" s="24">
        <v>368</v>
      </c>
      <c r="L405" s="24">
        <v>2102.8856021026149</v>
      </c>
      <c r="M405" s="24">
        <v>-655.68560210261489</v>
      </c>
      <c r="O405" s="24">
        <v>93.989769820971873</v>
      </c>
      <c r="P405" s="24">
        <v>4050</v>
      </c>
    </row>
    <row r="406" spans="1:16" ht="18">
      <c r="A406" s="2">
        <v>316</v>
      </c>
      <c r="B406" s="6" t="s">
        <v>24</v>
      </c>
      <c r="C406" s="4" t="s">
        <v>10</v>
      </c>
      <c r="D406" s="7">
        <v>1350</v>
      </c>
      <c r="E406" s="6">
        <v>48</v>
      </c>
      <c r="F406" s="6">
        <v>29</v>
      </c>
      <c r="G406" s="6">
        <v>6</v>
      </c>
      <c r="H406" s="4">
        <v>0</v>
      </c>
      <c r="I406" s="6">
        <v>2</v>
      </c>
      <c r="K406" s="24">
        <v>369</v>
      </c>
      <c r="L406" s="24">
        <v>2134.9496468228817</v>
      </c>
      <c r="M406" s="24">
        <v>-687.74964682288169</v>
      </c>
      <c r="O406" s="24">
        <v>94.2455242966752</v>
      </c>
      <c r="P406" s="24">
        <v>4050</v>
      </c>
    </row>
    <row r="407" spans="1:16" ht="18">
      <c r="A407" s="2">
        <v>321</v>
      </c>
      <c r="B407" s="6" t="s">
        <v>24</v>
      </c>
      <c r="C407" s="4" t="s">
        <v>10</v>
      </c>
      <c r="D407" s="7">
        <v>1350</v>
      </c>
      <c r="E407" s="6">
        <v>46</v>
      </c>
      <c r="F407" s="6">
        <v>25</v>
      </c>
      <c r="G407" s="6">
        <v>8</v>
      </c>
      <c r="H407" s="4">
        <v>0</v>
      </c>
      <c r="I407" s="6">
        <v>2</v>
      </c>
      <c r="K407" s="24">
        <v>370</v>
      </c>
      <c r="L407" s="24">
        <v>1596.2736955224054</v>
      </c>
      <c r="M407" s="24">
        <v>-152.66369552240553</v>
      </c>
      <c r="O407" s="24">
        <v>94.501278772378527</v>
      </c>
      <c r="P407" s="24">
        <v>4050</v>
      </c>
    </row>
    <row r="408" spans="1:16" ht="18">
      <c r="A408" s="2">
        <v>390</v>
      </c>
      <c r="B408" s="6" t="s">
        <v>24</v>
      </c>
      <c r="C408" s="4" t="s">
        <v>10</v>
      </c>
      <c r="D408" s="7">
        <v>1350</v>
      </c>
      <c r="E408" s="6">
        <v>42</v>
      </c>
      <c r="F408" s="6">
        <v>28</v>
      </c>
      <c r="G408" s="6">
        <v>6</v>
      </c>
      <c r="H408" s="4">
        <v>0</v>
      </c>
      <c r="I408" s="6">
        <v>2</v>
      </c>
      <c r="K408" s="24">
        <v>371</v>
      </c>
      <c r="L408" s="24">
        <v>2144.889500686164</v>
      </c>
      <c r="M408" s="24">
        <v>-704.88950068616396</v>
      </c>
      <c r="O408" s="24">
        <v>94.757033248081854</v>
      </c>
      <c r="P408" s="24">
        <v>4050</v>
      </c>
    </row>
    <row r="409" spans="1:16" ht="18">
      <c r="A409" s="2">
        <v>393</v>
      </c>
      <c r="B409" s="6" t="s">
        <v>24</v>
      </c>
      <c r="C409" s="4" t="s">
        <v>10</v>
      </c>
      <c r="D409" s="7">
        <v>1350</v>
      </c>
      <c r="E409" s="6">
        <v>44</v>
      </c>
      <c r="F409" s="6">
        <v>31</v>
      </c>
      <c r="G409" s="6">
        <v>7</v>
      </c>
      <c r="H409" s="4">
        <v>0</v>
      </c>
      <c r="I409" s="6">
        <v>2</v>
      </c>
      <c r="K409" s="24">
        <v>372</v>
      </c>
      <c r="L409" s="24">
        <v>1429.54066297702</v>
      </c>
      <c r="M409" s="24">
        <v>1.4593370229799802</v>
      </c>
      <c r="O409" s="24">
        <v>95.012787723785166</v>
      </c>
      <c r="P409" s="24">
        <v>4050</v>
      </c>
    </row>
    <row r="410" spans="1:16" ht="18">
      <c r="A410" s="2">
        <v>404</v>
      </c>
      <c r="B410" s="6" t="s">
        <v>24</v>
      </c>
      <c r="C410" s="4" t="s">
        <v>10</v>
      </c>
      <c r="D410" s="7">
        <v>1350</v>
      </c>
      <c r="E410" s="6">
        <v>45</v>
      </c>
      <c r="F410" s="6">
        <v>30</v>
      </c>
      <c r="G410" s="6">
        <v>6</v>
      </c>
      <c r="H410" s="4">
        <v>0</v>
      </c>
      <c r="I410" s="6">
        <v>2</v>
      </c>
      <c r="K410" s="24">
        <v>373</v>
      </c>
      <c r="L410" s="24">
        <v>1782.2451548999506</v>
      </c>
      <c r="M410" s="24">
        <v>-351.24515489995065</v>
      </c>
      <c r="O410" s="24">
        <v>95.268542199488493</v>
      </c>
      <c r="P410" s="24">
        <v>4099.95</v>
      </c>
    </row>
    <row r="411" spans="1:16" ht="18">
      <c r="A411" s="2">
        <v>406</v>
      </c>
      <c r="B411" s="6" t="s">
        <v>24</v>
      </c>
      <c r="C411" s="4" t="s">
        <v>10</v>
      </c>
      <c r="D411" s="7">
        <v>1350</v>
      </c>
      <c r="E411" s="6">
        <v>45</v>
      </c>
      <c r="F411" s="6">
        <v>33</v>
      </c>
      <c r="G411" s="6">
        <v>6</v>
      </c>
      <c r="H411" s="4">
        <v>0</v>
      </c>
      <c r="I411" s="6">
        <v>2</v>
      </c>
      <c r="K411" s="24">
        <v>374</v>
      </c>
      <c r="L411" s="24">
        <v>1782.2451548999506</v>
      </c>
      <c r="M411" s="24">
        <v>-351.24515489995065</v>
      </c>
      <c r="O411" s="24">
        <v>95.52429667519182</v>
      </c>
      <c r="P411" s="24">
        <v>4185</v>
      </c>
    </row>
    <row r="412" spans="1:16" ht="18">
      <c r="A412" s="2">
        <v>408</v>
      </c>
      <c r="B412" s="6" t="s">
        <v>24</v>
      </c>
      <c r="C412" s="4" t="s">
        <v>10</v>
      </c>
      <c r="D412" s="7">
        <v>1350</v>
      </c>
      <c r="E412" s="6">
        <v>44</v>
      </c>
      <c r="F412" s="6">
        <v>30</v>
      </c>
      <c r="G412" s="6">
        <v>6</v>
      </c>
      <c r="H412" s="4">
        <v>0</v>
      </c>
      <c r="I412" s="6">
        <v>2</v>
      </c>
      <c r="K412" s="24">
        <v>375</v>
      </c>
      <c r="L412" s="24">
        <v>1525.7327971378193</v>
      </c>
      <c r="M412" s="24">
        <v>-97.432797137819307</v>
      </c>
      <c r="O412" s="24">
        <v>95.780051150895147</v>
      </c>
      <c r="P412" s="24">
        <v>4320</v>
      </c>
    </row>
    <row r="413" spans="1:16" ht="18">
      <c r="A413" s="2">
        <v>231</v>
      </c>
      <c r="B413" s="5" t="s">
        <v>16</v>
      </c>
      <c r="C413" s="4" t="s">
        <v>10</v>
      </c>
      <c r="D413" s="5">
        <v>1336.68</v>
      </c>
      <c r="E413" s="5">
        <v>54</v>
      </c>
      <c r="F413" s="5">
        <v>30</v>
      </c>
      <c r="G413" s="5">
        <v>9</v>
      </c>
      <c r="H413" s="4">
        <v>0</v>
      </c>
      <c r="I413" s="5">
        <v>2</v>
      </c>
      <c r="K413" s="24">
        <v>376</v>
      </c>
      <c r="L413" s="24">
        <v>1621.9249312986185</v>
      </c>
      <c r="M413" s="24">
        <v>-193.62493129861855</v>
      </c>
      <c r="O413" s="24">
        <v>96.035805626598474</v>
      </c>
      <c r="P413" s="24">
        <v>4455</v>
      </c>
    </row>
    <row r="414" spans="1:16" ht="18">
      <c r="A414" s="2">
        <v>611</v>
      </c>
      <c r="B414" s="5" t="s">
        <v>14</v>
      </c>
      <c r="C414" s="5" t="s">
        <v>12</v>
      </c>
      <c r="D414" s="7">
        <v>1323</v>
      </c>
      <c r="E414" s="5">
        <v>35</v>
      </c>
      <c r="F414" s="5">
        <v>27</v>
      </c>
      <c r="G414" s="5">
        <v>7</v>
      </c>
      <c r="H414" s="4">
        <v>1</v>
      </c>
      <c r="I414" s="5">
        <v>2</v>
      </c>
      <c r="K414" s="24">
        <v>377</v>
      </c>
      <c r="L414" s="24">
        <v>1942.5653785012828</v>
      </c>
      <c r="M414" s="24">
        <v>-525.68537850128268</v>
      </c>
      <c r="O414" s="24">
        <v>96.291560102301801</v>
      </c>
      <c r="P414" s="24">
        <v>4455</v>
      </c>
    </row>
    <row r="415" spans="1:16" ht="18">
      <c r="A415" s="2">
        <v>311</v>
      </c>
      <c r="B415" s="6" t="s">
        <v>24</v>
      </c>
      <c r="C415" s="4" t="s">
        <v>10</v>
      </c>
      <c r="D415" s="7">
        <v>1323</v>
      </c>
      <c r="E415" s="6">
        <v>46</v>
      </c>
      <c r="F415" s="6">
        <v>29</v>
      </c>
      <c r="G415" s="6">
        <v>7</v>
      </c>
      <c r="H415" s="4">
        <v>0</v>
      </c>
      <c r="I415" s="6">
        <v>2</v>
      </c>
      <c r="K415" s="24">
        <v>378</v>
      </c>
      <c r="L415" s="24">
        <v>2167.0136915431476</v>
      </c>
      <c r="M415" s="24">
        <v>-756.86369154314752</v>
      </c>
      <c r="O415" s="24">
        <v>96.547314578005128</v>
      </c>
      <c r="P415" s="24">
        <v>4492.8</v>
      </c>
    </row>
    <row r="416" spans="1:16" ht="18">
      <c r="A416" s="2">
        <v>400</v>
      </c>
      <c r="B416" s="6" t="s">
        <v>24</v>
      </c>
      <c r="C416" s="4" t="s">
        <v>10</v>
      </c>
      <c r="D416" s="7">
        <v>1323</v>
      </c>
      <c r="E416" s="6">
        <v>48</v>
      </c>
      <c r="F416" s="6">
        <v>32</v>
      </c>
      <c r="G416" s="6">
        <v>7</v>
      </c>
      <c r="H416" s="4">
        <v>0</v>
      </c>
      <c r="I416" s="6">
        <v>2</v>
      </c>
      <c r="K416" s="24">
        <v>379</v>
      </c>
      <c r="L416" s="24">
        <v>2167.0136915431476</v>
      </c>
      <c r="M416" s="24">
        <v>-756.86369154314752</v>
      </c>
      <c r="O416" s="24">
        <v>96.803069053708441</v>
      </c>
      <c r="P416" s="24">
        <v>4590</v>
      </c>
    </row>
    <row r="417" spans="1:16" ht="18">
      <c r="A417" s="2">
        <v>447</v>
      </c>
      <c r="B417" s="6" t="s">
        <v>31</v>
      </c>
      <c r="C417" s="4" t="s">
        <v>10</v>
      </c>
      <c r="D417" s="7">
        <v>1309.5</v>
      </c>
      <c r="E417" s="6">
        <v>58</v>
      </c>
      <c r="F417" s="6">
        <v>39</v>
      </c>
      <c r="G417" s="6">
        <v>8</v>
      </c>
      <c r="H417" s="4">
        <v>0</v>
      </c>
      <c r="I417" s="6">
        <v>2</v>
      </c>
      <c r="K417" s="24">
        <v>380</v>
      </c>
      <c r="L417" s="24">
        <v>1798.277177260084</v>
      </c>
      <c r="M417" s="24">
        <v>-394.27717726008404</v>
      </c>
      <c r="O417" s="24">
        <v>97.058823529411768</v>
      </c>
      <c r="P417" s="24">
        <v>4725</v>
      </c>
    </row>
    <row r="418" spans="1:16" ht="18">
      <c r="A418" s="2">
        <v>1192</v>
      </c>
      <c r="B418" s="5" t="s">
        <v>11</v>
      </c>
      <c r="C418" s="4" t="s">
        <v>10</v>
      </c>
      <c r="D418" s="7">
        <v>1301.4000000000001</v>
      </c>
      <c r="E418" s="5">
        <v>70</v>
      </c>
      <c r="F418" s="5">
        <v>34</v>
      </c>
      <c r="G418" s="5">
        <v>16</v>
      </c>
      <c r="H418" s="4">
        <v>0</v>
      </c>
      <c r="I418" s="5">
        <v>2</v>
      </c>
      <c r="K418" s="24">
        <v>381</v>
      </c>
      <c r="L418" s="24">
        <v>1461.6047076972864</v>
      </c>
      <c r="M418" s="24">
        <v>-57.604707697286358</v>
      </c>
      <c r="O418" s="24">
        <v>97.314578005115095</v>
      </c>
      <c r="P418" s="24">
        <v>4725</v>
      </c>
    </row>
    <row r="419" spans="1:16" ht="18">
      <c r="A419" s="2">
        <v>631</v>
      </c>
      <c r="B419" s="5" t="s">
        <v>24</v>
      </c>
      <c r="C419" s="5" t="s">
        <v>32</v>
      </c>
      <c r="D419" s="7">
        <v>1301.4000000000001</v>
      </c>
      <c r="E419" s="5">
        <v>37</v>
      </c>
      <c r="F419" s="5">
        <v>19</v>
      </c>
      <c r="G419" s="5">
        <v>8</v>
      </c>
      <c r="H419" s="4">
        <v>0</v>
      </c>
      <c r="I419" s="5">
        <v>2</v>
      </c>
      <c r="K419" s="24">
        <v>382</v>
      </c>
      <c r="L419" s="24">
        <v>1782.2451548999506</v>
      </c>
      <c r="M419" s="24">
        <v>-378.24515489995065</v>
      </c>
      <c r="O419" s="24">
        <v>97.570332480818422</v>
      </c>
      <c r="P419" s="24">
        <v>4725</v>
      </c>
    </row>
    <row r="420" spans="1:16" ht="18">
      <c r="A420" s="2">
        <v>892</v>
      </c>
      <c r="B420" s="5" t="s">
        <v>14</v>
      </c>
      <c r="C420" s="4" t="s">
        <v>10</v>
      </c>
      <c r="D420" s="7">
        <v>1300.05</v>
      </c>
      <c r="E420" s="5">
        <v>51</v>
      </c>
      <c r="F420" s="5">
        <v>29</v>
      </c>
      <c r="G420" s="5">
        <v>8</v>
      </c>
      <c r="H420" s="4">
        <v>0</v>
      </c>
      <c r="I420" s="5">
        <v>2</v>
      </c>
      <c r="K420" s="24">
        <v>383</v>
      </c>
      <c r="L420" s="24">
        <v>1878.4372890607501</v>
      </c>
      <c r="M420" s="24">
        <v>-474.43728906075012</v>
      </c>
      <c r="O420" s="24">
        <v>97.826086956521749</v>
      </c>
      <c r="P420" s="24">
        <v>4860</v>
      </c>
    </row>
    <row r="421" spans="1:16" ht="18">
      <c r="A421" s="2">
        <v>517</v>
      </c>
      <c r="B421" s="5" t="s">
        <v>24</v>
      </c>
      <c r="C421" s="5" t="s">
        <v>32</v>
      </c>
      <c r="D421" s="7">
        <v>1300.05</v>
      </c>
      <c r="E421" s="5">
        <v>31</v>
      </c>
      <c r="F421" s="5">
        <v>19</v>
      </c>
      <c r="G421" s="5">
        <v>6</v>
      </c>
      <c r="H421" s="4">
        <v>0</v>
      </c>
      <c r="I421" s="5">
        <v>2</v>
      </c>
      <c r="K421" s="24">
        <v>384</v>
      </c>
      <c r="L421" s="24">
        <v>1461.6047076972864</v>
      </c>
      <c r="M421" s="24">
        <v>-60.304707697286403</v>
      </c>
      <c r="O421" s="24">
        <v>98.081841432225076</v>
      </c>
      <c r="P421" s="24">
        <v>4995</v>
      </c>
    </row>
    <row r="422" spans="1:16" ht="18">
      <c r="A422" s="2">
        <v>518</v>
      </c>
      <c r="B422" s="5" t="s">
        <v>24</v>
      </c>
      <c r="C422" s="5" t="s">
        <v>32</v>
      </c>
      <c r="D422" s="7">
        <v>1300.05</v>
      </c>
      <c r="E422" s="5">
        <v>31</v>
      </c>
      <c r="F422" s="5">
        <v>19</v>
      </c>
      <c r="G422" s="5">
        <v>6</v>
      </c>
      <c r="H422" s="4">
        <v>0</v>
      </c>
      <c r="I422" s="5">
        <v>2</v>
      </c>
      <c r="K422" s="24">
        <v>385</v>
      </c>
      <c r="L422" s="24">
        <v>1653.9889760188851</v>
      </c>
      <c r="M422" s="24">
        <v>-253.98897601888507</v>
      </c>
      <c r="O422" s="24">
        <v>98.337595907928403</v>
      </c>
      <c r="P422" s="24">
        <v>5400</v>
      </c>
    </row>
    <row r="423" spans="1:16" ht="18">
      <c r="A423" s="2">
        <v>765</v>
      </c>
      <c r="B423" s="5" t="s">
        <v>24</v>
      </c>
      <c r="C423" s="5" t="s">
        <v>12</v>
      </c>
      <c r="D423" s="7">
        <v>1300.05</v>
      </c>
      <c r="E423" s="5">
        <v>44</v>
      </c>
      <c r="F423" s="5">
        <v>20</v>
      </c>
      <c r="G423" s="5">
        <v>11</v>
      </c>
      <c r="H423" s="4">
        <v>1</v>
      </c>
      <c r="I423" s="5">
        <v>2</v>
      </c>
      <c r="K423" s="24">
        <v>386</v>
      </c>
      <c r="L423" s="24">
        <v>1621.9249312986185</v>
      </c>
      <c r="M423" s="24">
        <v>-221.9249312986185</v>
      </c>
      <c r="O423" s="24">
        <v>98.593350383631716</v>
      </c>
      <c r="P423" s="24">
        <v>5400</v>
      </c>
    </row>
    <row r="424" spans="1:16" ht="18">
      <c r="A424" s="2">
        <v>450</v>
      </c>
      <c r="B424" s="6" t="s">
        <v>31</v>
      </c>
      <c r="C424" s="4" t="s">
        <v>10</v>
      </c>
      <c r="D424" s="7">
        <v>1300.05</v>
      </c>
      <c r="E424" s="6">
        <v>46</v>
      </c>
      <c r="F424" s="6">
        <v>28</v>
      </c>
      <c r="G424" s="6">
        <v>6</v>
      </c>
      <c r="H424" s="4">
        <v>0</v>
      </c>
      <c r="I424" s="6">
        <v>2</v>
      </c>
      <c r="K424" s="24">
        <v>387</v>
      </c>
      <c r="L424" s="24">
        <v>1461.6047076972864</v>
      </c>
      <c r="M424" s="24">
        <v>-61.654707697286312</v>
      </c>
      <c r="O424" s="24">
        <v>98.849104859335043</v>
      </c>
      <c r="P424" s="24">
        <v>5400</v>
      </c>
    </row>
    <row r="425" spans="1:16" ht="18">
      <c r="A425" s="2">
        <v>224</v>
      </c>
      <c r="B425" s="5" t="s">
        <v>21</v>
      </c>
      <c r="C425" s="4" t="s">
        <v>10</v>
      </c>
      <c r="D425" s="5">
        <v>1300</v>
      </c>
      <c r="E425" s="5">
        <v>50</v>
      </c>
      <c r="F425" s="5">
        <v>30</v>
      </c>
      <c r="G425" s="5">
        <v>9</v>
      </c>
      <c r="H425" s="4">
        <v>0</v>
      </c>
      <c r="I425" s="5">
        <v>2</v>
      </c>
      <c r="K425" s="24">
        <v>388</v>
      </c>
      <c r="L425" s="24">
        <v>1461.6047076972864</v>
      </c>
      <c r="M425" s="24">
        <v>-61.654707697286312</v>
      </c>
      <c r="O425" s="24">
        <v>99.10485933503837</v>
      </c>
      <c r="P425" s="24">
        <v>5670</v>
      </c>
    </row>
    <row r="426" spans="1:16" ht="18">
      <c r="A426" s="2">
        <v>660</v>
      </c>
      <c r="B426" s="5" t="s">
        <v>36</v>
      </c>
      <c r="C426" s="4" t="s">
        <v>10</v>
      </c>
      <c r="D426" s="7">
        <v>1296</v>
      </c>
      <c r="E426" s="5">
        <v>40</v>
      </c>
      <c r="F426" s="5">
        <v>20</v>
      </c>
      <c r="G426" s="5">
        <v>8</v>
      </c>
      <c r="H426" s="4">
        <v>0</v>
      </c>
      <c r="I426" s="5">
        <v>2</v>
      </c>
      <c r="K426" s="24">
        <v>389</v>
      </c>
      <c r="L426" s="24">
        <v>1493.6687524175529</v>
      </c>
      <c r="M426" s="24">
        <v>-93.718752417552878</v>
      </c>
      <c r="O426" s="24">
        <v>99.360613810741697</v>
      </c>
      <c r="P426" s="24">
        <v>5940</v>
      </c>
    </row>
    <row r="427" spans="1:16" ht="18">
      <c r="A427" s="2">
        <v>569</v>
      </c>
      <c r="B427" s="5" t="s">
        <v>24</v>
      </c>
      <c r="C427" s="5" t="s">
        <v>32</v>
      </c>
      <c r="D427" s="7">
        <v>1296</v>
      </c>
      <c r="E427" s="5">
        <v>33</v>
      </c>
      <c r="F427" s="5">
        <v>17</v>
      </c>
      <c r="G427" s="5">
        <v>6</v>
      </c>
      <c r="H427" s="4">
        <v>0</v>
      </c>
      <c r="I427" s="5">
        <v>2</v>
      </c>
      <c r="K427" s="24">
        <v>390</v>
      </c>
      <c r="L427" s="24">
        <v>2295.2698704242134</v>
      </c>
      <c r="M427" s="24">
        <v>-909.26987042421342</v>
      </c>
      <c r="O427" s="24">
        <v>99.616368286445024</v>
      </c>
      <c r="P427" s="24">
        <v>5999.94</v>
      </c>
    </row>
    <row r="428" spans="1:16" ht="19" thickBot="1">
      <c r="A428" s="2">
        <v>320</v>
      </c>
      <c r="B428" s="6" t="s">
        <v>24</v>
      </c>
      <c r="C428" s="4" t="s">
        <v>10</v>
      </c>
      <c r="D428" s="7">
        <v>1279.8</v>
      </c>
      <c r="E428" s="6">
        <v>45</v>
      </c>
      <c r="F428" s="6">
        <v>30</v>
      </c>
      <c r="G428" s="6">
        <v>6</v>
      </c>
      <c r="H428" s="4">
        <v>0</v>
      </c>
      <c r="I428" s="6">
        <v>2</v>
      </c>
      <c r="K428" s="25">
        <v>391</v>
      </c>
      <c r="L428" s="25">
        <v>1653.9889760188851</v>
      </c>
      <c r="M428" s="25">
        <v>-273.98897601888507</v>
      </c>
      <c r="O428" s="25">
        <v>99.872122762148351</v>
      </c>
      <c r="P428" s="25">
        <v>6075</v>
      </c>
    </row>
    <row r="429" spans="1:16" ht="18">
      <c r="A429" s="2">
        <v>566</v>
      </c>
      <c r="B429" s="5" t="s">
        <v>11</v>
      </c>
      <c r="C429" s="5" t="s">
        <v>12</v>
      </c>
      <c r="D429" s="7">
        <v>1260.9000000000001</v>
      </c>
      <c r="E429" s="5">
        <v>33</v>
      </c>
      <c r="F429" s="5">
        <v>19</v>
      </c>
      <c r="G429" s="5">
        <v>7</v>
      </c>
      <c r="H429" s="4">
        <v>1</v>
      </c>
      <c r="I429" s="5">
        <v>2</v>
      </c>
    </row>
    <row r="430" spans="1:16" ht="18">
      <c r="A430" s="2">
        <v>446</v>
      </c>
      <c r="B430" s="6" t="s">
        <v>31</v>
      </c>
      <c r="C430" s="4" t="s">
        <v>10</v>
      </c>
      <c r="D430" s="7">
        <v>1255.5</v>
      </c>
      <c r="E430" s="6">
        <v>65</v>
      </c>
      <c r="F430" s="6">
        <v>30</v>
      </c>
      <c r="G430" s="6">
        <v>14</v>
      </c>
      <c r="H430" s="4">
        <v>0</v>
      </c>
      <c r="I430" s="6">
        <v>2</v>
      </c>
    </row>
    <row r="431" spans="1:16" ht="18">
      <c r="A431" s="2">
        <v>439</v>
      </c>
      <c r="B431" s="6" t="s">
        <v>31</v>
      </c>
      <c r="C431" s="4" t="s">
        <v>10</v>
      </c>
      <c r="D431" s="7">
        <v>1252.8</v>
      </c>
      <c r="E431" s="6">
        <v>62</v>
      </c>
      <c r="F431" s="6">
        <v>30</v>
      </c>
      <c r="G431" s="6">
        <v>12</v>
      </c>
      <c r="H431" s="4">
        <v>0</v>
      </c>
      <c r="I431" s="6">
        <v>2</v>
      </c>
    </row>
    <row r="432" spans="1:16" ht="18">
      <c r="A432" s="2">
        <v>516</v>
      </c>
      <c r="B432" s="5" t="s">
        <v>24</v>
      </c>
      <c r="C432" s="5" t="s">
        <v>32</v>
      </c>
      <c r="D432" s="7">
        <v>1250.0999999999999</v>
      </c>
      <c r="E432" s="5">
        <v>31</v>
      </c>
      <c r="F432" s="5">
        <v>17</v>
      </c>
      <c r="G432" s="5">
        <v>6</v>
      </c>
      <c r="H432" s="4">
        <v>0</v>
      </c>
      <c r="I432" s="5">
        <v>2</v>
      </c>
    </row>
    <row r="433" spans="1:9" ht="18">
      <c r="A433" s="2">
        <v>519</v>
      </c>
      <c r="B433" s="5" t="s">
        <v>24</v>
      </c>
      <c r="C433" s="5" t="s">
        <v>12</v>
      </c>
      <c r="D433" s="7">
        <v>1250.0999999999999</v>
      </c>
      <c r="E433" s="5">
        <v>31</v>
      </c>
      <c r="F433" s="5">
        <v>17</v>
      </c>
      <c r="G433" s="5">
        <v>6</v>
      </c>
      <c r="H433" s="4">
        <v>1</v>
      </c>
      <c r="I433" s="5">
        <v>2</v>
      </c>
    </row>
    <row r="434" spans="1:9" ht="18">
      <c r="A434" s="2">
        <v>673</v>
      </c>
      <c r="B434" s="5" t="s">
        <v>24</v>
      </c>
      <c r="C434" s="5" t="s">
        <v>12</v>
      </c>
      <c r="D434" s="7">
        <v>1250.0999999999999</v>
      </c>
      <c r="E434" s="5">
        <v>40</v>
      </c>
      <c r="F434" s="5">
        <v>20</v>
      </c>
      <c r="G434" s="5">
        <v>10</v>
      </c>
      <c r="H434" s="4">
        <v>1</v>
      </c>
      <c r="I434" s="5">
        <v>2</v>
      </c>
    </row>
    <row r="435" spans="1:9" ht="18">
      <c r="A435" s="2">
        <v>452</v>
      </c>
      <c r="B435" s="6" t="s">
        <v>31</v>
      </c>
      <c r="C435" s="4" t="s">
        <v>10</v>
      </c>
      <c r="D435" s="7">
        <v>1250.0999999999999</v>
      </c>
      <c r="E435" s="6">
        <v>56</v>
      </c>
      <c r="F435" s="6">
        <v>39</v>
      </c>
      <c r="G435" s="6">
        <v>9</v>
      </c>
      <c r="H435" s="4">
        <v>0</v>
      </c>
      <c r="I435" s="6">
        <v>2</v>
      </c>
    </row>
    <row r="436" spans="1:9" ht="18">
      <c r="A436" s="2">
        <v>608</v>
      </c>
      <c r="B436" s="5" t="s">
        <v>11</v>
      </c>
      <c r="C436" s="5" t="s">
        <v>12</v>
      </c>
      <c r="D436" s="7">
        <v>1242</v>
      </c>
      <c r="E436" s="5">
        <v>35</v>
      </c>
      <c r="F436" s="5">
        <v>18</v>
      </c>
      <c r="G436" s="5">
        <v>9</v>
      </c>
      <c r="H436" s="4">
        <v>1</v>
      </c>
      <c r="I436" s="5">
        <v>2</v>
      </c>
    </row>
    <row r="437" spans="1:9" ht="18">
      <c r="A437" s="2">
        <v>399</v>
      </c>
      <c r="B437" s="6" t="s">
        <v>24</v>
      </c>
      <c r="C437" s="4" t="s">
        <v>10</v>
      </c>
      <c r="D437" s="7">
        <v>1242</v>
      </c>
      <c r="E437" s="6">
        <v>43</v>
      </c>
      <c r="F437" s="6">
        <v>28</v>
      </c>
      <c r="G437" s="6">
        <v>6</v>
      </c>
      <c r="H437" s="4">
        <v>0</v>
      </c>
      <c r="I437" s="6">
        <v>2</v>
      </c>
    </row>
    <row r="438" spans="1:9" ht="18">
      <c r="A438" s="2">
        <v>609</v>
      </c>
      <c r="B438" s="5" t="s">
        <v>36</v>
      </c>
      <c r="C438" s="4" t="s">
        <v>10</v>
      </c>
      <c r="D438" s="7">
        <v>1215</v>
      </c>
      <c r="E438" s="5">
        <v>35</v>
      </c>
      <c r="F438" s="5">
        <v>17</v>
      </c>
      <c r="G438" s="5">
        <v>7</v>
      </c>
      <c r="H438" s="4">
        <v>0</v>
      </c>
      <c r="I438" s="5">
        <v>2</v>
      </c>
    </row>
    <row r="439" spans="1:9" ht="18">
      <c r="A439" s="2">
        <v>664</v>
      </c>
      <c r="B439" s="5" t="s">
        <v>24</v>
      </c>
      <c r="C439" s="4" t="s">
        <v>10</v>
      </c>
      <c r="D439" s="7">
        <v>1215</v>
      </c>
      <c r="E439" s="5">
        <v>40</v>
      </c>
      <c r="F439" s="5">
        <v>20</v>
      </c>
      <c r="G439" s="5">
        <v>10</v>
      </c>
      <c r="H439" s="4">
        <v>0</v>
      </c>
      <c r="I439" s="5">
        <v>2</v>
      </c>
    </row>
    <row r="440" spans="1:9" ht="18">
      <c r="A440" s="2">
        <v>495</v>
      </c>
      <c r="B440" s="5" t="s">
        <v>24</v>
      </c>
      <c r="C440" s="5" t="s">
        <v>32</v>
      </c>
      <c r="D440" s="7">
        <v>1215</v>
      </c>
      <c r="E440" s="5">
        <v>30</v>
      </c>
      <c r="F440" s="5">
        <v>17</v>
      </c>
      <c r="G440" s="5">
        <v>6.5</v>
      </c>
      <c r="H440" s="4">
        <v>0</v>
      </c>
      <c r="I440" s="5">
        <v>2</v>
      </c>
    </row>
    <row r="441" spans="1:9" ht="18">
      <c r="A441" s="2">
        <v>637</v>
      </c>
      <c r="B441" s="5" t="s">
        <v>24</v>
      </c>
      <c r="C441" s="5" t="s">
        <v>12</v>
      </c>
      <c r="D441" s="7">
        <v>1215</v>
      </c>
      <c r="E441" s="5">
        <v>38</v>
      </c>
      <c r="F441" s="5">
        <v>18</v>
      </c>
      <c r="G441" s="5">
        <v>11</v>
      </c>
      <c r="H441" s="4">
        <v>1</v>
      </c>
      <c r="I441" s="5">
        <v>2</v>
      </c>
    </row>
    <row r="442" spans="1:9" ht="18">
      <c r="A442" s="2">
        <v>319</v>
      </c>
      <c r="B442" s="6" t="s">
        <v>24</v>
      </c>
      <c r="C442" s="4" t="s">
        <v>10</v>
      </c>
      <c r="D442" s="7">
        <v>1215</v>
      </c>
      <c r="E442" s="6">
        <v>41</v>
      </c>
      <c r="F442" s="6">
        <v>26</v>
      </c>
      <c r="G442" s="6">
        <v>6</v>
      </c>
      <c r="H442" s="4">
        <v>0</v>
      </c>
      <c r="I442" s="6">
        <v>2</v>
      </c>
    </row>
    <row r="443" spans="1:9" ht="18">
      <c r="A443" s="2">
        <v>442</v>
      </c>
      <c r="B443" s="6" t="s">
        <v>31</v>
      </c>
      <c r="C443" s="4" t="s">
        <v>10</v>
      </c>
      <c r="D443" s="7">
        <v>1215</v>
      </c>
      <c r="E443" s="6">
        <v>48</v>
      </c>
      <c r="F443" s="6">
        <v>30</v>
      </c>
      <c r="G443" s="6">
        <v>6</v>
      </c>
      <c r="H443" s="4">
        <v>0</v>
      </c>
      <c r="I443" s="6">
        <v>2</v>
      </c>
    </row>
    <row r="444" spans="1:9" ht="18">
      <c r="A444" s="2">
        <v>515</v>
      </c>
      <c r="B444" s="5" t="s">
        <v>24</v>
      </c>
      <c r="C444" s="5" t="s">
        <v>32</v>
      </c>
      <c r="D444" s="7">
        <v>1201.5</v>
      </c>
      <c r="E444" s="5">
        <v>31</v>
      </c>
      <c r="F444" s="5">
        <v>17</v>
      </c>
      <c r="G444" s="5">
        <v>7</v>
      </c>
      <c r="H444" s="4">
        <v>0</v>
      </c>
      <c r="I444" s="5">
        <v>2</v>
      </c>
    </row>
    <row r="445" spans="1:9" ht="18">
      <c r="A445" s="2">
        <v>522</v>
      </c>
      <c r="B445" s="5" t="s">
        <v>14</v>
      </c>
      <c r="C445" s="5" t="s">
        <v>12</v>
      </c>
      <c r="D445" s="7">
        <v>1201.5</v>
      </c>
      <c r="E445" s="5">
        <v>31</v>
      </c>
      <c r="F445" s="5">
        <v>17</v>
      </c>
      <c r="G445" s="5">
        <v>7</v>
      </c>
      <c r="H445" s="4">
        <v>1</v>
      </c>
      <c r="I445" s="5">
        <v>2</v>
      </c>
    </row>
    <row r="446" spans="1:9" ht="18">
      <c r="A446" s="2">
        <v>438</v>
      </c>
      <c r="B446" s="6" t="s">
        <v>31</v>
      </c>
      <c r="C446" s="4" t="s">
        <v>10</v>
      </c>
      <c r="D446" s="7">
        <v>1200.1500000000001</v>
      </c>
      <c r="E446" s="6">
        <v>51</v>
      </c>
      <c r="F446" s="6">
        <v>31</v>
      </c>
      <c r="G446" s="6">
        <v>7</v>
      </c>
      <c r="H446" s="4">
        <v>0</v>
      </c>
      <c r="I446" s="6">
        <v>2</v>
      </c>
    </row>
    <row r="447" spans="1:9" ht="18">
      <c r="A447" s="2">
        <v>256</v>
      </c>
      <c r="B447" s="5" t="s">
        <v>30</v>
      </c>
      <c r="C447" s="5" t="s">
        <v>12</v>
      </c>
      <c r="D447" s="5">
        <v>1200</v>
      </c>
      <c r="E447" s="5">
        <v>51.3</v>
      </c>
      <c r="F447" s="5">
        <v>31</v>
      </c>
      <c r="G447" s="5">
        <v>7</v>
      </c>
      <c r="H447" s="4">
        <v>1</v>
      </c>
      <c r="I447" s="5">
        <v>2</v>
      </c>
    </row>
    <row r="448" spans="1:9" ht="18">
      <c r="A448" s="2">
        <v>545</v>
      </c>
      <c r="B448" s="5" t="s">
        <v>24</v>
      </c>
      <c r="C448" s="5" t="s">
        <v>32</v>
      </c>
      <c r="D448" s="7">
        <v>1198.8</v>
      </c>
      <c r="E448" s="5">
        <v>32</v>
      </c>
      <c r="F448" s="5">
        <v>17</v>
      </c>
      <c r="G448" s="5">
        <v>6</v>
      </c>
      <c r="H448" s="4">
        <v>0</v>
      </c>
      <c r="I448" s="5">
        <v>2</v>
      </c>
    </row>
    <row r="449" spans="1:9" ht="18">
      <c r="A449" s="2">
        <v>568</v>
      </c>
      <c r="B449" s="5" t="s">
        <v>11</v>
      </c>
      <c r="C449" s="5" t="s">
        <v>12</v>
      </c>
      <c r="D449" s="7">
        <v>1198.8</v>
      </c>
      <c r="E449" s="5">
        <v>33</v>
      </c>
      <c r="F449" s="5">
        <v>18</v>
      </c>
      <c r="G449" s="5">
        <v>11</v>
      </c>
      <c r="H449" s="4">
        <v>1</v>
      </c>
      <c r="I449" s="5">
        <v>2</v>
      </c>
    </row>
    <row r="450" spans="1:9" ht="18">
      <c r="A450" s="2">
        <v>441</v>
      </c>
      <c r="B450" s="6" t="s">
        <v>31</v>
      </c>
      <c r="C450" s="4" t="s">
        <v>10</v>
      </c>
      <c r="D450" s="7">
        <v>1198.8</v>
      </c>
      <c r="E450" s="6">
        <v>45</v>
      </c>
      <c r="F450" s="6">
        <v>28</v>
      </c>
      <c r="G450" s="6">
        <v>8</v>
      </c>
      <c r="H450" s="4">
        <v>0</v>
      </c>
      <c r="I450" s="6">
        <v>2</v>
      </c>
    </row>
    <row r="451" spans="1:9" ht="18">
      <c r="A451" s="2">
        <v>453</v>
      </c>
      <c r="B451" s="6" t="s">
        <v>31</v>
      </c>
      <c r="C451" s="4" t="s">
        <v>10</v>
      </c>
      <c r="D451" s="7">
        <v>1198.8</v>
      </c>
      <c r="E451" s="6">
        <v>45</v>
      </c>
      <c r="F451" s="6">
        <v>30</v>
      </c>
      <c r="G451" s="6">
        <v>5</v>
      </c>
      <c r="H451" s="4">
        <v>0</v>
      </c>
      <c r="I451" s="6">
        <v>2</v>
      </c>
    </row>
    <row r="452" spans="1:9" ht="18">
      <c r="A452" s="2">
        <v>783</v>
      </c>
      <c r="B452" s="5" t="s">
        <v>24</v>
      </c>
      <c r="C452" s="5" t="s">
        <v>32</v>
      </c>
      <c r="D452" s="7">
        <v>1188</v>
      </c>
      <c r="E452" s="5">
        <v>45</v>
      </c>
      <c r="F452" s="5">
        <v>32</v>
      </c>
      <c r="G452" s="5">
        <v>6</v>
      </c>
      <c r="H452" s="4">
        <v>0</v>
      </c>
      <c r="I452" s="5">
        <v>2</v>
      </c>
    </row>
    <row r="453" spans="1:9" ht="18">
      <c r="A453" s="2">
        <v>313</v>
      </c>
      <c r="B453" s="6" t="s">
        <v>24</v>
      </c>
      <c r="C453" s="4" t="s">
        <v>10</v>
      </c>
      <c r="D453" s="7">
        <v>1188</v>
      </c>
      <c r="E453" s="6">
        <v>45</v>
      </c>
      <c r="F453" s="6">
        <v>32</v>
      </c>
      <c r="G453" s="6">
        <v>6</v>
      </c>
      <c r="H453" s="4">
        <v>0</v>
      </c>
      <c r="I453" s="6">
        <v>2</v>
      </c>
    </row>
    <row r="454" spans="1:9" ht="18">
      <c r="A454" s="2">
        <v>310</v>
      </c>
      <c r="B454" s="6" t="s">
        <v>24</v>
      </c>
      <c r="C454" s="4" t="s">
        <v>10</v>
      </c>
      <c r="D454" s="7">
        <v>1174.5</v>
      </c>
      <c r="E454" s="6">
        <v>45</v>
      </c>
      <c r="F454" s="6">
        <v>32</v>
      </c>
      <c r="G454" s="6">
        <v>6</v>
      </c>
      <c r="H454" s="4">
        <v>0</v>
      </c>
      <c r="I454" s="6">
        <v>2</v>
      </c>
    </row>
    <row r="455" spans="1:9" ht="18">
      <c r="A455" s="2">
        <v>670</v>
      </c>
      <c r="B455" s="5" t="s">
        <v>24</v>
      </c>
      <c r="C455" s="5" t="s">
        <v>12</v>
      </c>
      <c r="D455" s="7">
        <v>1149.93</v>
      </c>
      <c r="E455" s="5">
        <v>40</v>
      </c>
      <c r="F455" s="5">
        <v>20</v>
      </c>
      <c r="G455" s="5">
        <v>10</v>
      </c>
      <c r="H455" s="4">
        <v>1</v>
      </c>
      <c r="I455" s="5">
        <v>2</v>
      </c>
    </row>
    <row r="456" spans="1:9" ht="18">
      <c r="A456" s="2">
        <v>589</v>
      </c>
      <c r="B456" s="5" t="s">
        <v>11</v>
      </c>
      <c r="C456" s="5" t="s">
        <v>12</v>
      </c>
      <c r="D456" s="7">
        <v>1135.08</v>
      </c>
      <c r="E456" s="5">
        <v>34</v>
      </c>
      <c r="F456" s="5">
        <v>19</v>
      </c>
      <c r="G456" s="5">
        <v>6</v>
      </c>
      <c r="H456" s="4">
        <v>1</v>
      </c>
      <c r="I456" s="5">
        <v>2</v>
      </c>
    </row>
    <row r="457" spans="1:9" ht="18">
      <c r="A457" s="2">
        <v>665</v>
      </c>
      <c r="B457" s="5" t="s">
        <v>24</v>
      </c>
      <c r="C457" s="5" t="s">
        <v>12</v>
      </c>
      <c r="D457" s="7">
        <v>1134</v>
      </c>
      <c r="E457" s="5">
        <v>40</v>
      </c>
      <c r="F457" s="5">
        <v>20</v>
      </c>
      <c r="G457" s="5">
        <v>10</v>
      </c>
      <c r="H457" s="4">
        <v>1</v>
      </c>
      <c r="I457" s="5">
        <v>2</v>
      </c>
    </row>
    <row r="458" spans="1:9" ht="18">
      <c r="A458" s="2">
        <v>401</v>
      </c>
      <c r="B458" s="6" t="s">
        <v>24</v>
      </c>
      <c r="C458" s="4" t="s">
        <v>10</v>
      </c>
      <c r="D458" s="7">
        <v>1080</v>
      </c>
      <c r="E458" s="6">
        <v>46</v>
      </c>
      <c r="F458" s="6">
        <v>32</v>
      </c>
      <c r="G458" s="6">
        <v>6</v>
      </c>
      <c r="H458" s="4">
        <v>0</v>
      </c>
      <c r="I458" s="6">
        <v>2</v>
      </c>
    </row>
    <row r="459" spans="1:9" ht="18">
      <c r="A459" s="2">
        <v>312</v>
      </c>
      <c r="B459" s="6" t="s">
        <v>24</v>
      </c>
      <c r="C459" s="4" t="s">
        <v>10</v>
      </c>
      <c r="D459" s="7">
        <v>1066.5</v>
      </c>
      <c r="E459" s="6">
        <v>46</v>
      </c>
      <c r="F459" s="6">
        <v>32</v>
      </c>
      <c r="G459" s="6">
        <v>6</v>
      </c>
      <c r="H459" s="4">
        <v>0</v>
      </c>
      <c r="I459" s="6">
        <v>2</v>
      </c>
    </row>
    <row r="460" spans="1:9" ht="18">
      <c r="A460" s="2">
        <v>627</v>
      </c>
      <c r="B460" s="5" t="s">
        <v>11</v>
      </c>
      <c r="C460" s="4" t="s">
        <v>10</v>
      </c>
      <c r="D460" s="7">
        <v>1039.5</v>
      </c>
      <c r="E460" s="5">
        <v>36.6</v>
      </c>
      <c r="F460" s="5">
        <v>24.1</v>
      </c>
      <c r="G460" s="5">
        <v>7.1</v>
      </c>
      <c r="H460" s="4">
        <v>0</v>
      </c>
      <c r="I460" s="5">
        <v>2</v>
      </c>
    </row>
    <row r="461" spans="1:9" ht="18">
      <c r="A461" s="2">
        <v>514</v>
      </c>
      <c r="B461" s="5" t="s">
        <v>24</v>
      </c>
      <c r="C461" s="5" t="s">
        <v>32</v>
      </c>
      <c r="D461" s="7">
        <v>999</v>
      </c>
      <c r="E461" s="5">
        <v>31</v>
      </c>
      <c r="F461" s="5">
        <v>17</v>
      </c>
      <c r="G461" s="5">
        <v>7</v>
      </c>
      <c r="H461" s="4">
        <v>0</v>
      </c>
      <c r="I461" s="5">
        <v>2</v>
      </c>
    </row>
    <row r="462" spans="1:9" ht="18">
      <c r="A462" s="2">
        <v>391</v>
      </c>
      <c r="B462" s="6" t="s">
        <v>24</v>
      </c>
      <c r="C462" s="4" t="s">
        <v>10</v>
      </c>
      <c r="D462" s="7">
        <v>972</v>
      </c>
      <c r="E462" s="6">
        <v>40</v>
      </c>
      <c r="F462" s="6">
        <v>26</v>
      </c>
      <c r="G462" s="6">
        <v>6</v>
      </c>
      <c r="H462" s="4">
        <v>0</v>
      </c>
      <c r="I462" s="6">
        <v>2</v>
      </c>
    </row>
    <row r="463" spans="1:9" ht="18">
      <c r="A463" s="2">
        <v>449</v>
      </c>
      <c r="B463" s="6" t="s">
        <v>31</v>
      </c>
      <c r="C463" s="4" t="s">
        <v>10</v>
      </c>
      <c r="D463" s="7">
        <v>945</v>
      </c>
      <c r="E463" s="6">
        <v>42</v>
      </c>
      <c r="F463" s="6">
        <v>27</v>
      </c>
      <c r="G463" s="6">
        <v>6</v>
      </c>
      <c r="H463" s="4">
        <v>0</v>
      </c>
      <c r="I463" s="6">
        <v>2</v>
      </c>
    </row>
    <row r="464" spans="1:9" ht="18">
      <c r="A464" s="2">
        <v>455</v>
      </c>
      <c r="B464" s="6" t="s">
        <v>31</v>
      </c>
      <c r="C464" s="4" t="s">
        <v>10</v>
      </c>
      <c r="D464" s="7">
        <v>928.8</v>
      </c>
      <c r="E464" s="6">
        <v>38</v>
      </c>
      <c r="F464" s="6">
        <v>21</v>
      </c>
      <c r="G464" s="6">
        <v>8</v>
      </c>
      <c r="H464" s="4">
        <v>0</v>
      </c>
      <c r="I464" s="6">
        <v>2</v>
      </c>
    </row>
    <row r="465" spans="1:9" ht="18">
      <c r="A465" s="2">
        <v>544</v>
      </c>
      <c r="B465" s="5" t="s">
        <v>24</v>
      </c>
      <c r="C465" s="5" t="s">
        <v>32</v>
      </c>
      <c r="D465" s="7">
        <v>874.8</v>
      </c>
      <c r="E465" s="5">
        <v>32</v>
      </c>
      <c r="F465" s="5">
        <v>18</v>
      </c>
      <c r="G465" s="5">
        <v>6</v>
      </c>
      <c r="H465" s="4">
        <v>0</v>
      </c>
      <c r="I465" s="5">
        <v>2</v>
      </c>
    </row>
    <row r="466" spans="1:9" ht="18">
      <c r="A466" s="2">
        <v>451</v>
      </c>
      <c r="B466" s="6" t="s">
        <v>31</v>
      </c>
      <c r="C466" s="4" t="s">
        <v>10</v>
      </c>
      <c r="D466" s="7">
        <v>864</v>
      </c>
      <c r="E466" s="6">
        <v>46</v>
      </c>
      <c r="F466" s="6">
        <v>31</v>
      </c>
      <c r="G466" s="6">
        <v>6</v>
      </c>
      <c r="H466" s="4">
        <v>0</v>
      </c>
      <c r="I466" s="6">
        <v>2</v>
      </c>
    </row>
    <row r="467" spans="1:9" ht="18">
      <c r="A467" s="2">
        <v>440</v>
      </c>
      <c r="B467" s="6" t="s">
        <v>31</v>
      </c>
      <c r="C467" s="4" t="s">
        <v>10</v>
      </c>
      <c r="D467" s="7">
        <v>810</v>
      </c>
      <c r="E467" s="6">
        <v>34</v>
      </c>
      <c r="F467" s="6">
        <v>26</v>
      </c>
      <c r="G467" s="6">
        <v>15</v>
      </c>
      <c r="H467" s="4">
        <v>0</v>
      </c>
      <c r="I467" s="6">
        <v>2</v>
      </c>
    </row>
    <row r="468" spans="1:9" ht="18">
      <c r="A468" s="2">
        <v>454</v>
      </c>
      <c r="B468" s="6" t="s">
        <v>31</v>
      </c>
      <c r="C468" s="4" t="s">
        <v>10</v>
      </c>
      <c r="D468" s="7">
        <v>580.5</v>
      </c>
      <c r="E468" s="6">
        <v>30</v>
      </c>
      <c r="F468" s="6">
        <v>27</v>
      </c>
      <c r="G468" s="6">
        <v>3</v>
      </c>
      <c r="H468" s="4">
        <v>0</v>
      </c>
      <c r="I468" s="6">
        <v>2</v>
      </c>
    </row>
    <row r="469" spans="1:9" ht="18">
      <c r="A469" s="2">
        <v>891</v>
      </c>
      <c r="B469" s="5" t="s">
        <v>24</v>
      </c>
      <c r="C469" s="5" t="s">
        <v>12</v>
      </c>
      <c r="D469" s="7">
        <v>561.6</v>
      </c>
      <c r="E469" s="5">
        <v>51</v>
      </c>
      <c r="F469" s="5">
        <v>20</v>
      </c>
      <c r="G469" s="5">
        <v>11</v>
      </c>
      <c r="H469" s="4">
        <v>1</v>
      </c>
      <c r="I469" s="5">
        <v>2</v>
      </c>
    </row>
    <row r="470" spans="1:9" ht="18">
      <c r="A470" s="2">
        <v>443</v>
      </c>
      <c r="B470" s="6" t="s">
        <v>31</v>
      </c>
      <c r="C470" s="4" t="s">
        <v>10</v>
      </c>
      <c r="D470" s="7">
        <v>418.5</v>
      </c>
      <c r="E470" s="6">
        <v>41</v>
      </c>
      <c r="F470" s="6">
        <v>30</v>
      </c>
      <c r="G470" s="6">
        <v>5</v>
      </c>
      <c r="H470" s="4">
        <v>0</v>
      </c>
      <c r="I470" s="6">
        <v>2</v>
      </c>
    </row>
    <row r="471" spans="1:9" ht="18">
      <c r="A471" s="2">
        <v>448</v>
      </c>
      <c r="B471" s="6" t="s">
        <v>31</v>
      </c>
      <c r="C471" s="4" t="s">
        <v>10</v>
      </c>
      <c r="D471" s="7">
        <v>270</v>
      </c>
      <c r="E471" s="6">
        <v>36</v>
      </c>
      <c r="F471" s="6">
        <v>26</v>
      </c>
      <c r="G471" s="6">
        <v>6</v>
      </c>
      <c r="H471" s="4">
        <v>0</v>
      </c>
      <c r="I471" s="6">
        <v>2</v>
      </c>
    </row>
  </sheetData>
  <sortState xmlns:xlrd2="http://schemas.microsoft.com/office/spreadsheetml/2017/richdata2" ref="P38:P428">
    <sortCondition ref="P38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A19C-9A78-404C-8F5F-D2D564361B6E}">
  <dimension ref="A1:V488"/>
  <sheetViews>
    <sheetView topLeftCell="D17" workbookViewId="0">
      <selection activeCell="V33" sqref="V33"/>
    </sheetView>
  </sheetViews>
  <sheetFormatPr baseColWidth="10" defaultRowHeight="15"/>
  <sheetData>
    <row r="1" spans="1:12" ht="16">
      <c r="A1" s="1" t="s">
        <v>0</v>
      </c>
      <c r="B1" s="1" t="s">
        <v>1</v>
      </c>
      <c r="C1" s="1" t="s">
        <v>3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2</v>
      </c>
    </row>
    <row r="2" spans="1:12" ht="18">
      <c r="A2" s="2">
        <v>1464</v>
      </c>
      <c r="B2" s="5" t="s">
        <v>15</v>
      </c>
      <c r="C2" s="4" t="s">
        <v>10</v>
      </c>
      <c r="D2" s="7">
        <v>5940</v>
      </c>
      <c r="E2" s="5">
        <v>96</v>
      </c>
      <c r="F2" s="5">
        <v>64</v>
      </c>
      <c r="G2" s="5">
        <v>9</v>
      </c>
      <c r="H2" s="4">
        <v>0</v>
      </c>
      <c r="I2" s="5">
        <v>3</v>
      </c>
    </row>
    <row r="3" spans="1:12" ht="18">
      <c r="A3" s="2">
        <v>1573</v>
      </c>
      <c r="B3" s="5" t="s">
        <v>15</v>
      </c>
      <c r="C3" s="4" t="s">
        <v>10</v>
      </c>
      <c r="D3" s="7">
        <v>5940</v>
      </c>
      <c r="E3" s="5">
        <v>226</v>
      </c>
      <c r="F3" s="5">
        <v>70</v>
      </c>
      <c r="G3" s="5">
        <v>20</v>
      </c>
      <c r="H3" s="4">
        <v>0</v>
      </c>
      <c r="I3" s="5">
        <v>3</v>
      </c>
    </row>
    <row r="4" spans="1:12" ht="18">
      <c r="A4" s="2">
        <v>327</v>
      </c>
      <c r="B4" s="6" t="s">
        <v>24</v>
      </c>
      <c r="C4" s="4" t="s">
        <v>10</v>
      </c>
      <c r="D4" s="7">
        <v>5940</v>
      </c>
      <c r="E4" s="6">
        <v>110</v>
      </c>
      <c r="F4" s="6">
        <v>68</v>
      </c>
      <c r="G4" s="6">
        <v>15</v>
      </c>
      <c r="H4" s="4">
        <v>0</v>
      </c>
      <c r="I4" s="6">
        <v>3</v>
      </c>
    </row>
    <row r="5" spans="1:12" ht="18">
      <c r="A5" s="2">
        <v>1532</v>
      </c>
      <c r="B5" s="5" t="s">
        <v>14</v>
      </c>
      <c r="C5" s="5" t="s">
        <v>12</v>
      </c>
      <c r="D5" s="7">
        <v>5670</v>
      </c>
      <c r="E5" s="5">
        <v>120.5</v>
      </c>
      <c r="F5" s="5">
        <v>80</v>
      </c>
      <c r="G5" s="5">
        <v>8</v>
      </c>
      <c r="H5" s="4">
        <v>1</v>
      </c>
      <c r="I5" s="5">
        <v>3</v>
      </c>
    </row>
    <row r="6" spans="1:12" ht="18">
      <c r="A6" s="2">
        <v>59</v>
      </c>
      <c r="B6" s="3" t="s">
        <v>13</v>
      </c>
      <c r="C6" s="4" t="s">
        <v>10</v>
      </c>
      <c r="D6" s="5">
        <v>5600</v>
      </c>
      <c r="E6" s="3">
        <v>66</v>
      </c>
      <c r="F6" s="3">
        <v>49</v>
      </c>
      <c r="G6" s="3">
        <v>6</v>
      </c>
      <c r="H6" s="4">
        <v>0</v>
      </c>
      <c r="I6" s="3">
        <v>3</v>
      </c>
    </row>
    <row r="7" spans="1:12" ht="18">
      <c r="A7" s="2">
        <v>1572</v>
      </c>
      <c r="B7" s="5" t="s">
        <v>14</v>
      </c>
      <c r="C7" s="5" t="s">
        <v>12</v>
      </c>
      <c r="D7" s="7">
        <v>5535</v>
      </c>
      <c r="E7" s="5">
        <v>205</v>
      </c>
      <c r="F7" s="5">
        <v>110</v>
      </c>
      <c r="G7" s="5">
        <v>22</v>
      </c>
      <c r="H7" s="4">
        <v>1</v>
      </c>
      <c r="I7" s="5">
        <v>3</v>
      </c>
    </row>
    <row r="8" spans="1:12" ht="18">
      <c r="A8" s="2">
        <v>1272</v>
      </c>
      <c r="B8" s="5" t="s">
        <v>14</v>
      </c>
      <c r="C8" s="5" t="s">
        <v>12</v>
      </c>
      <c r="D8" s="7">
        <v>4860</v>
      </c>
      <c r="E8" s="5">
        <v>72.8</v>
      </c>
      <c r="F8" s="5">
        <v>60.5</v>
      </c>
      <c r="G8" s="5">
        <v>8.1999999999999993</v>
      </c>
      <c r="H8" s="4">
        <v>1</v>
      </c>
      <c r="I8" s="5">
        <v>3</v>
      </c>
    </row>
    <row r="9" spans="1:12" ht="18">
      <c r="A9" s="2">
        <v>1486</v>
      </c>
      <c r="B9" s="5" t="s">
        <v>14</v>
      </c>
      <c r="C9" s="5" t="s">
        <v>32</v>
      </c>
      <c r="D9" s="7">
        <v>4563</v>
      </c>
      <c r="E9" s="5">
        <v>100</v>
      </c>
      <c r="F9" s="5">
        <v>70</v>
      </c>
      <c r="G9" s="5">
        <v>20</v>
      </c>
      <c r="H9" s="4">
        <v>0</v>
      </c>
      <c r="I9" s="5">
        <v>3</v>
      </c>
    </row>
    <row r="10" spans="1:12" ht="18">
      <c r="A10" s="2">
        <v>1519</v>
      </c>
      <c r="B10" s="5" t="s">
        <v>15</v>
      </c>
      <c r="C10" s="4" t="s">
        <v>10</v>
      </c>
      <c r="D10" s="7">
        <v>4185</v>
      </c>
      <c r="E10" s="5">
        <v>112</v>
      </c>
      <c r="F10" s="5">
        <v>98</v>
      </c>
      <c r="G10" s="5">
        <v>12</v>
      </c>
      <c r="H10" s="4">
        <v>0</v>
      </c>
      <c r="I10" s="5">
        <v>3</v>
      </c>
    </row>
    <row r="11" spans="1:12" ht="18">
      <c r="A11" s="2">
        <v>1448</v>
      </c>
      <c r="B11" s="5" t="s">
        <v>14</v>
      </c>
      <c r="C11" s="5" t="s">
        <v>12</v>
      </c>
      <c r="D11" s="7">
        <v>4185</v>
      </c>
      <c r="E11" s="5">
        <v>94.3</v>
      </c>
      <c r="F11" s="5">
        <v>56.6</v>
      </c>
      <c r="G11" s="5">
        <v>10</v>
      </c>
      <c r="H11" s="4">
        <v>1</v>
      </c>
      <c r="I11" s="5">
        <v>3</v>
      </c>
    </row>
    <row r="12" spans="1:12" ht="18">
      <c r="A12" s="2">
        <v>1463</v>
      </c>
      <c r="B12" s="5" t="s">
        <v>14</v>
      </c>
      <c r="C12" s="5" t="s">
        <v>12</v>
      </c>
      <c r="D12" s="7">
        <v>4185</v>
      </c>
      <c r="E12" s="5">
        <v>96</v>
      </c>
      <c r="F12" s="5">
        <v>65</v>
      </c>
      <c r="G12" s="5">
        <v>15.5</v>
      </c>
      <c r="H12" s="4">
        <v>1</v>
      </c>
      <c r="I12" s="5">
        <v>3</v>
      </c>
    </row>
    <row r="13" spans="1:12" ht="18">
      <c r="A13" s="2">
        <v>427</v>
      </c>
      <c r="B13" s="6" t="s">
        <v>24</v>
      </c>
      <c r="C13" s="4" t="s">
        <v>10</v>
      </c>
      <c r="D13" s="7">
        <v>4180.68</v>
      </c>
      <c r="E13" s="6">
        <v>110</v>
      </c>
      <c r="F13" s="6">
        <v>67</v>
      </c>
      <c r="G13" s="6">
        <v>14</v>
      </c>
      <c r="H13" s="4">
        <v>0</v>
      </c>
      <c r="I13" s="6">
        <v>3</v>
      </c>
    </row>
    <row r="14" spans="1:12" ht="18">
      <c r="A14" s="2">
        <v>1541</v>
      </c>
      <c r="B14" s="5" t="s">
        <v>14</v>
      </c>
      <c r="C14" s="5" t="s">
        <v>12</v>
      </c>
      <c r="D14" s="7">
        <v>4131</v>
      </c>
      <c r="E14" s="5">
        <v>127.2</v>
      </c>
      <c r="F14" s="5">
        <v>79.900000000000006</v>
      </c>
      <c r="G14" s="5">
        <v>11</v>
      </c>
      <c r="H14" s="4">
        <v>1</v>
      </c>
      <c r="I14" s="5">
        <v>3</v>
      </c>
      <c r="K14" t="s">
        <v>92</v>
      </c>
    </row>
    <row r="15" spans="1:12" ht="19" thickBot="1">
      <c r="A15" s="2">
        <v>1379</v>
      </c>
      <c r="B15" s="5" t="s">
        <v>14</v>
      </c>
      <c r="C15" s="5" t="s">
        <v>32</v>
      </c>
      <c r="D15" s="7">
        <v>4050</v>
      </c>
      <c r="E15" s="5">
        <v>80</v>
      </c>
      <c r="F15" s="5">
        <v>40</v>
      </c>
      <c r="G15" s="5">
        <v>10</v>
      </c>
      <c r="H15" s="4">
        <v>0</v>
      </c>
      <c r="I15" s="5">
        <v>3</v>
      </c>
    </row>
    <row r="16" spans="1:12" ht="18">
      <c r="A16" s="2">
        <v>338</v>
      </c>
      <c r="B16" s="6" t="s">
        <v>24</v>
      </c>
      <c r="C16" s="4" t="s">
        <v>10</v>
      </c>
      <c r="D16" s="7">
        <v>4050</v>
      </c>
      <c r="E16" s="6">
        <v>98</v>
      </c>
      <c r="F16" s="6">
        <v>66</v>
      </c>
      <c r="G16" s="6">
        <v>12</v>
      </c>
      <c r="H16" s="4">
        <v>0</v>
      </c>
      <c r="I16" s="6">
        <v>3</v>
      </c>
      <c r="K16" s="27" t="s">
        <v>93</v>
      </c>
      <c r="L16" s="27"/>
    </row>
    <row r="17" spans="1:22" ht="18">
      <c r="A17" s="2">
        <v>418</v>
      </c>
      <c r="B17" s="6" t="s">
        <v>24</v>
      </c>
      <c r="C17" s="4" t="s">
        <v>10</v>
      </c>
      <c r="D17" s="7">
        <v>4050</v>
      </c>
      <c r="E17" s="6">
        <v>100</v>
      </c>
      <c r="F17" s="6">
        <v>67</v>
      </c>
      <c r="G17" s="6">
        <v>13</v>
      </c>
      <c r="H17" s="4">
        <v>0</v>
      </c>
      <c r="I17" s="6">
        <v>3</v>
      </c>
      <c r="K17" s="24" t="s">
        <v>94</v>
      </c>
      <c r="L17" s="24">
        <v>0.74710370757551514</v>
      </c>
    </row>
    <row r="18" spans="1:22" ht="18">
      <c r="A18" s="2">
        <v>1509</v>
      </c>
      <c r="B18" s="5" t="s">
        <v>14</v>
      </c>
      <c r="C18" s="5" t="s">
        <v>12</v>
      </c>
      <c r="D18" s="7">
        <v>3901.5</v>
      </c>
      <c r="E18" s="5">
        <v>108.4</v>
      </c>
      <c r="F18" s="5">
        <v>52.1</v>
      </c>
      <c r="G18" s="5">
        <v>12</v>
      </c>
      <c r="H18" s="4">
        <v>1</v>
      </c>
      <c r="I18" s="5">
        <v>3</v>
      </c>
      <c r="K18" s="24" t="s">
        <v>95</v>
      </c>
      <c r="L18" s="34">
        <v>0.55816394987308082</v>
      </c>
    </row>
    <row r="19" spans="1:22" ht="18">
      <c r="A19" s="2">
        <v>1380</v>
      </c>
      <c r="B19" s="5" t="s">
        <v>14</v>
      </c>
      <c r="C19" s="5" t="s">
        <v>32</v>
      </c>
      <c r="D19" s="7">
        <v>3898.8</v>
      </c>
      <c r="E19" s="5">
        <v>80</v>
      </c>
      <c r="F19" s="5">
        <v>29</v>
      </c>
      <c r="G19" s="5">
        <v>32</v>
      </c>
      <c r="H19" s="4">
        <v>0</v>
      </c>
      <c r="I19" s="5">
        <v>3</v>
      </c>
      <c r="K19" s="24" t="s">
        <v>96</v>
      </c>
      <c r="L19" s="24">
        <v>0.55702812455141781</v>
      </c>
    </row>
    <row r="20" spans="1:22" ht="18">
      <c r="A20" s="2">
        <v>425</v>
      </c>
      <c r="B20" s="6" t="s">
        <v>24</v>
      </c>
      <c r="C20" s="4" t="s">
        <v>10</v>
      </c>
      <c r="D20" s="7">
        <v>3799.98</v>
      </c>
      <c r="E20" s="6">
        <v>112</v>
      </c>
      <c r="F20" s="6">
        <v>63</v>
      </c>
      <c r="G20" s="6">
        <v>14</v>
      </c>
      <c r="H20" s="4">
        <v>0</v>
      </c>
      <c r="I20" s="6">
        <v>3</v>
      </c>
      <c r="K20" s="24" t="s">
        <v>76</v>
      </c>
      <c r="L20" s="24">
        <v>547.37228833283962</v>
      </c>
    </row>
    <row r="21" spans="1:22" ht="19" thickBot="1">
      <c r="A21" s="2">
        <v>1487</v>
      </c>
      <c r="B21" s="5" t="s">
        <v>15</v>
      </c>
      <c r="C21" s="4" t="s">
        <v>10</v>
      </c>
      <c r="D21" s="7">
        <v>3780</v>
      </c>
      <c r="E21" s="5">
        <v>100</v>
      </c>
      <c r="F21" s="5">
        <v>55</v>
      </c>
      <c r="G21" s="5">
        <v>15</v>
      </c>
      <c r="H21" s="4">
        <v>0</v>
      </c>
      <c r="I21" s="5">
        <v>3</v>
      </c>
      <c r="K21" s="25" t="s">
        <v>97</v>
      </c>
      <c r="L21" s="25">
        <v>391</v>
      </c>
    </row>
    <row r="22" spans="1:22" ht="18">
      <c r="A22" s="2">
        <v>1547</v>
      </c>
      <c r="B22" s="5" t="s">
        <v>15</v>
      </c>
      <c r="C22" s="4" t="s">
        <v>10</v>
      </c>
      <c r="D22" s="7">
        <v>3645</v>
      </c>
      <c r="E22" s="5">
        <v>134</v>
      </c>
      <c r="F22" s="5">
        <v>84</v>
      </c>
      <c r="G22" s="5">
        <v>8</v>
      </c>
      <c r="H22" s="4">
        <v>0</v>
      </c>
      <c r="I22" s="5">
        <v>3</v>
      </c>
    </row>
    <row r="23" spans="1:22" ht="19" thickBot="1">
      <c r="A23" s="2">
        <v>53</v>
      </c>
      <c r="B23" s="3" t="s">
        <v>13</v>
      </c>
      <c r="C23" s="4" t="s">
        <v>10</v>
      </c>
      <c r="D23" s="5">
        <v>3640</v>
      </c>
      <c r="E23" s="3">
        <v>60</v>
      </c>
      <c r="F23" s="3">
        <v>40</v>
      </c>
      <c r="G23" s="3">
        <v>9</v>
      </c>
      <c r="H23" s="4">
        <v>0</v>
      </c>
      <c r="I23" s="3">
        <v>3</v>
      </c>
      <c r="K23" t="s">
        <v>98</v>
      </c>
    </row>
    <row r="24" spans="1:22" ht="18">
      <c r="A24" s="2">
        <v>893</v>
      </c>
      <c r="B24" s="5" t="s">
        <v>14</v>
      </c>
      <c r="C24" s="5" t="s">
        <v>32</v>
      </c>
      <c r="D24" s="7">
        <v>3510</v>
      </c>
      <c r="E24" s="5">
        <v>51</v>
      </c>
      <c r="F24" s="5">
        <v>26</v>
      </c>
      <c r="G24" s="5">
        <v>12</v>
      </c>
      <c r="H24" s="4">
        <v>0</v>
      </c>
      <c r="I24" s="5">
        <v>3</v>
      </c>
      <c r="K24" s="26"/>
      <c r="L24" s="26" t="s">
        <v>103</v>
      </c>
      <c r="M24" s="26" t="s">
        <v>104</v>
      </c>
      <c r="N24" s="26" t="s">
        <v>105</v>
      </c>
      <c r="O24" s="26" t="s">
        <v>106</v>
      </c>
      <c r="P24" s="26" t="s">
        <v>107</v>
      </c>
    </row>
    <row r="25" spans="1:22" ht="18">
      <c r="A25" s="2">
        <v>415</v>
      </c>
      <c r="B25" s="6" t="s">
        <v>24</v>
      </c>
      <c r="C25" s="4" t="s">
        <v>10</v>
      </c>
      <c r="D25" s="7">
        <v>3510</v>
      </c>
      <c r="E25" s="6">
        <v>100</v>
      </c>
      <c r="F25" s="6">
        <v>65</v>
      </c>
      <c r="G25" s="6">
        <v>15</v>
      </c>
      <c r="H25" s="4">
        <v>0</v>
      </c>
      <c r="I25" s="6">
        <v>3</v>
      </c>
      <c r="K25" s="24" t="s">
        <v>99</v>
      </c>
      <c r="L25" s="24">
        <v>1</v>
      </c>
      <c r="M25" s="24">
        <v>147236623.78373933</v>
      </c>
      <c r="N25" s="24">
        <v>147236623.78373933</v>
      </c>
      <c r="O25" s="24">
        <v>491.41706847654956</v>
      </c>
      <c r="P25" s="24">
        <v>5.441562777651013E-71</v>
      </c>
    </row>
    <row r="26" spans="1:22" ht="18">
      <c r="A26" s="2">
        <v>424</v>
      </c>
      <c r="B26" s="6" t="s">
        <v>24</v>
      </c>
      <c r="C26" s="4" t="s">
        <v>10</v>
      </c>
      <c r="D26" s="7">
        <v>3510</v>
      </c>
      <c r="E26" s="6">
        <v>112</v>
      </c>
      <c r="F26" s="6">
        <v>90</v>
      </c>
      <c r="G26" s="6">
        <v>18</v>
      </c>
      <c r="H26" s="4">
        <v>0</v>
      </c>
      <c r="I26" s="6">
        <v>3</v>
      </c>
      <c r="K26" s="24" t="s">
        <v>100</v>
      </c>
      <c r="L26" s="24">
        <v>389</v>
      </c>
      <c r="M26" s="24">
        <v>116550788.17150968</v>
      </c>
      <c r="N26" s="24">
        <v>299616.42203472927</v>
      </c>
      <c r="O26" s="24"/>
      <c r="P26" s="24"/>
    </row>
    <row r="27" spans="1:22" ht="19" thickBot="1">
      <c r="A27" s="2">
        <v>859</v>
      </c>
      <c r="B27" s="5" t="s">
        <v>15</v>
      </c>
      <c r="C27" s="5" t="s">
        <v>12</v>
      </c>
      <c r="D27" s="7">
        <v>3501.9</v>
      </c>
      <c r="E27" s="5">
        <v>49</v>
      </c>
      <c r="F27" s="5">
        <v>22</v>
      </c>
      <c r="G27" s="5">
        <v>11</v>
      </c>
      <c r="H27" s="4">
        <v>1</v>
      </c>
      <c r="I27" s="5">
        <v>3</v>
      </c>
      <c r="K27" s="25" t="s">
        <v>101</v>
      </c>
      <c r="L27" s="25">
        <v>390</v>
      </c>
      <c r="M27" s="25">
        <v>263787411.95524901</v>
      </c>
      <c r="N27" s="25"/>
      <c r="O27" s="25"/>
      <c r="P27" s="25"/>
    </row>
    <row r="28" spans="1:22" ht="19" thickBot="1">
      <c r="A28" s="2">
        <v>1444</v>
      </c>
      <c r="B28" s="5" t="s">
        <v>15</v>
      </c>
      <c r="C28" s="5" t="s">
        <v>12</v>
      </c>
      <c r="D28" s="7">
        <v>3500.01</v>
      </c>
      <c r="E28" s="5">
        <v>91</v>
      </c>
      <c r="F28" s="5">
        <v>56</v>
      </c>
      <c r="G28" s="5">
        <v>10</v>
      </c>
      <c r="H28" s="4">
        <v>1</v>
      </c>
      <c r="I28" s="5">
        <v>3</v>
      </c>
    </row>
    <row r="29" spans="1:22" ht="18">
      <c r="A29" s="2">
        <v>1381</v>
      </c>
      <c r="B29" s="5" t="s">
        <v>14</v>
      </c>
      <c r="C29" s="5" t="s">
        <v>32</v>
      </c>
      <c r="D29" s="7">
        <v>3499.2</v>
      </c>
      <c r="E29" s="5">
        <v>80</v>
      </c>
      <c r="F29" s="5">
        <v>38</v>
      </c>
      <c r="G29" s="5">
        <v>12</v>
      </c>
      <c r="H29" s="4">
        <v>0</v>
      </c>
      <c r="I29" s="5">
        <v>3</v>
      </c>
      <c r="K29" s="26"/>
      <c r="L29" s="26" t="s">
        <v>108</v>
      </c>
      <c r="M29" s="26" t="s">
        <v>76</v>
      </c>
      <c r="N29" s="26" t="s">
        <v>109</v>
      </c>
      <c r="O29" s="26" t="s">
        <v>110</v>
      </c>
      <c r="P29" s="26" t="s">
        <v>111</v>
      </c>
      <c r="Q29" s="26" t="s">
        <v>112</v>
      </c>
      <c r="R29" s="26" t="s">
        <v>113</v>
      </c>
      <c r="S29" s="26" t="s">
        <v>114</v>
      </c>
    </row>
    <row r="30" spans="1:22" ht="18">
      <c r="A30" s="2">
        <v>1488</v>
      </c>
      <c r="B30" s="5" t="s">
        <v>15</v>
      </c>
      <c r="C30" s="5" t="s">
        <v>12</v>
      </c>
      <c r="D30" s="7">
        <v>3456</v>
      </c>
      <c r="E30" s="5">
        <v>100</v>
      </c>
      <c r="F30" s="5">
        <v>56</v>
      </c>
      <c r="G30" s="5">
        <v>11</v>
      </c>
      <c r="H30" s="4">
        <v>1</v>
      </c>
      <c r="I30" s="5">
        <v>3</v>
      </c>
      <c r="K30" s="24" t="s">
        <v>102</v>
      </c>
      <c r="L30" s="24">
        <v>618.67282778906429</v>
      </c>
      <c r="M30" s="24">
        <v>74.861481683252819</v>
      </c>
      <c r="N30" s="24">
        <v>8.2642343415902086</v>
      </c>
      <c r="O30" s="34">
        <v>2.2386366929443332E-15</v>
      </c>
      <c r="P30" s="24">
        <v>471.48908622514091</v>
      </c>
      <c r="Q30" s="24">
        <v>765.85656935298766</v>
      </c>
      <c r="R30" s="24">
        <v>471.48908622514091</v>
      </c>
      <c r="S30" s="24">
        <v>765.85656935298766</v>
      </c>
    </row>
    <row r="31" spans="1:22" ht="19" thickBot="1">
      <c r="A31" s="2">
        <v>1510</v>
      </c>
      <c r="B31" s="5" t="s">
        <v>15</v>
      </c>
      <c r="C31" s="4" t="s">
        <v>10</v>
      </c>
      <c r="D31" s="7">
        <v>3429</v>
      </c>
      <c r="E31" s="5">
        <v>108.9</v>
      </c>
      <c r="F31" s="5">
        <v>63.8</v>
      </c>
      <c r="G31" s="5">
        <v>12</v>
      </c>
      <c r="H31" s="4">
        <v>0</v>
      </c>
      <c r="I31" s="5">
        <v>3</v>
      </c>
      <c r="K31" s="25" t="s">
        <v>5</v>
      </c>
      <c r="L31" s="25">
        <v>24.32607730716833</v>
      </c>
      <c r="M31" s="25">
        <v>1.0973545384898085</v>
      </c>
      <c r="N31" s="25">
        <v>22.167928826946074</v>
      </c>
      <c r="O31" s="35">
        <v>5.4415627776541128E-71</v>
      </c>
      <c r="P31" s="25">
        <v>22.168589328497795</v>
      </c>
      <c r="Q31" s="25">
        <v>26.483565285838864</v>
      </c>
      <c r="R31" s="25">
        <v>22.168589328497795</v>
      </c>
      <c r="S31" s="25">
        <v>26.483565285838864</v>
      </c>
    </row>
    <row r="32" spans="1:22" ht="24">
      <c r="A32" s="2">
        <v>1549</v>
      </c>
      <c r="B32" s="5" t="s">
        <v>15</v>
      </c>
      <c r="C32" s="4" t="s">
        <v>10</v>
      </c>
      <c r="D32" s="7">
        <v>3375</v>
      </c>
      <c r="E32" s="5">
        <v>135</v>
      </c>
      <c r="F32" s="5">
        <v>115</v>
      </c>
      <c r="G32" s="5">
        <v>10</v>
      </c>
      <c r="H32" s="4">
        <v>0</v>
      </c>
      <c r="I32" s="5">
        <v>3</v>
      </c>
      <c r="L32" s="31" t="s">
        <v>125</v>
      </c>
      <c r="M32" s="30"/>
      <c r="N32" s="30"/>
      <c r="S32" t="s">
        <v>122</v>
      </c>
      <c r="U32">
        <f>MIN(E:E)</f>
        <v>11</v>
      </c>
      <c r="V32">
        <f>618.672828+U32*24.3260773</f>
        <v>886.25967830000002</v>
      </c>
    </row>
    <row r="33" spans="1:22" ht="18">
      <c r="A33" s="2">
        <v>1553</v>
      </c>
      <c r="B33" s="5" t="s">
        <v>15</v>
      </c>
      <c r="C33" s="4" t="s">
        <v>10</v>
      </c>
      <c r="D33" s="7">
        <v>3375</v>
      </c>
      <c r="E33" s="5">
        <v>140</v>
      </c>
      <c r="F33" s="5">
        <v>85</v>
      </c>
      <c r="G33" s="5">
        <v>10</v>
      </c>
      <c r="H33" s="4">
        <v>0</v>
      </c>
      <c r="I33" s="5">
        <v>3</v>
      </c>
      <c r="S33" t="s">
        <v>123</v>
      </c>
      <c r="U33">
        <f>MAX(E:E)</f>
        <v>226</v>
      </c>
      <c r="V33">
        <f>618.672828+U33*24.3260773</f>
        <v>6116.3662978000002</v>
      </c>
    </row>
    <row r="34" spans="1:22" ht="18">
      <c r="A34" s="2">
        <v>1554</v>
      </c>
      <c r="B34" s="5" t="s">
        <v>15</v>
      </c>
      <c r="C34" s="4" t="s">
        <v>10</v>
      </c>
      <c r="D34" s="7">
        <v>3375</v>
      </c>
      <c r="E34" s="5">
        <v>140</v>
      </c>
      <c r="F34" s="5">
        <v>85</v>
      </c>
      <c r="G34" s="5">
        <v>10</v>
      </c>
      <c r="H34" s="4">
        <v>0</v>
      </c>
      <c r="I34" s="5">
        <v>3</v>
      </c>
    </row>
    <row r="35" spans="1:22" ht="18">
      <c r="A35" s="2">
        <v>325</v>
      </c>
      <c r="B35" s="6" t="s">
        <v>24</v>
      </c>
      <c r="C35" s="4" t="s">
        <v>10</v>
      </c>
      <c r="D35" s="7">
        <v>3321</v>
      </c>
      <c r="E35" s="6">
        <v>104</v>
      </c>
      <c r="F35" s="6"/>
      <c r="G35" s="6"/>
      <c r="H35" s="4">
        <v>0</v>
      </c>
      <c r="I35" s="6">
        <v>3</v>
      </c>
      <c r="K35" t="s">
        <v>115</v>
      </c>
      <c r="O35" t="s">
        <v>119</v>
      </c>
    </row>
    <row r="36" spans="1:22" ht="19" thickBot="1">
      <c r="A36" s="2">
        <v>1122</v>
      </c>
      <c r="B36" s="5" t="s">
        <v>37</v>
      </c>
      <c r="C36" s="5" t="s">
        <v>12</v>
      </c>
      <c r="D36" s="7">
        <v>3299.4</v>
      </c>
      <c r="E36" s="5">
        <v>65</v>
      </c>
      <c r="F36" s="5">
        <v>40</v>
      </c>
      <c r="G36" s="5">
        <v>9</v>
      </c>
      <c r="H36" s="4">
        <v>1</v>
      </c>
      <c r="I36" s="5">
        <v>3</v>
      </c>
    </row>
    <row r="37" spans="1:22" ht="18">
      <c r="A37" s="2">
        <v>15</v>
      </c>
      <c r="B37" s="3" t="s">
        <v>9</v>
      </c>
      <c r="C37" s="4" t="s">
        <v>10</v>
      </c>
      <c r="D37" s="5">
        <v>3248</v>
      </c>
      <c r="E37" s="3">
        <v>70</v>
      </c>
      <c r="F37" s="3">
        <v>50</v>
      </c>
      <c r="G37" s="3">
        <v>9</v>
      </c>
      <c r="H37" s="4">
        <v>0</v>
      </c>
      <c r="I37" s="3">
        <v>3</v>
      </c>
      <c r="K37" s="26" t="s">
        <v>116</v>
      </c>
      <c r="L37" s="26" t="s">
        <v>117</v>
      </c>
      <c r="M37" s="26" t="s">
        <v>118</v>
      </c>
      <c r="O37" s="26" t="s">
        <v>120</v>
      </c>
      <c r="P37" s="26" t="s">
        <v>8</v>
      </c>
    </row>
    <row r="38" spans="1:22" ht="18">
      <c r="A38" s="2">
        <v>1504</v>
      </c>
      <c r="B38" s="5" t="s">
        <v>15</v>
      </c>
      <c r="C38" s="4" t="s">
        <v>10</v>
      </c>
      <c r="D38" s="7">
        <v>3240</v>
      </c>
      <c r="E38" s="5">
        <v>105</v>
      </c>
      <c r="F38" s="5">
        <v>65</v>
      </c>
      <c r="G38" s="5">
        <v>15</v>
      </c>
      <c r="H38" s="4">
        <v>0</v>
      </c>
      <c r="I38" s="5">
        <v>3</v>
      </c>
      <c r="K38" s="24">
        <v>1</v>
      </c>
      <c r="L38" s="24">
        <v>2953.9762492772238</v>
      </c>
      <c r="M38" s="24">
        <v>2986.0237507227762</v>
      </c>
      <c r="O38" s="24">
        <v>0.12787723785166241</v>
      </c>
      <c r="P38" s="24">
        <v>1296</v>
      </c>
    </row>
    <row r="39" spans="1:22" ht="18">
      <c r="A39" s="2">
        <v>1558</v>
      </c>
      <c r="B39" s="5" t="s">
        <v>15</v>
      </c>
      <c r="C39" s="4" t="s">
        <v>10</v>
      </c>
      <c r="D39" s="7">
        <v>3240</v>
      </c>
      <c r="E39" s="5">
        <v>147</v>
      </c>
      <c r="F39" s="5">
        <v>82</v>
      </c>
      <c r="G39" s="5">
        <v>18</v>
      </c>
      <c r="H39" s="4">
        <v>0</v>
      </c>
      <c r="I39" s="5">
        <v>3</v>
      </c>
      <c r="K39" s="24">
        <v>2</v>
      </c>
      <c r="L39" s="24">
        <v>6116.3662992091067</v>
      </c>
      <c r="M39" s="24">
        <v>-176.36629920910673</v>
      </c>
      <c r="O39" s="24">
        <v>0.38363171355498726</v>
      </c>
      <c r="P39" s="24">
        <v>1296</v>
      </c>
    </row>
    <row r="40" spans="1:22" ht="18">
      <c r="A40" s="2">
        <v>685</v>
      </c>
      <c r="B40" s="5" t="s">
        <v>14</v>
      </c>
      <c r="C40" s="5" t="s">
        <v>32</v>
      </c>
      <c r="D40" s="7">
        <v>3240</v>
      </c>
      <c r="E40" s="5">
        <v>40</v>
      </c>
      <c r="F40" s="5">
        <v>20</v>
      </c>
      <c r="G40" s="5">
        <v>10</v>
      </c>
      <c r="H40" s="4">
        <v>0</v>
      </c>
      <c r="I40" s="5">
        <v>3</v>
      </c>
      <c r="K40" s="24">
        <v>3</v>
      </c>
      <c r="L40" s="24">
        <v>3294.5413315775804</v>
      </c>
      <c r="M40" s="24">
        <v>2645.4586684224196</v>
      </c>
      <c r="O40" s="24">
        <v>0.63938618925831203</v>
      </c>
      <c r="P40" s="24">
        <v>1296</v>
      </c>
    </row>
    <row r="41" spans="1:22" ht="18">
      <c r="A41" s="2">
        <v>1383</v>
      </c>
      <c r="B41" s="5" t="s">
        <v>14</v>
      </c>
      <c r="C41" s="5" t="s">
        <v>12</v>
      </c>
      <c r="D41" s="7">
        <v>3240</v>
      </c>
      <c r="E41" s="5">
        <v>80</v>
      </c>
      <c r="F41" s="5">
        <v>50</v>
      </c>
      <c r="G41" s="5">
        <v>10</v>
      </c>
      <c r="H41" s="4">
        <v>1</v>
      </c>
      <c r="I41" s="5">
        <v>3</v>
      </c>
      <c r="K41" s="24">
        <v>4</v>
      </c>
      <c r="L41" s="24">
        <v>3549.965143302848</v>
      </c>
      <c r="M41" s="24">
        <v>2120.034856697152</v>
      </c>
      <c r="O41" s="24">
        <v>0.89514066496163691</v>
      </c>
      <c r="P41" s="24">
        <v>1300.05</v>
      </c>
    </row>
    <row r="42" spans="1:22" ht="18">
      <c r="A42" s="2">
        <v>1489</v>
      </c>
      <c r="B42" s="5" t="s">
        <v>37</v>
      </c>
      <c r="C42" s="5" t="s">
        <v>12</v>
      </c>
      <c r="D42" s="7">
        <v>3240</v>
      </c>
      <c r="E42" s="5">
        <v>100</v>
      </c>
      <c r="F42" s="5">
        <v>62</v>
      </c>
      <c r="G42" s="5">
        <v>14</v>
      </c>
      <c r="H42" s="4">
        <v>1</v>
      </c>
      <c r="I42" s="5">
        <v>3</v>
      </c>
      <c r="K42" s="24">
        <v>5</v>
      </c>
      <c r="L42" s="24">
        <v>2224.1939300621743</v>
      </c>
      <c r="M42" s="24">
        <v>3375.8060699378257</v>
      </c>
      <c r="O42" s="24">
        <v>1.1508951406649617</v>
      </c>
      <c r="P42" s="24">
        <v>1300.05</v>
      </c>
    </row>
    <row r="43" spans="1:22" ht="18">
      <c r="A43" s="2">
        <v>1556</v>
      </c>
      <c r="B43" s="5" t="s">
        <v>15</v>
      </c>
      <c r="C43" s="4" t="s">
        <v>10</v>
      </c>
      <c r="D43" s="7">
        <v>3231.9</v>
      </c>
      <c r="E43" s="5">
        <v>147</v>
      </c>
      <c r="F43" s="5">
        <v>82</v>
      </c>
      <c r="G43" s="5">
        <v>18</v>
      </c>
      <c r="H43" s="4">
        <v>0</v>
      </c>
      <c r="I43" s="5">
        <v>3</v>
      </c>
      <c r="K43" s="24">
        <v>6</v>
      </c>
      <c r="L43" s="24">
        <v>5605.5186757585716</v>
      </c>
      <c r="M43" s="24">
        <v>-70.51867575857159</v>
      </c>
      <c r="O43" s="24">
        <v>1.4066496163682864</v>
      </c>
      <c r="P43" s="24">
        <v>1300.05</v>
      </c>
    </row>
    <row r="44" spans="1:22" ht="18">
      <c r="A44" s="2">
        <v>17</v>
      </c>
      <c r="B44" s="3" t="s">
        <v>9</v>
      </c>
      <c r="C44" s="4" t="s">
        <v>10</v>
      </c>
      <c r="D44" s="5">
        <v>3164</v>
      </c>
      <c r="E44" s="3">
        <v>70</v>
      </c>
      <c r="F44" s="3">
        <v>50</v>
      </c>
      <c r="G44" s="3">
        <v>9</v>
      </c>
      <c r="H44" s="4">
        <v>0</v>
      </c>
      <c r="I44" s="3">
        <v>3</v>
      </c>
      <c r="K44" s="24">
        <v>7</v>
      </c>
      <c r="L44" s="24">
        <v>2389.6112557509186</v>
      </c>
      <c r="M44" s="24">
        <v>2470.3887442490814</v>
      </c>
      <c r="O44" s="24">
        <v>1.6624040920716114</v>
      </c>
      <c r="P44" s="24">
        <v>1300.05</v>
      </c>
    </row>
    <row r="45" spans="1:22" ht="18">
      <c r="A45" s="2">
        <v>1560</v>
      </c>
      <c r="B45" s="5" t="s">
        <v>15</v>
      </c>
      <c r="C45" s="4" t="s">
        <v>10</v>
      </c>
      <c r="D45" s="7">
        <v>3159</v>
      </c>
      <c r="E45" s="5">
        <v>147</v>
      </c>
      <c r="F45" s="5">
        <v>100</v>
      </c>
      <c r="G45" s="5">
        <v>15</v>
      </c>
      <c r="H45" s="4">
        <v>0</v>
      </c>
      <c r="I45" s="5">
        <v>3</v>
      </c>
      <c r="K45" s="24">
        <v>8</v>
      </c>
      <c r="L45" s="24">
        <v>3051.2805585058973</v>
      </c>
      <c r="M45" s="24">
        <v>1511.7194414941027</v>
      </c>
      <c r="O45" s="24">
        <v>1.9181585677749362</v>
      </c>
      <c r="P45" s="24">
        <v>1300.05</v>
      </c>
    </row>
    <row r="46" spans="1:22" ht="18">
      <c r="A46" s="2">
        <v>1469</v>
      </c>
      <c r="B46" s="5" t="s">
        <v>14</v>
      </c>
      <c r="C46" s="5" t="s">
        <v>32</v>
      </c>
      <c r="D46" s="7">
        <v>3119.9850000000001</v>
      </c>
      <c r="E46" s="5">
        <v>97</v>
      </c>
      <c r="F46" s="5">
        <v>46</v>
      </c>
      <c r="G46" s="5">
        <v>17</v>
      </c>
      <c r="H46" s="4">
        <v>0</v>
      </c>
      <c r="I46" s="5">
        <v>3</v>
      </c>
      <c r="K46" s="24">
        <v>9</v>
      </c>
      <c r="L46" s="24">
        <v>3343.1934861919171</v>
      </c>
      <c r="M46" s="24">
        <v>841.80651380808285</v>
      </c>
      <c r="O46" s="24">
        <v>2.1739130434782612</v>
      </c>
      <c r="P46" s="24">
        <v>1300.05</v>
      </c>
    </row>
    <row r="47" spans="1:22" ht="18">
      <c r="A47" s="2">
        <v>54</v>
      </c>
      <c r="B47" s="3" t="s">
        <v>13</v>
      </c>
      <c r="C47" s="4" t="s">
        <v>10</v>
      </c>
      <c r="D47" s="5">
        <v>3110.8</v>
      </c>
      <c r="E47" s="3">
        <v>62</v>
      </c>
      <c r="F47" s="3">
        <v>33</v>
      </c>
      <c r="G47" s="3">
        <v>8</v>
      </c>
      <c r="H47" s="4">
        <v>0</v>
      </c>
      <c r="I47" s="3">
        <v>3</v>
      </c>
      <c r="K47" s="24">
        <v>10</v>
      </c>
      <c r="L47" s="24">
        <v>2912.6219178550377</v>
      </c>
      <c r="M47" s="24">
        <v>1272.3780821449623</v>
      </c>
      <c r="O47" s="24">
        <v>2.429667519181586</v>
      </c>
      <c r="P47" s="24">
        <v>1301.4000000000001</v>
      </c>
    </row>
    <row r="48" spans="1:22" ht="18">
      <c r="A48" s="2">
        <v>1559</v>
      </c>
      <c r="B48" s="5" t="s">
        <v>15</v>
      </c>
      <c r="C48" s="4" t="s">
        <v>10</v>
      </c>
      <c r="D48" s="7">
        <v>3105</v>
      </c>
      <c r="E48" s="5">
        <v>147</v>
      </c>
      <c r="F48" s="5">
        <v>118</v>
      </c>
      <c r="G48" s="5">
        <v>15</v>
      </c>
      <c r="H48" s="4">
        <v>0</v>
      </c>
      <c r="I48" s="5">
        <v>3</v>
      </c>
      <c r="K48" s="24">
        <v>11</v>
      </c>
      <c r="L48" s="24">
        <v>2953.9762492772238</v>
      </c>
      <c r="M48" s="24">
        <v>1231.0237507227762</v>
      </c>
      <c r="O48" s="24">
        <v>2.6854219948849107</v>
      </c>
      <c r="P48" s="24">
        <v>1301.4000000000001</v>
      </c>
    </row>
    <row r="49" spans="1:16" ht="18">
      <c r="A49" s="2">
        <v>412</v>
      </c>
      <c r="B49" s="6" t="s">
        <v>24</v>
      </c>
      <c r="C49" s="4" t="s">
        <v>10</v>
      </c>
      <c r="D49" s="7">
        <v>3105</v>
      </c>
      <c r="E49" s="6">
        <v>110</v>
      </c>
      <c r="F49" s="6">
        <v>72</v>
      </c>
      <c r="G49" s="6">
        <v>15</v>
      </c>
      <c r="H49" s="4">
        <v>0</v>
      </c>
      <c r="I49" s="6">
        <v>3</v>
      </c>
      <c r="K49" s="24">
        <v>12</v>
      </c>
      <c r="L49" s="24">
        <v>3294.5413315775804</v>
      </c>
      <c r="M49" s="24">
        <v>886.13866842241987</v>
      </c>
      <c r="O49" s="24">
        <v>2.9411764705882355</v>
      </c>
      <c r="P49" s="24">
        <v>1301.4000000000001</v>
      </c>
    </row>
    <row r="50" spans="1:16" ht="18">
      <c r="A50" s="2">
        <v>88</v>
      </c>
      <c r="B50" s="3" t="s">
        <v>15</v>
      </c>
      <c r="C50" s="4" t="s">
        <v>10</v>
      </c>
      <c r="D50" s="5">
        <v>3080</v>
      </c>
      <c r="E50" s="3">
        <v>59</v>
      </c>
      <c r="F50" s="3">
        <v>44</v>
      </c>
      <c r="G50" s="3">
        <v>6</v>
      </c>
      <c r="H50" s="4">
        <v>0</v>
      </c>
      <c r="I50" s="3">
        <v>3</v>
      </c>
      <c r="K50" s="24">
        <v>13</v>
      </c>
      <c r="L50" s="24">
        <v>3712.9498612608759</v>
      </c>
      <c r="M50" s="24">
        <v>418.05013873912412</v>
      </c>
      <c r="O50" s="24">
        <v>3.1969309462915607</v>
      </c>
      <c r="P50" s="24">
        <v>1301.4000000000001</v>
      </c>
    </row>
    <row r="51" spans="1:16" ht="18">
      <c r="A51" s="2">
        <v>1443</v>
      </c>
      <c r="B51" s="5" t="s">
        <v>14</v>
      </c>
      <c r="C51" s="5" t="s">
        <v>32</v>
      </c>
      <c r="D51" s="7">
        <v>3051</v>
      </c>
      <c r="E51" s="5">
        <v>91</v>
      </c>
      <c r="F51" s="5">
        <v>52</v>
      </c>
      <c r="G51" s="5">
        <v>12</v>
      </c>
      <c r="H51" s="4">
        <v>0</v>
      </c>
      <c r="I51" s="5">
        <v>3</v>
      </c>
      <c r="K51" s="24">
        <v>14</v>
      </c>
      <c r="L51" s="24">
        <v>2564.7590123625305</v>
      </c>
      <c r="M51" s="24">
        <v>1485.2409876374695</v>
      </c>
      <c r="O51" s="24">
        <v>3.4526854219948855</v>
      </c>
      <c r="P51" s="24">
        <v>1301.4000000000001</v>
      </c>
    </row>
    <row r="52" spans="1:16" ht="18">
      <c r="A52" s="2">
        <v>1458</v>
      </c>
      <c r="B52" s="5" t="s">
        <v>37</v>
      </c>
      <c r="C52" s="5" t="s">
        <v>12</v>
      </c>
      <c r="D52" s="7">
        <v>3051</v>
      </c>
      <c r="E52" s="5">
        <v>95</v>
      </c>
      <c r="F52" s="5">
        <v>55</v>
      </c>
      <c r="G52" s="5">
        <v>13</v>
      </c>
      <c r="H52" s="4">
        <v>1</v>
      </c>
      <c r="I52" s="5">
        <v>3</v>
      </c>
      <c r="K52" s="24">
        <v>15</v>
      </c>
      <c r="L52" s="24">
        <v>3002.6284038915605</v>
      </c>
      <c r="M52" s="24">
        <v>1047.3715961084395</v>
      </c>
      <c r="O52" s="24">
        <v>3.7084398976982103</v>
      </c>
      <c r="P52" s="24">
        <v>1309.5</v>
      </c>
    </row>
    <row r="53" spans="1:16" ht="18">
      <c r="A53" s="2">
        <v>342</v>
      </c>
      <c r="B53" s="6" t="s">
        <v>24</v>
      </c>
      <c r="C53" s="4" t="s">
        <v>10</v>
      </c>
      <c r="D53" s="7">
        <v>3051</v>
      </c>
      <c r="E53" s="6">
        <v>113</v>
      </c>
      <c r="F53" s="6">
        <v>68</v>
      </c>
      <c r="G53" s="6">
        <v>12</v>
      </c>
      <c r="H53" s="4">
        <v>0</v>
      </c>
      <c r="I53" s="6">
        <v>3</v>
      </c>
      <c r="K53" s="24">
        <v>16</v>
      </c>
      <c r="L53" s="24">
        <v>3051.2805585058973</v>
      </c>
      <c r="M53" s="24">
        <v>998.71944149410274</v>
      </c>
      <c r="O53" s="24">
        <v>3.964194373401535</v>
      </c>
      <c r="P53" s="24">
        <v>1323</v>
      </c>
    </row>
    <row r="54" spans="1:16" ht="18">
      <c r="A54" s="2">
        <v>1258</v>
      </c>
      <c r="B54" s="5" t="s">
        <v>15</v>
      </c>
      <c r="C54" s="5" t="s">
        <v>12</v>
      </c>
      <c r="D54" s="7">
        <v>3024</v>
      </c>
      <c r="E54" s="5">
        <v>72</v>
      </c>
      <c r="F54" s="5">
        <v>42</v>
      </c>
      <c r="G54" s="5">
        <v>8</v>
      </c>
      <c r="H54" s="4">
        <v>1</v>
      </c>
      <c r="I54" s="5">
        <v>3</v>
      </c>
      <c r="K54" s="24">
        <v>17</v>
      </c>
      <c r="L54" s="24">
        <v>3255.6196078861112</v>
      </c>
      <c r="M54" s="24">
        <v>645.88039211388877</v>
      </c>
      <c r="O54" s="24">
        <v>4.2199488491048598</v>
      </c>
      <c r="P54" s="24">
        <v>1323</v>
      </c>
    </row>
    <row r="55" spans="1:16" ht="18">
      <c r="A55" s="2">
        <v>1515</v>
      </c>
      <c r="B55" s="5" t="s">
        <v>15</v>
      </c>
      <c r="C55" s="4" t="s">
        <v>10</v>
      </c>
      <c r="D55" s="7">
        <v>2999.7</v>
      </c>
      <c r="E55" s="5">
        <v>111</v>
      </c>
      <c r="F55" s="5">
        <v>80</v>
      </c>
      <c r="G55" s="5">
        <v>16</v>
      </c>
      <c r="H55" s="4">
        <v>0</v>
      </c>
      <c r="I55" s="5">
        <v>3</v>
      </c>
      <c r="K55" s="24">
        <v>18</v>
      </c>
      <c r="L55" s="24">
        <v>2564.7590123625305</v>
      </c>
      <c r="M55" s="24">
        <v>1334.0409876374697</v>
      </c>
      <c r="O55" s="24">
        <v>4.475703324808185</v>
      </c>
      <c r="P55" s="24">
        <v>1325.7</v>
      </c>
    </row>
    <row r="56" spans="1:16" ht="18">
      <c r="A56" s="2">
        <v>1419</v>
      </c>
      <c r="B56" s="5" t="s">
        <v>15</v>
      </c>
      <c r="C56" s="5" t="s">
        <v>12</v>
      </c>
      <c r="D56" s="7">
        <v>2997</v>
      </c>
      <c r="E56" s="5">
        <v>85</v>
      </c>
      <c r="F56" s="5">
        <v>46</v>
      </c>
      <c r="G56" s="5">
        <v>12</v>
      </c>
      <c r="H56" s="4">
        <v>1</v>
      </c>
      <c r="I56" s="5">
        <v>3</v>
      </c>
      <c r="K56" s="24">
        <v>19</v>
      </c>
      <c r="L56" s="24">
        <v>3343.1934861919171</v>
      </c>
      <c r="M56" s="24">
        <v>456.78651380808287</v>
      </c>
      <c r="O56" s="24">
        <v>4.7314578005115093</v>
      </c>
      <c r="P56" s="24">
        <v>1348.2</v>
      </c>
    </row>
    <row r="57" spans="1:16" ht="18">
      <c r="A57" s="2">
        <v>752</v>
      </c>
      <c r="B57" s="5" t="s">
        <v>14</v>
      </c>
      <c r="C57" s="4" t="s">
        <v>10</v>
      </c>
      <c r="D57" s="7">
        <v>2970</v>
      </c>
      <c r="E57" s="5">
        <v>43.5</v>
      </c>
      <c r="F57" s="5">
        <v>19</v>
      </c>
      <c r="G57" s="5">
        <v>15</v>
      </c>
      <c r="H57" s="4">
        <v>0</v>
      </c>
      <c r="I57" s="5">
        <v>3</v>
      </c>
      <c r="K57" s="24">
        <v>20</v>
      </c>
      <c r="L57" s="24">
        <v>3051.2805585058973</v>
      </c>
      <c r="M57" s="24">
        <v>728.71944149410274</v>
      </c>
      <c r="O57" s="24">
        <v>4.9872122762148345</v>
      </c>
      <c r="P57" s="24">
        <v>1350</v>
      </c>
    </row>
    <row r="58" spans="1:16" ht="18">
      <c r="A58" s="2">
        <v>1211</v>
      </c>
      <c r="B58" s="5" t="s">
        <v>14</v>
      </c>
      <c r="C58" s="5" t="s">
        <v>32</v>
      </c>
      <c r="D58" s="7">
        <v>2970</v>
      </c>
      <c r="E58" s="5">
        <v>70</v>
      </c>
      <c r="F58" s="5">
        <v>40</v>
      </c>
      <c r="G58" s="5">
        <v>14</v>
      </c>
      <c r="H58" s="4">
        <v>0</v>
      </c>
      <c r="I58" s="5">
        <v>3</v>
      </c>
      <c r="K58" s="24">
        <v>21</v>
      </c>
      <c r="L58" s="24">
        <v>3878.3671869496206</v>
      </c>
      <c r="M58" s="24">
        <v>-233.36718694962065</v>
      </c>
      <c r="O58" s="24">
        <v>5.2429667519181589</v>
      </c>
      <c r="P58" s="24">
        <v>1350</v>
      </c>
    </row>
    <row r="59" spans="1:16" ht="18">
      <c r="A59" s="2">
        <v>995</v>
      </c>
      <c r="B59" s="5" t="s">
        <v>15</v>
      </c>
      <c r="C59" s="5" t="s">
        <v>12</v>
      </c>
      <c r="D59" s="7">
        <v>2970</v>
      </c>
      <c r="E59" s="5">
        <v>59</v>
      </c>
      <c r="F59" s="5">
        <v>44</v>
      </c>
      <c r="G59" s="5">
        <v>6</v>
      </c>
      <c r="H59" s="4">
        <v>1</v>
      </c>
      <c r="I59" s="5">
        <v>3</v>
      </c>
      <c r="K59" s="24">
        <v>22</v>
      </c>
      <c r="L59" s="24">
        <v>2078.2374662191642</v>
      </c>
      <c r="M59" s="24">
        <v>1561.7625337808358</v>
      </c>
      <c r="O59" s="24">
        <v>5.4987212276214841</v>
      </c>
      <c r="P59" s="24">
        <v>1350</v>
      </c>
    </row>
    <row r="60" spans="1:16" ht="18">
      <c r="A60" s="2">
        <v>1210</v>
      </c>
      <c r="B60" s="5" t="s">
        <v>14</v>
      </c>
      <c r="C60" s="5" t="s">
        <v>12</v>
      </c>
      <c r="D60" s="7">
        <v>2970</v>
      </c>
      <c r="E60" s="5">
        <v>70</v>
      </c>
      <c r="F60" s="5">
        <v>40</v>
      </c>
      <c r="G60" s="5">
        <v>14</v>
      </c>
      <c r="H60" s="4">
        <v>1</v>
      </c>
      <c r="I60" s="5">
        <v>3</v>
      </c>
      <c r="K60" s="24">
        <v>23</v>
      </c>
      <c r="L60" s="24">
        <v>1859.3027704546491</v>
      </c>
      <c r="M60" s="24">
        <v>1650.6972295453509</v>
      </c>
      <c r="O60" s="24">
        <v>5.7544757033248084</v>
      </c>
      <c r="P60" s="24">
        <v>1350</v>
      </c>
    </row>
    <row r="61" spans="1:16" ht="18">
      <c r="A61" s="2">
        <v>20</v>
      </c>
      <c r="B61" s="3" t="s">
        <v>11</v>
      </c>
      <c r="C61" s="4" t="s">
        <v>12</v>
      </c>
      <c r="D61" s="5">
        <v>2937.2</v>
      </c>
      <c r="E61" s="3">
        <v>72</v>
      </c>
      <c r="F61" s="3">
        <v>43</v>
      </c>
      <c r="G61" s="3">
        <v>10</v>
      </c>
      <c r="H61" s="4">
        <v>1</v>
      </c>
      <c r="I61" s="3">
        <v>3</v>
      </c>
      <c r="K61" s="24">
        <v>24</v>
      </c>
      <c r="L61" s="24">
        <v>3051.2805585058973</v>
      </c>
      <c r="M61" s="24">
        <v>458.71944149410274</v>
      </c>
      <c r="O61" s="24">
        <v>6.0102301790281336</v>
      </c>
      <c r="P61" s="24">
        <v>1350</v>
      </c>
    </row>
    <row r="62" spans="1:16" ht="18">
      <c r="A62" s="2">
        <v>21</v>
      </c>
      <c r="B62" s="3" t="s">
        <v>11</v>
      </c>
      <c r="C62" s="4" t="s">
        <v>10</v>
      </c>
      <c r="D62" s="5">
        <v>2903.6</v>
      </c>
      <c r="E62" s="3">
        <v>64</v>
      </c>
      <c r="F62" s="3">
        <v>42</v>
      </c>
      <c r="G62" s="3">
        <v>9</v>
      </c>
      <c r="H62" s="4">
        <v>0</v>
      </c>
      <c r="I62" s="3">
        <v>3</v>
      </c>
      <c r="K62" s="24">
        <v>25</v>
      </c>
      <c r="L62" s="24">
        <v>3343.1934861919171</v>
      </c>
      <c r="M62" s="24">
        <v>166.80651380808285</v>
      </c>
      <c r="O62" s="24">
        <v>6.2659846547314588</v>
      </c>
      <c r="P62" s="24">
        <v>1350</v>
      </c>
    </row>
    <row r="63" spans="1:16" ht="18">
      <c r="A63" s="2">
        <v>169</v>
      </c>
      <c r="B63" s="5" t="s">
        <v>9</v>
      </c>
      <c r="C63" s="4" t="s">
        <v>10</v>
      </c>
      <c r="D63" s="5">
        <v>2900</v>
      </c>
      <c r="E63" s="5">
        <v>82</v>
      </c>
      <c r="F63" s="5">
        <v>52</v>
      </c>
      <c r="G63" s="5">
        <v>15</v>
      </c>
      <c r="H63" s="4">
        <v>0</v>
      </c>
      <c r="I63" s="5">
        <v>3</v>
      </c>
      <c r="K63" s="24">
        <v>26</v>
      </c>
      <c r="L63" s="24">
        <v>1810.6506158403124</v>
      </c>
      <c r="M63" s="24">
        <v>1691.2493841596877</v>
      </c>
      <c r="O63" s="24">
        <v>6.5217391304347831</v>
      </c>
      <c r="P63" s="24">
        <v>1350</v>
      </c>
    </row>
    <row r="64" spans="1:16" ht="18">
      <c r="A64" s="2">
        <v>1212</v>
      </c>
      <c r="B64" s="5" t="s">
        <v>14</v>
      </c>
      <c r="C64" s="5" t="s">
        <v>32</v>
      </c>
      <c r="D64" s="7">
        <v>2899.8</v>
      </c>
      <c r="E64" s="5">
        <v>70</v>
      </c>
      <c r="F64" s="5">
        <v>35</v>
      </c>
      <c r="G64" s="5">
        <v>11</v>
      </c>
      <c r="H64" s="4">
        <v>0</v>
      </c>
      <c r="I64" s="5">
        <v>3</v>
      </c>
      <c r="K64" s="24">
        <v>27</v>
      </c>
      <c r="L64" s="24">
        <v>2832.3458627413825</v>
      </c>
      <c r="M64" s="24">
        <v>667.66413725861776</v>
      </c>
      <c r="O64" s="24">
        <v>6.7774936061381084</v>
      </c>
      <c r="P64" s="24">
        <v>1350</v>
      </c>
    </row>
    <row r="65" spans="1:16" ht="18">
      <c r="A65" s="2">
        <v>167</v>
      </c>
      <c r="B65" s="5" t="s">
        <v>9</v>
      </c>
      <c r="C65" s="4" t="s">
        <v>10</v>
      </c>
      <c r="D65" s="5">
        <v>2850</v>
      </c>
      <c r="E65" s="5">
        <v>82</v>
      </c>
      <c r="F65" s="5">
        <v>49</v>
      </c>
      <c r="G65" s="5">
        <v>19</v>
      </c>
      <c r="H65" s="4">
        <v>0</v>
      </c>
      <c r="I65" s="5">
        <v>3</v>
      </c>
      <c r="K65" s="24">
        <v>28</v>
      </c>
      <c r="L65" s="24">
        <v>2564.7590123625305</v>
      </c>
      <c r="M65" s="24">
        <v>934.44098763746933</v>
      </c>
      <c r="O65" s="24">
        <v>7.0332480818414327</v>
      </c>
      <c r="P65" s="24">
        <v>1350</v>
      </c>
    </row>
    <row r="66" spans="1:16" ht="18">
      <c r="A66" s="2">
        <v>1423</v>
      </c>
      <c r="B66" s="5" t="s">
        <v>15</v>
      </c>
      <c r="C66" s="5" t="s">
        <v>12</v>
      </c>
      <c r="D66" s="7">
        <v>2835</v>
      </c>
      <c r="E66" s="5">
        <v>86</v>
      </c>
      <c r="F66" s="5">
        <v>42</v>
      </c>
      <c r="G66" s="5">
        <v>19</v>
      </c>
      <c r="H66" s="4">
        <v>1</v>
      </c>
      <c r="I66" s="5">
        <v>3</v>
      </c>
      <c r="K66" s="24">
        <v>29</v>
      </c>
      <c r="L66" s="24">
        <v>3051.2805585058973</v>
      </c>
      <c r="M66" s="24">
        <v>404.71944149410274</v>
      </c>
      <c r="O66" s="24">
        <v>7.2890025575447579</v>
      </c>
      <c r="P66" s="24">
        <v>1350</v>
      </c>
    </row>
    <row r="67" spans="1:16" ht="18">
      <c r="A67" s="2">
        <v>329</v>
      </c>
      <c r="B67" s="6" t="s">
        <v>24</v>
      </c>
      <c r="C67" s="4" t="s">
        <v>10</v>
      </c>
      <c r="D67" s="7">
        <v>2835</v>
      </c>
      <c r="E67" s="6">
        <v>115</v>
      </c>
      <c r="F67" s="6">
        <v>68</v>
      </c>
      <c r="G67" s="6">
        <v>14</v>
      </c>
      <c r="H67" s="4">
        <v>0</v>
      </c>
      <c r="I67" s="6">
        <v>3</v>
      </c>
      <c r="K67" s="24">
        <v>30</v>
      </c>
      <c r="L67" s="24">
        <v>3267.7826465396956</v>
      </c>
      <c r="M67" s="24">
        <v>161.21735346030437</v>
      </c>
      <c r="O67" s="24">
        <v>7.5447570332480822</v>
      </c>
      <c r="P67" s="24">
        <v>1350</v>
      </c>
    </row>
    <row r="68" spans="1:16" ht="18">
      <c r="A68" s="2">
        <v>337</v>
      </c>
      <c r="B68" s="6" t="s">
        <v>24</v>
      </c>
      <c r="C68" s="4" t="s">
        <v>10</v>
      </c>
      <c r="D68" s="7">
        <v>2835</v>
      </c>
      <c r="E68" s="6">
        <v>112</v>
      </c>
      <c r="F68" s="6">
        <v>68</v>
      </c>
      <c r="G68" s="6">
        <v>14</v>
      </c>
      <c r="H68" s="4">
        <v>0</v>
      </c>
      <c r="I68" s="6">
        <v>3</v>
      </c>
      <c r="K68" s="24">
        <v>31</v>
      </c>
      <c r="L68" s="24">
        <v>3902.693264256789</v>
      </c>
      <c r="M68" s="24">
        <v>-527.69326425678901</v>
      </c>
      <c r="O68" s="24">
        <v>7.8005115089514074</v>
      </c>
      <c r="P68" s="24">
        <v>1350</v>
      </c>
    </row>
    <row r="69" spans="1:16" ht="18">
      <c r="A69" s="2">
        <v>419</v>
      </c>
      <c r="B69" s="6" t="s">
        <v>24</v>
      </c>
      <c r="C69" s="4" t="s">
        <v>10</v>
      </c>
      <c r="D69" s="7">
        <v>2835</v>
      </c>
      <c r="E69" s="6">
        <v>78</v>
      </c>
      <c r="F69" s="6">
        <v>54</v>
      </c>
      <c r="G69" s="6">
        <v>13</v>
      </c>
      <c r="H69" s="4">
        <v>0</v>
      </c>
      <c r="I69" s="6">
        <v>3</v>
      </c>
      <c r="K69" s="24">
        <v>32</v>
      </c>
      <c r="L69" s="24">
        <v>4024.3236507926304</v>
      </c>
      <c r="M69" s="24">
        <v>-649.32365079263036</v>
      </c>
      <c r="O69" s="24">
        <v>8.0562659846547309</v>
      </c>
      <c r="P69" s="24">
        <v>1351</v>
      </c>
    </row>
    <row r="70" spans="1:16" ht="18">
      <c r="A70" s="2">
        <v>6</v>
      </c>
      <c r="B70" s="3" t="s">
        <v>11</v>
      </c>
      <c r="C70" s="4" t="s">
        <v>12</v>
      </c>
      <c r="D70" s="5">
        <v>2828</v>
      </c>
      <c r="E70" s="3">
        <v>77</v>
      </c>
      <c r="F70" s="3">
        <v>46</v>
      </c>
      <c r="G70" s="3">
        <v>10</v>
      </c>
      <c r="H70" s="4">
        <v>1</v>
      </c>
      <c r="I70" s="3">
        <v>3</v>
      </c>
      <c r="K70" s="24">
        <v>33</v>
      </c>
      <c r="L70" s="24">
        <v>4024.3236507926304</v>
      </c>
      <c r="M70" s="24">
        <v>-649.32365079263036</v>
      </c>
      <c r="O70" s="24">
        <v>8.3120204603580561</v>
      </c>
      <c r="P70" s="24">
        <v>1366.2</v>
      </c>
    </row>
    <row r="71" spans="1:16" ht="18">
      <c r="A71" s="2">
        <v>417</v>
      </c>
      <c r="B71" s="6" t="s">
        <v>24</v>
      </c>
      <c r="C71" s="4" t="s">
        <v>10</v>
      </c>
      <c r="D71" s="7">
        <v>2808</v>
      </c>
      <c r="E71" s="6">
        <v>104</v>
      </c>
      <c r="F71" s="6">
        <v>69</v>
      </c>
      <c r="G71" s="6">
        <v>12</v>
      </c>
      <c r="H71" s="4">
        <v>0</v>
      </c>
      <c r="I71" s="6">
        <v>3</v>
      </c>
      <c r="K71" s="24">
        <v>34</v>
      </c>
      <c r="L71" s="24">
        <v>3148.5848677345707</v>
      </c>
      <c r="M71" s="24">
        <v>172.41513226542929</v>
      </c>
      <c r="O71" s="24">
        <v>8.5677749360613813</v>
      </c>
      <c r="P71" s="24">
        <v>1399.95</v>
      </c>
    </row>
    <row r="72" spans="1:16" ht="18">
      <c r="A72" s="2">
        <v>14</v>
      </c>
      <c r="B72" s="3" t="s">
        <v>9</v>
      </c>
      <c r="C72" s="4" t="s">
        <v>10</v>
      </c>
      <c r="D72" s="5">
        <v>2800</v>
      </c>
      <c r="E72" s="3">
        <v>74</v>
      </c>
      <c r="F72" s="3">
        <v>43</v>
      </c>
      <c r="G72" s="3">
        <v>12</v>
      </c>
      <c r="H72" s="4">
        <v>0</v>
      </c>
      <c r="I72" s="3">
        <v>3</v>
      </c>
      <c r="K72" s="24">
        <v>35</v>
      </c>
      <c r="L72" s="24">
        <v>2199.8678527550055</v>
      </c>
      <c r="M72" s="24">
        <v>1099.5321472449946</v>
      </c>
      <c r="O72" s="24">
        <v>8.8235294117647065</v>
      </c>
      <c r="P72" s="24">
        <v>1399.95</v>
      </c>
    </row>
    <row r="73" spans="1:16" ht="18">
      <c r="A73" s="2">
        <v>953</v>
      </c>
      <c r="B73" s="5" t="s">
        <v>14</v>
      </c>
      <c r="C73" s="5" t="s">
        <v>12</v>
      </c>
      <c r="D73" s="7">
        <v>2799.9</v>
      </c>
      <c r="E73" s="5">
        <v>56</v>
      </c>
      <c r="F73" s="5">
        <v>31</v>
      </c>
      <c r="G73" s="5">
        <v>8</v>
      </c>
      <c r="H73" s="4">
        <v>1</v>
      </c>
      <c r="I73" s="5">
        <v>3</v>
      </c>
      <c r="K73" s="24">
        <v>36</v>
      </c>
      <c r="L73" s="24">
        <v>2321.4982392908473</v>
      </c>
      <c r="M73" s="24">
        <v>926.50176070915268</v>
      </c>
      <c r="O73" s="24">
        <v>9.0792838874680299</v>
      </c>
      <c r="P73" s="24">
        <v>1401.3</v>
      </c>
    </row>
    <row r="74" spans="1:16" ht="18">
      <c r="A74" s="2">
        <v>1303</v>
      </c>
      <c r="B74" s="5" t="s">
        <v>14</v>
      </c>
      <c r="C74" s="5" t="s">
        <v>12</v>
      </c>
      <c r="D74" s="7">
        <v>2799.9</v>
      </c>
      <c r="E74" s="5">
        <v>75</v>
      </c>
      <c r="F74" s="5">
        <v>35</v>
      </c>
      <c r="G74" s="5">
        <v>17</v>
      </c>
      <c r="H74" s="4">
        <v>1</v>
      </c>
      <c r="I74" s="5">
        <v>3</v>
      </c>
      <c r="K74" s="24">
        <v>37</v>
      </c>
      <c r="L74" s="24">
        <v>3172.9109450417391</v>
      </c>
      <c r="M74" s="24">
        <v>67.089054958260931</v>
      </c>
      <c r="O74" s="24">
        <v>9.3350383631713552</v>
      </c>
      <c r="P74" s="24">
        <v>1404</v>
      </c>
    </row>
    <row r="75" spans="1:16" ht="18">
      <c r="A75" s="2">
        <v>860</v>
      </c>
      <c r="B75" s="5" t="s">
        <v>15</v>
      </c>
      <c r="C75" s="5" t="s">
        <v>12</v>
      </c>
      <c r="D75" s="7">
        <v>2751.3</v>
      </c>
      <c r="E75" s="5">
        <v>49</v>
      </c>
      <c r="F75" s="5">
        <v>22</v>
      </c>
      <c r="G75" s="5">
        <v>11</v>
      </c>
      <c r="H75" s="4">
        <v>1</v>
      </c>
      <c r="I75" s="5">
        <v>3</v>
      </c>
      <c r="K75" s="24">
        <v>38</v>
      </c>
      <c r="L75" s="24">
        <v>4194.6061919428084</v>
      </c>
      <c r="M75" s="24">
        <v>-954.60619194280844</v>
      </c>
      <c r="O75" s="24">
        <v>9.5907928388746804</v>
      </c>
      <c r="P75" s="24">
        <v>1404</v>
      </c>
    </row>
    <row r="76" spans="1:16" ht="18">
      <c r="A76" s="2">
        <v>166</v>
      </c>
      <c r="B76" s="5" t="s">
        <v>29</v>
      </c>
      <c r="C76" s="5" t="s">
        <v>20</v>
      </c>
      <c r="D76" s="5">
        <v>2744</v>
      </c>
      <c r="E76" s="5">
        <v>72</v>
      </c>
      <c r="F76" s="5">
        <v>38</v>
      </c>
      <c r="G76" s="5">
        <v>9</v>
      </c>
      <c r="H76" s="4">
        <v>0</v>
      </c>
      <c r="I76" s="5">
        <v>3</v>
      </c>
      <c r="K76" s="24">
        <v>39</v>
      </c>
      <c r="L76" s="24">
        <v>1591.7159200757974</v>
      </c>
      <c r="M76" s="24">
        <v>1648.2840799242026</v>
      </c>
      <c r="O76" s="24">
        <v>9.8465473145780056</v>
      </c>
      <c r="P76" s="24">
        <v>1404</v>
      </c>
    </row>
    <row r="77" spans="1:16" ht="18">
      <c r="A77" s="2">
        <v>1146</v>
      </c>
      <c r="B77" s="5" t="s">
        <v>14</v>
      </c>
      <c r="C77" s="5" t="s">
        <v>32</v>
      </c>
      <c r="D77" s="7">
        <v>2700</v>
      </c>
      <c r="E77" s="5">
        <v>67</v>
      </c>
      <c r="F77" s="5">
        <v>31</v>
      </c>
      <c r="G77" s="5">
        <v>9</v>
      </c>
      <c r="H77" s="4">
        <v>0</v>
      </c>
      <c r="I77" s="5">
        <v>3</v>
      </c>
      <c r="K77" s="24">
        <v>40</v>
      </c>
      <c r="L77" s="24">
        <v>2564.7590123625305</v>
      </c>
      <c r="M77" s="24">
        <v>675.24098763746952</v>
      </c>
      <c r="O77" s="24">
        <v>10.102301790281329</v>
      </c>
      <c r="P77" s="24">
        <v>1404</v>
      </c>
    </row>
    <row r="78" spans="1:16" ht="18">
      <c r="A78" s="2">
        <v>983</v>
      </c>
      <c r="B78" s="5" t="s">
        <v>14</v>
      </c>
      <c r="C78" s="5" t="s">
        <v>12</v>
      </c>
      <c r="D78" s="7">
        <v>2700</v>
      </c>
      <c r="E78" s="5">
        <v>58</v>
      </c>
      <c r="F78" s="5">
        <v>29</v>
      </c>
      <c r="G78" s="5">
        <v>11</v>
      </c>
      <c r="H78" s="4">
        <v>1</v>
      </c>
      <c r="I78" s="5">
        <v>3</v>
      </c>
      <c r="K78" s="24">
        <v>41</v>
      </c>
      <c r="L78" s="24">
        <v>3051.2805585058973</v>
      </c>
      <c r="M78" s="24">
        <v>188.71944149410274</v>
      </c>
      <c r="O78" s="24">
        <v>10.358056265984654</v>
      </c>
      <c r="P78" s="24">
        <v>1449.9</v>
      </c>
    </row>
    <row r="79" spans="1:16" ht="18">
      <c r="A79" s="2">
        <v>984</v>
      </c>
      <c r="B79" s="5" t="s">
        <v>14</v>
      </c>
      <c r="C79" s="5" t="s">
        <v>12</v>
      </c>
      <c r="D79" s="7">
        <v>2700</v>
      </c>
      <c r="E79" s="5">
        <v>58</v>
      </c>
      <c r="F79" s="5">
        <v>29</v>
      </c>
      <c r="G79" s="5">
        <v>11</v>
      </c>
      <c r="H79" s="4">
        <v>1</v>
      </c>
      <c r="I79" s="5">
        <v>3</v>
      </c>
      <c r="K79" s="24">
        <v>42</v>
      </c>
      <c r="L79" s="24">
        <v>4194.6061919428084</v>
      </c>
      <c r="M79" s="24">
        <v>-962.70619194280835</v>
      </c>
      <c r="O79" s="24">
        <v>10.613810741687979</v>
      </c>
      <c r="P79" s="24">
        <v>1449.9</v>
      </c>
    </row>
    <row r="80" spans="1:16" ht="18">
      <c r="A80" s="2">
        <v>1035</v>
      </c>
      <c r="B80" s="5" t="s">
        <v>15</v>
      </c>
      <c r="C80" s="5" t="s">
        <v>12</v>
      </c>
      <c r="D80" s="7">
        <v>2700</v>
      </c>
      <c r="E80" s="5">
        <v>60</v>
      </c>
      <c r="F80" s="5">
        <v>40</v>
      </c>
      <c r="G80" s="5">
        <v>6</v>
      </c>
      <c r="H80" s="4">
        <v>1</v>
      </c>
      <c r="I80" s="5">
        <v>3</v>
      </c>
      <c r="K80" s="24">
        <v>43</v>
      </c>
      <c r="L80" s="24">
        <v>2321.4982392908473</v>
      </c>
      <c r="M80" s="24">
        <v>842.50176070915268</v>
      </c>
      <c r="O80" s="24">
        <v>10.869565217391305</v>
      </c>
      <c r="P80" s="24">
        <v>1449.9</v>
      </c>
    </row>
    <row r="81" spans="1:16" ht="18">
      <c r="A81" s="2">
        <v>379</v>
      </c>
      <c r="B81" s="6" t="s">
        <v>24</v>
      </c>
      <c r="C81" s="4" t="s">
        <v>10</v>
      </c>
      <c r="D81" s="7">
        <v>2700</v>
      </c>
      <c r="E81" s="6">
        <v>60</v>
      </c>
      <c r="F81" s="6">
        <v>41</v>
      </c>
      <c r="G81" s="6">
        <v>8</v>
      </c>
      <c r="H81" s="4">
        <v>0</v>
      </c>
      <c r="I81" s="6">
        <v>3</v>
      </c>
      <c r="K81" s="24">
        <v>44</v>
      </c>
      <c r="L81" s="24">
        <v>4194.6061919428084</v>
      </c>
      <c r="M81" s="24">
        <v>-1035.6061919428084</v>
      </c>
      <c r="O81" s="24">
        <v>11.12531969309463</v>
      </c>
      <c r="P81" s="24">
        <v>1458</v>
      </c>
    </row>
    <row r="82" spans="1:16" ht="18">
      <c r="A82" s="2">
        <v>162</v>
      </c>
      <c r="B82" s="5" t="s">
        <v>14</v>
      </c>
      <c r="C82" s="5" t="s">
        <v>12</v>
      </c>
      <c r="D82" s="5">
        <v>2660</v>
      </c>
      <c r="E82" s="5">
        <v>63</v>
      </c>
      <c r="F82" s="5">
        <v>43</v>
      </c>
      <c r="G82" s="5">
        <v>8</v>
      </c>
      <c r="H82" s="4">
        <v>1</v>
      </c>
      <c r="I82" s="5">
        <v>3</v>
      </c>
      <c r="K82" s="24">
        <v>45</v>
      </c>
      <c r="L82" s="24">
        <v>2978.3023265843922</v>
      </c>
      <c r="M82" s="24">
        <v>141.68267341560795</v>
      </c>
      <c r="O82" s="24">
        <v>11.381074168797953</v>
      </c>
      <c r="P82" s="24">
        <v>1458</v>
      </c>
    </row>
    <row r="83" spans="1:16" ht="18">
      <c r="A83" s="2">
        <v>168</v>
      </c>
      <c r="B83" s="5" t="s">
        <v>9</v>
      </c>
      <c r="C83" s="4" t="s">
        <v>10</v>
      </c>
      <c r="D83" s="5">
        <v>2650</v>
      </c>
      <c r="E83" s="5">
        <v>68</v>
      </c>
      <c r="F83" s="5">
        <v>40</v>
      </c>
      <c r="G83" s="5">
        <v>15</v>
      </c>
      <c r="H83" s="4">
        <v>0</v>
      </c>
      <c r="I83" s="5">
        <v>3</v>
      </c>
      <c r="K83" s="24">
        <v>46</v>
      </c>
      <c r="L83" s="24">
        <v>2126.8896208335009</v>
      </c>
      <c r="M83" s="24">
        <v>983.9103791664993</v>
      </c>
      <c r="O83" s="24">
        <v>11.636828644501279</v>
      </c>
      <c r="P83" s="24">
        <v>1458</v>
      </c>
    </row>
    <row r="84" spans="1:16" ht="18">
      <c r="A84" s="2">
        <v>1385</v>
      </c>
      <c r="B84" s="5" t="s">
        <v>15</v>
      </c>
      <c r="C84" s="4" t="s">
        <v>10</v>
      </c>
      <c r="D84" s="7">
        <v>2646</v>
      </c>
      <c r="E84" s="5">
        <v>80</v>
      </c>
      <c r="F84" s="5">
        <v>60</v>
      </c>
      <c r="G84" s="5">
        <v>10</v>
      </c>
      <c r="H84" s="4">
        <v>0</v>
      </c>
      <c r="I84" s="5">
        <v>3</v>
      </c>
      <c r="K84" s="24">
        <v>47</v>
      </c>
      <c r="L84" s="24">
        <v>4194.6061919428084</v>
      </c>
      <c r="M84" s="24">
        <v>-1089.6061919428084</v>
      </c>
      <c r="O84" s="24">
        <v>11.892583120204604</v>
      </c>
      <c r="P84" s="24">
        <v>1458</v>
      </c>
    </row>
    <row r="85" spans="1:16" ht="18">
      <c r="A85" s="2">
        <v>1395</v>
      </c>
      <c r="B85" s="5" t="s">
        <v>14</v>
      </c>
      <c r="C85" s="5" t="s">
        <v>12</v>
      </c>
      <c r="D85" s="7">
        <v>2619</v>
      </c>
      <c r="E85" s="5">
        <v>81</v>
      </c>
      <c r="F85" s="5">
        <v>57</v>
      </c>
      <c r="G85" s="5">
        <v>10</v>
      </c>
      <c r="H85" s="4">
        <v>1</v>
      </c>
      <c r="I85" s="5">
        <v>3</v>
      </c>
      <c r="K85" s="24">
        <v>48</v>
      </c>
      <c r="L85" s="24">
        <v>3294.5413315775804</v>
      </c>
      <c r="M85" s="24">
        <v>-189.54133157758042</v>
      </c>
      <c r="O85" s="24">
        <v>12.148337595907929</v>
      </c>
      <c r="P85" s="24">
        <v>1471.5</v>
      </c>
    </row>
    <row r="86" spans="1:16" ht="18">
      <c r="A86" s="2">
        <v>165</v>
      </c>
      <c r="B86" s="5" t="s">
        <v>29</v>
      </c>
      <c r="C86" s="5" t="s">
        <v>20</v>
      </c>
      <c r="D86" s="5">
        <v>2604</v>
      </c>
      <c r="E86" s="5">
        <v>63</v>
      </c>
      <c r="F86" s="5">
        <v>43</v>
      </c>
      <c r="G86" s="5">
        <v>10</v>
      </c>
      <c r="H86" s="4">
        <v>0</v>
      </c>
      <c r="I86" s="5">
        <v>3</v>
      </c>
      <c r="K86" s="24">
        <v>49</v>
      </c>
      <c r="L86" s="24">
        <v>2053.9113889119958</v>
      </c>
      <c r="M86" s="24">
        <v>1026.0886110880042</v>
      </c>
      <c r="O86" s="24">
        <v>12.404092071611254</v>
      </c>
      <c r="P86" s="24">
        <v>1479.6</v>
      </c>
    </row>
    <row r="87" spans="1:16" ht="18">
      <c r="A87" s="2">
        <v>1418</v>
      </c>
      <c r="B87" s="5" t="s">
        <v>15</v>
      </c>
      <c r="C87" s="4" t="s">
        <v>10</v>
      </c>
      <c r="D87" s="7">
        <v>2600.1</v>
      </c>
      <c r="E87" s="5">
        <v>85</v>
      </c>
      <c r="F87" s="5">
        <v>52</v>
      </c>
      <c r="G87" s="5">
        <v>10</v>
      </c>
      <c r="H87" s="4">
        <v>0</v>
      </c>
      <c r="I87" s="5">
        <v>3</v>
      </c>
      <c r="K87" s="24">
        <v>50</v>
      </c>
      <c r="L87" s="24">
        <v>2832.3458627413825</v>
      </c>
      <c r="M87" s="24">
        <v>218.65413725861754</v>
      </c>
      <c r="O87" s="24">
        <v>12.659846547314578</v>
      </c>
      <c r="P87" s="24">
        <v>1485</v>
      </c>
    </row>
    <row r="88" spans="1:16" ht="18">
      <c r="A88" s="2">
        <v>159</v>
      </c>
      <c r="B88" s="5" t="s">
        <v>24</v>
      </c>
      <c r="C88" s="4" t="s">
        <v>10</v>
      </c>
      <c r="D88" s="5">
        <v>2600</v>
      </c>
      <c r="E88" s="5">
        <v>93</v>
      </c>
      <c r="F88" s="5">
        <v>61</v>
      </c>
      <c r="G88" s="5">
        <v>15</v>
      </c>
      <c r="H88" s="4">
        <v>0</v>
      </c>
      <c r="I88" s="5">
        <v>3</v>
      </c>
      <c r="K88" s="24">
        <v>51</v>
      </c>
      <c r="L88" s="24">
        <v>2929.6501719700555</v>
      </c>
      <c r="M88" s="24">
        <v>121.34982802994455</v>
      </c>
      <c r="O88" s="24">
        <v>12.915601023017903</v>
      </c>
      <c r="P88" s="24">
        <v>1485</v>
      </c>
    </row>
    <row r="89" spans="1:16" ht="18">
      <c r="A89" s="2">
        <v>12</v>
      </c>
      <c r="B89" s="3" t="s">
        <v>9</v>
      </c>
      <c r="C89" s="4" t="s">
        <v>10</v>
      </c>
      <c r="D89" s="5">
        <v>2592.8000000000002</v>
      </c>
      <c r="E89" s="3">
        <v>67</v>
      </c>
      <c r="F89" s="3">
        <v>42</v>
      </c>
      <c r="G89" s="3">
        <v>12</v>
      </c>
      <c r="H89" s="4">
        <v>0</v>
      </c>
      <c r="I89" s="3">
        <v>3</v>
      </c>
      <c r="K89" s="24">
        <v>52</v>
      </c>
      <c r="L89" s="24">
        <v>3367.5195634990855</v>
      </c>
      <c r="M89" s="24">
        <v>-316.51956349908551</v>
      </c>
      <c r="O89" s="24">
        <v>13.171355498721228</v>
      </c>
      <c r="P89" s="24">
        <v>1485</v>
      </c>
    </row>
    <row r="90" spans="1:16" ht="18">
      <c r="A90" s="2">
        <v>414</v>
      </c>
      <c r="B90" s="6" t="s">
        <v>24</v>
      </c>
      <c r="C90" s="4" t="s">
        <v>10</v>
      </c>
      <c r="D90" s="7">
        <v>2592</v>
      </c>
      <c r="E90" s="6">
        <v>104</v>
      </c>
      <c r="F90" s="6">
        <v>65</v>
      </c>
      <c r="G90" s="6">
        <v>12</v>
      </c>
      <c r="H90" s="4">
        <v>0</v>
      </c>
      <c r="I90" s="6">
        <v>3</v>
      </c>
      <c r="K90" s="24">
        <v>53</v>
      </c>
      <c r="L90" s="24">
        <v>2370.150393905184</v>
      </c>
      <c r="M90" s="24">
        <v>653.84960609481595</v>
      </c>
      <c r="O90" s="24">
        <v>13.427109974424553</v>
      </c>
      <c r="P90" s="24">
        <v>1485</v>
      </c>
    </row>
    <row r="91" spans="1:16" ht="18">
      <c r="A91" s="2">
        <v>16</v>
      </c>
      <c r="B91" s="3" t="s">
        <v>9</v>
      </c>
      <c r="C91" s="4" t="s">
        <v>10</v>
      </c>
      <c r="D91" s="5">
        <v>2576</v>
      </c>
      <c r="E91" s="3">
        <v>70</v>
      </c>
      <c r="F91" s="3">
        <v>40</v>
      </c>
      <c r="G91" s="3">
        <v>8</v>
      </c>
      <c r="H91" s="4">
        <v>0</v>
      </c>
      <c r="I91" s="3">
        <v>3</v>
      </c>
      <c r="K91" s="24">
        <v>54</v>
      </c>
      <c r="L91" s="24">
        <v>3318.8674088847488</v>
      </c>
      <c r="M91" s="24">
        <v>-319.16740888474897</v>
      </c>
      <c r="O91" s="24">
        <v>13.682864450127877</v>
      </c>
      <c r="P91" s="24">
        <v>1485</v>
      </c>
    </row>
    <row r="92" spans="1:16" ht="18">
      <c r="A92" s="2">
        <v>19</v>
      </c>
      <c r="B92" s="3" t="s">
        <v>9</v>
      </c>
      <c r="C92" s="4" t="s">
        <v>10</v>
      </c>
      <c r="D92" s="5">
        <v>2540.7199999999998</v>
      </c>
      <c r="E92" s="3">
        <v>75</v>
      </c>
      <c r="F92" s="3">
        <v>42</v>
      </c>
      <c r="G92" s="3">
        <v>15</v>
      </c>
      <c r="H92" s="4">
        <v>0</v>
      </c>
      <c r="I92" s="3">
        <v>3</v>
      </c>
      <c r="K92" s="24">
        <v>55</v>
      </c>
      <c r="L92" s="24">
        <v>2686.3893988983723</v>
      </c>
      <c r="M92" s="24">
        <v>310.61060110162771</v>
      </c>
      <c r="O92" s="24">
        <v>13.938618925831202</v>
      </c>
      <c r="P92" s="24">
        <v>1485</v>
      </c>
    </row>
    <row r="93" spans="1:16" ht="18">
      <c r="A93" s="2">
        <v>1107</v>
      </c>
      <c r="B93" s="5" t="s">
        <v>15</v>
      </c>
      <c r="C93" s="5" t="s">
        <v>12</v>
      </c>
      <c r="D93" s="7">
        <v>2500.1999999999998</v>
      </c>
      <c r="E93" s="5">
        <v>64</v>
      </c>
      <c r="F93" s="5">
        <v>40</v>
      </c>
      <c r="G93" s="5">
        <v>8</v>
      </c>
      <c r="H93" s="4">
        <v>1</v>
      </c>
      <c r="I93" s="5">
        <v>3</v>
      </c>
      <c r="K93" s="24">
        <v>56</v>
      </c>
      <c r="L93" s="24">
        <v>1676.8571906508867</v>
      </c>
      <c r="M93" s="24">
        <v>1293.1428093491133</v>
      </c>
      <c r="O93" s="24">
        <v>14.194373401534527</v>
      </c>
      <c r="P93" s="24">
        <v>1485</v>
      </c>
    </row>
    <row r="94" spans="1:16" ht="18">
      <c r="A94" s="2">
        <v>9</v>
      </c>
      <c r="B94" s="3" t="s">
        <v>13</v>
      </c>
      <c r="C94" s="4" t="s">
        <v>10</v>
      </c>
      <c r="D94" s="5">
        <v>2489.1999999999998</v>
      </c>
      <c r="E94" s="3">
        <v>75</v>
      </c>
      <c r="F94" s="3">
        <v>42</v>
      </c>
      <c r="G94" s="3">
        <v>15</v>
      </c>
      <c r="H94" s="4">
        <v>0</v>
      </c>
      <c r="I94" s="3">
        <v>3</v>
      </c>
      <c r="K94" s="24">
        <v>57</v>
      </c>
      <c r="L94" s="24">
        <v>2321.4982392908473</v>
      </c>
      <c r="M94" s="24">
        <v>648.50176070915268</v>
      </c>
      <c r="O94" s="24">
        <v>14.450127877237852</v>
      </c>
      <c r="P94" s="24">
        <v>1485</v>
      </c>
    </row>
    <row r="95" spans="1:16" ht="18">
      <c r="A95" s="2">
        <v>8</v>
      </c>
      <c r="B95" s="3" t="s">
        <v>13</v>
      </c>
      <c r="C95" s="4" t="s">
        <v>12</v>
      </c>
      <c r="D95" s="5">
        <v>2489.1999999999998</v>
      </c>
      <c r="E95" s="3">
        <v>75</v>
      </c>
      <c r="F95" s="3">
        <v>42</v>
      </c>
      <c r="G95" s="3">
        <v>15</v>
      </c>
      <c r="H95" s="4">
        <v>1</v>
      </c>
      <c r="I95" s="3">
        <v>3</v>
      </c>
      <c r="K95" s="24">
        <v>58</v>
      </c>
      <c r="L95" s="24">
        <v>2053.9113889119958</v>
      </c>
      <c r="M95" s="24">
        <v>916.0886110880042</v>
      </c>
      <c r="O95" s="24">
        <v>14.705882352941178</v>
      </c>
      <c r="P95" s="24">
        <v>1485</v>
      </c>
    </row>
    <row r="96" spans="1:16" ht="18">
      <c r="A96" s="2">
        <v>86</v>
      </c>
      <c r="B96" s="3" t="s">
        <v>15</v>
      </c>
      <c r="C96" s="4" t="s">
        <v>12</v>
      </c>
      <c r="D96" s="5">
        <v>2489.1999999999998</v>
      </c>
      <c r="E96" s="3">
        <v>67</v>
      </c>
      <c r="F96" s="3">
        <v>42</v>
      </c>
      <c r="G96" s="3">
        <v>9</v>
      </c>
      <c r="H96" s="4">
        <v>1</v>
      </c>
      <c r="I96" s="3">
        <v>3</v>
      </c>
      <c r="K96" s="24">
        <v>59</v>
      </c>
      <c r="L96" s="24">
        <v>2321.4982392908473</v>
      </c>
      <c r="M96" s="24">
        <v>648.50176070915268</v>
      </c>
      <c r="O96" s="24">
        <v>14.961636828644501</v>
      </c>
      <c r="P96" s="24">
        <v>1485</v>
      </c>
    </row>
    <row r="97" spans="1:16" ht="18">
      <c r="A97" s="2">
        <v>170</v>
      </c>
      <c r="B97" s="5" t="s">
        <v>9</v>
      </c>
      <c r="C97" s="4" t="s">
        <v>10</v>
      </c>
      <c r="D97" s="5">
        <v>2485</v>
      </c>
      <c r="E97" s="5">
        <v>93</v>
      </c>
      <c r="F97" s="5">
        <v>46</v>
      </c>
      <c r="G97" s="5">
        <v>20</v>
      </c>
      <c r="H97" s="4">
        <v>0</v>
      </c>
      <c r="I97" s="5">
        <v>3</v>
      </c>
      <c r="K97" s="24">
        <v>60</v>
      </c>
      <c r="L97" s="24">
        <v>2370.150393905184</v>
      </c>
      <c r="M97" s="24">
        <v>567.04960609481577</v>
      </c>
      <c r="O97" s="24">
        <v>15.217391304347826</v>
      </c>
      <c r="P97" s="24">
        <v>1485</v>
      </c>
    </row>
    <row r="98" spans="1:16" ht="18">
      <c r="A98" s="2">
        <v>1387</v>
      </c>
      <c r="B98" s="5" t="s">
        <v>15</v>
      </c>
      <c r="C98" s="4" t="s">
        <v>10</v>
      </c>
      <c r="D98" s="7">
        <v>2484</v>
      </c>
      <c r="E98" s="5">
        <v>80</v>
      </c>
      <c r="F98" s="5">
        <v>52</v>
      </c>
      <c r="G98" s="5">
        <v>8</v>
      </c>
      <c r="H98" s="4">
        <v>0</v>
      </c>
      <c r="I98" s="5">
        <v>3</v>
      </c>
      <c r="K98" s="24">
        <v>61</v>
      </c>
      <c r="L98" s="24">
        <v>2175.5417754478376</v>
      </c>
      <c r="M98" s="24">
        <v>728.0582245521623</v>
      </c>
      <c r="O98" s="24">
        <v>15.473145780051151</v>
      </c>
      <c r="P98" s="24">
        <v>1485</v>
      </c>
    </row>
    <row r="99" spans="1:16" ht="18">
      <c r="A99" s="2">
        <v>150</v>
      </c>
      <c r="B99" s="5" t="s">
        <v>16</v>
      </c>
      <c r="C99" s="5" t="s">
        <v>12</v>
      </c>
      <c r="D99" s="5">
        <v>2460</v>
      </c>
      <c r="E99" s="5">
        <v>82</v>
      </c>
      <c r="F99" s="5">
        <v>42</v>
      </c>
      <c r="G99" s="5">
        <v>11.5</v>
      </c>
      <c r="H99" s="4">
        <v>1</v>
      </c>
      <c r="I99" s="5">
        <v>3</v>
      </c>
      <c r="K99" s="24">
        <v>62</v>
      </c>
      <c r="L99" s="24">
        <v>2613.4111669768672</v>
      </c>
      <c r="M99" s="24">
        <v>286.58883302313279</v>
      </c>
      <c r="O99" s="24">
        <v>15.728900255754477</v>
      </c>
      <c r="P99" s="24">
        <v>1485</v>
      </c>
    </row>
    <row r="100" spans="1:16" ht="18">
      <c r="A100" s="2">
        <v>7</v>
      </c>
      <c r="B100" s="3" t="s">
        <v>11</v>
      </c>
      <c r="C100" s="4" t="s">
        <v>10</v>
      </c>
      <c r="D100" s="5">
        <v>2436</v>
      </c>
      <c r="E100" s="3">
        <v>70</v>
      </c>
      <c r="F100" s="3">
        <v>34</v>
      </c>
      <c r="G100" s="3">
        <v>12</v>
      </c>
      <c r="H100" s="4">
        <v>0</v>
      </c>
      <c r="I100" s="3">
        <v>3</v>
      </c>
      <c r="K100" s="24">
        <v>63</v>
      </c>
      <c r="L100" s="24">
        <v>2321.4982392908473</v>
      </c>
      <c r="M100" s="24">
        <v>578.30176070915286</v>
      </c>
      <c r="O100" s="24">
        <v>15.9846547314578</v>
      </c>
      <c r="P100" s="24">
        <v>1485</v>
      </c>
    </row>
    <row r="101" spans="1:16" ht="18">
      <c r="A101" s="2">
        <v>56</v>
      </c>
      <c r="B101" s="3" t="s">
        <v>13</v>
      </c>
      <c r="C101" s="4" t="s">
        <v>10</v>
      </c>
      <c r="D101" s="5">
        <v>2436</v>
      </c>
      <c r="E101" s="3">
        <v>63</v>
      </c>
      <c r="F101" s="3">
        <v>37</v>
      </c>
      <c r="G101" s="3">
        <v>7</v>
      </c>
      <c r="H101" s="4">
        <v>0</v>
      </c>
      <c r="I101" s="3">
        <v>3</v>
      </c>
      <c r="K101" s="24">
        <v>64</v>
      </c>
      <c r="L101" s="24">
        <v>2613.4111669768672</v>
      </c>
      <c r="M101" s="24">
        <v>236.58883302313279</v>
      </c>
      <c r="O101" s="24">
        <v>16.240409207161129</v>
      </c>
      <c r="P101" s="24">
        <v>1485</v>
      </c>
    </row>
    <row r="102" spans="1:16" ht="18">
      <c r="A102" s="2">
        <v>621</v>
      </c>
      <c r="B102" s="5" t="s">
        <v>14</v>
      </c>
      <c r="C102" s="4" t="s">
        <v>10</v>
      </c>
      <c r="D102" s="7">
        <v>2430</v>
      </c>
      <c r="E102" s="5">
        <v>36</v>
      </c>
      <c r="F102" s="5">
        <v>19</v>
      </c>
      <c r="G102" s="5">
        <v>8.5</v>
      </c>
      <c r="H102" s="4">
        <v>0</v>
      </c>
      <c r="I102" s="5">
        <v>3</v>
      </c>
      <c r="K102" s="24">
        <v>65</v>
      </c>
      <c r="L102" s="24">
        <v>2710.7154762055407</v>
      </c>
      <c r="M102" s="24">
        <v>124.28452379445935</v>
      </c>
      <c r="O102" s="24">
        <v>16.496163682864452</v>
      </c>
      <c r="P102" s="24">
        <v>1498.5</v>
      </c>
    </row>
    <row r="103" spans="1:16" ht="18">
      <c r="A103" s="2">
        <v>1384</v>
      </c>
      <c r="B103" s="5" t="s">
        <v>15</v>
      </c>
      <c r="C103" s="4" t="s">
        <v>10</v>
      </c>
      <c r="D103" s="7">
        <v>2430</v>
      </c>
      <c r="E103" s="5">
        <v>80</v>
      </c>
      <c r="F103" s="5">
        <v>52</v>
      </c>
      <c r="G103" s="5">
        <v>10</v>
      </c>
      <c r="H103" s="4">
        <v>0</v>
      </c>
      <c r="I103" s="5">
        <v>3</v>
      </c>
      <c r="K103" s="24">
        <v>66</v>
      </c>
      <c r="L103" s="24">
        <v>3416.1717181134222</v>
      </c>
      <c r="M103" s="24">
        <v>-581.17171811342223</v>
      </c>
      <c r="O103" s="24">
        <v>16.751918158567776</v>
      </c>
      <c r="P103" s="24">
        <v>1498.5</v>
      </c>
    </row>
    <row r="104" spans="1:16" ht="18">
      <c r="A104" s="2">
        <v>1557</v>
      </c>
      <c r="B104" s="5" t="s">
        <v>15</v>
      </c>
      <c r="C104" s="4" t="s">
        <v>10</v>
      </c>
      <c r="D104" s="7">
        <v>2430</v>
      </c>
      <c r="E104" s="5">
        <v>147</v>
      </c>
      <c r="F104" s="5">
        <v>82</v>
      </c>
      <c r="G104" s="5">
        <v>18</v>
      </c>
      <c r="H104" s="4">
        <v>0</v>
      </c>
      <c r="I104" s="5">
        <v>3</v>
      </c>
      <c r="K104" s="24">
        <v>67</v>
      </c>
      <c r="L104" s="24">
        <v>3343.1934861919171</v>
      </c>
      <c r="M104" s="24">
        <v>-508.19348619191715</v>
      </c>
      <c r="O104" s="24">
        <v>17.007672634271103</v>
      </c>
      <c r="P104" s="24">
        <v>1498.5</v>
      </c>
    </row>
    <row r="105" spans="1:16" ht="18">
      <c r="A105" s="2">
        <v>994</v>
      </c>
      <c r="B105" s="5" t="s">
        <v>14</v>
      </c>
      <c r="C105" s="5" t="s">
        <v>32</v>
      </c>
      <c r="D105" s="7">
        <v>2430</v>
      </c>
      <c r="E105" s="5">
        <v>59</v>
      </c>
      <c r="F105" s="5">
        <v>30</v>
      </c>
      <c r="G105" s="5">
        <v>8</v>
      </c>
      <c r="H105" s="4">
        <v>0</v>
      </c>
      <c r="I105" s="5">
        <v>3</v>
      </c>
      <c r="K105" s="24">
        <v>68</v>
      </c>
      <c r="L105" s="24">
        <v>2516.1068577481938</v>
      </c>
      <c r="M105" s="24">
        <v>318.89314225180624</v>
      </c>
      <c r="O105" s="24">
        <v>17.263427109974426</v>
      </c>
      <c r="P105" s="24">
        <v>1499.85</v>
      </c>
    </row>
    <row r="106" spans="1:16" ht="18">
      <c r="A106" s="2">
        <v>1121</v>
      </c>
      <c r="B106" s="5" t="s">
        <v>14</v>
      </c>
      <c r="C106" s="5" t="s">
        <v>32</v>
      </c>
      <c r="D106" s="7">
        <v>2430</v>
      </c>
      <c r="E106" s="5">
        <v>65</v>
      </c>
      <c r="F106" s="5">
        <v>42.5</v>
      </c>
      <c r="G106" s="5">
        <v>8</v>
      </c>
      <c r="H106" s="4">
        <v>0</v>
      </c>
      <c r="I106" s="5">
        <v>3</v>
      </c>
      <c r="K106" s="24">
        <v>69</v>
      </c>
      <c r="L106" s="24">
        <v>2491.7807804410259</v>
      </c>
      <c r="M106" s="24">
        <v>336.21921955897415</v>
      </c>
      <c r="O106" s="24">
        <v>17.519181585677753</v>
      </c>
      <c r="P106" s="24">
        <v>1499.85</v>
      </c>
    </row>
    <row r="107" spans="1:16" ht="18">
      <c r="A107" s="2">
        <v>1278</v>
      </c>
      <c r="B107" s="5" t="s">
        <v>14</v>
      </c>
      <c r="C107" s="5" t="s">
        <v>32</v>
      </c>
      <c r="D107" s="7">
        <v>2430</v>
      </c>
      <c r="E107" s="5">
        <v>73</v>
      </c>
      <c r="F107" s="5">
        <v>50</v>
      </c>
      <c r="G107" s="5">
        <v>9</v>
      </c>
      <c r="H107" s="4">
        <v>0</v>
      </c>
      <c r="I107" s="5">
        <v>3</v>
      </c>
      <c r="K107" s="24">
        <v>70</v>
      </c>
      <c r="L107" s="24">
        <v>3148.5848677345707</v>
      </c>
      <c r="M107" s="24">
        <v>-340.58486773457071</v>
      </c>
      <c r="O107" s="24">
        <v>17.774936061381077</v>
      </c>
      <c r="P107" s="24">
        <v>1499.9849999999999</v>
      </c>
    </row>
    <row r="108" spans="1:16" ht="18">
      <c r="A108" s="2">
        <v>1027</v>
      </c>
      <c r="B108" s="5" t="s">
        <v>14</v>
      </c>
      <c r="C108" s="5" t="s">
        <v>32</v>
      </c>
      <c r="D108" s="7">
        <v>2400.3000000000002</v>
      </c>
      <c r="E108" s="5">
        <v>60</v>
      </c>
      <c r="F108" s="5">
        <v>30</v>
      </c>
      <c r="G108" s="5">
        <v>12</v>
      </c>
      <c r="H108" s="4">
        <v>0</v>
      </c>
      <c r="I108" s="5">
        <v>3</v>
      </c>
      <c r="K108" s="24">
        <v>71</v>
      </c>
      <c r="L108" s="24">
        <v>2418.8025485195208</v>
      </c>
      <c r="M108" s="24">
        <v>381.19745148047923</v>
      </c>
      <c r="O108" s="24">
        <v>18.0306905370844</v>
      </c>
      <c r="P108" s="24">
        <v>1499.9849999999999</v>
      </c>
    </row>
    <row r="109" spans="1:16" ht="18">
      <c r="A109" s="2">
        <v>1028</v>
      </c>
      <c r="B109" s="5" t="s">
        <v>14</v>
      </c>
      <c r="C109" s="5" t="s">
        <v>32</v>
      </c>
      <c r="D109" s="7">
        <v>2400.3000000000002</v>
      </c>
      <c r="E109" s="5">
        <v>60</v>
      </c>
      <c r="F109" s="5">
        <v>30</v>
      </c>
      <c r="G109" s="5">
        <v>12</v>
      </c>
      <c r="H109" s="4">
        <v>0</v>
      </c>
      <c r="I109" s="5">
        <v>3</v>
      </c>
      <c r="K109" s="24">
        <v>72</v>
      </c>
      <c r="L109" s="24">
        <v>1980.9331569904907</v>
      </c>
      <c r="M109" s="24">
        <v>818.96684300950938</v>
      </c>
      <c r="O109" s="24">
        <v>18.286445012787727</v>
      </c>
      <c r="P109" s="24">
        <v>1499.9849999999999</v>
      </c>
    </row>
    <row r="110" spans="1:16" ht="18">
      <c r="A110" s="2">
        <v>1304</v>
      </c>
      <c r="B110" s="5" t="s">
        <v>15</v>
      </c>
      <c r="C110" s="5" t="s">
        <v>12</v>
      </c>
      <c r="D110" s="7">
        <v>2400.3000000000002</v>
      </c>
      <c r="E110" s="5">
        <v>75</v>
      </c>
      <c r="F110" s="5">
        <v>35</v>
      </c>
      <c r="G110" s="5">
        <v>17</v>
      </c>
      <c r="H110" s="4">
        <v>1</v>
      </c>
      <c r="I110" s="5">
        <v>3</v>
      </c>
      <c r="K110" s="24">
        <v>73</v>
      </c>
      <c r="L110" s="24">
        <v>2443.1286258266891</v>
      </c>
      <c r="M110" s="24">
        <v>356.77137417331096</v>
      </c>
      <c r="O110" s="24">
        <v>18.54219948849105</v>
      </c>
      <c r="P110" s="24">
        <v>1500.12</v>
      </c>
    </row>
    <row r="111" spans="1:16" ht="18">
      <c r="A111" s="2">
        <v>1286</v>
      </c>
      <c r="B111" s="5" t="s">
        <v>14</v>
      </c>
      <c r="C111" s="5" t="s">
        <v>32</v>
      </c>
      <c r="D111" s="7">
        <v>2380.59</v>
      </c>
      <c r="E111" s="5">
        <v>74</v>
      </c>
      <c r="F111" s="5">
        <v>35</v>
      </c>
      <c r="G111" s="5">
        <v>13</v>
      </c>
      <c r="H111" s="4">
        <v>0</v>
      </c>
      <c r="I111" s="5">
        <v>3</v>
      </c>
      <c r="K111" s="24">
        <v>74</v>
      </c>
      <c r="L111" s="24">
        <v>1810.6506158403124</v>
      </c>
      <c r="M111" s="24">
        <v>940.64938415968777</v>
      </c>
      <c r="O111" s="24">
        <v>18.797953964194377</v>
      </c>
      <c r="P111" s="24">
        <v>1501.2</v>
      </c>
    </row>
    <row r="112" spans="1:16" ht="18">
      <c r="A112" s="2">
        <v>50</v>
      </c>
      <c r="B112" s="3" t="s">
        <v>14</v>
      </c>
      <c r="C112" s="4" t="s">
        <v>10</v>
      </c>
      <c r="D112" s="5">
        <v>2380</v>
      </c>
      <c r="E112" s="3">
        <v>61</v>
      </c>
      <c r="F112" s="3">
        <v>36</v>
      </c>
      <c r="G112" s="3">
        <v>10</v>
      </c>
      <c r="H112" s="4">
        <v>0</v>
      </c>
      <c r="I112" s="3">
        <v>3</v>
      </c>
      <c r="K112" s="24">
        <v>75</v>
      </c>
      <c r="L112" s="24">
        <v>2370.150393905184</v>
      </c>
      <c r="M112" s="24">
        <v>373.84960609481595</v>
      </c>
      <c r="O112" s="24">
        <v>19.053708439897701</v>
      </c>
      <c r="P112" s="24">
        <v>1501.2</v>
      </c>
    </row>
    <row r="113" spans="1:16" ht="18">
      <c r="A113" s="2">
        <v>1287</v>
      </c>
      <c r="B113" s="5" t="s">
        <v>37</v>
      </c>
      <c r="C113" s="5" t="s">
        <v>12</v>
      </c>
      <c r="D113" s="7">
        <v>2367.9</v>
      </c>
      <c r="E113" s="5">
        <v>74</v>
      </c>
      <c r="F113" s="5">
        <v>46</v>
      </c>
      <c r="G113" s="5">
        <v>12</v>
      </c>
      <c r="H113" s="4">
        <v>1</v>
      </c>
      <c r="I113" s="5">
        <v>3</v>
      </c>
      <c r="K113" s="24">
        <v>76</v>
      </c>
      <c r="L113" s="24">
        <v>2248.5200073693422</v>
      </c>
      <c r="M113" s="24">
        <v>451.47999263065776</v>
      </c>
      <c r="O113" s="24">
        <v>19.309462915601024</v>
      </c>
      <c r="P113" s="24">
        <v>1506.4</v>
      </c>
    </row>
    <row r="114" spans="1:16" ht="18">
      <c r="A114" s="2">
        <v>747</v>
      </c>
      <c r="B114" s="5" t="s">
        <v>14</v>
      </c>
      <c r="C114" s="4" t="s">
        <v>10</v>
      </c>
      <c r="D114" s="7">
        <v>2362.5</v>
      </c>
      <c r="E114" s="5">
        <v>43</v>
      </c>
      <c r="F114" s="5">
        <v>23</v>
      </c>
      <c r="G114" s="5">
        <v>8.6</v>
      </c>
      <c r="H114" s="4">
        <v>0</v>
      </c>
      <c r="I114" s="5">
        <v>3</v>
      </c>
      <c r="K114" s="24">
        <v>77</v>
      </c>
      <c r="L114" s="24">
        <v>2029.5853116048274</v>
      </c>
      <c r="M114" s="24">
        <v>670.41468839517256</v>
      </c>
      <c r="O114" s="24">
        <v>19.565217391304351</v>
      </c>
      <c r="P114" s="24">
        <v>1512</v>
      </c>
    </row>
    <row r="115" spans="1:16" ht="18">
      <c r="A115" s="2">
        <v>1214</v>
      </c>
      <c r="B115" s="5" t="s">
        <v>15</v>
      </c>
      <c r="C115" s="5" t="s">
        <v>12</v>
      </c>
      <c r="D115" s="7">
        <v>2362.5</v>
      </c>
      <c r="E115" s="5">
        <v>70</v>
      </c>
      <c r="F115" s="5">
        <v>44</v>
      </c>
      <c r="G115" s="5">
        <v>12</v>
      </c>
      <c r="H115" s="4">
        <v>1</v>
      </c>
      <c r="I115" s="5">
        <v>3</v>
      </c>
      <c r="K115" s="24">
        <v>78</v>
      </c>
      <c r="L115" s="24">
        <v>2029.5853116048274</v>
      </c>
      <c r="M115" s="24">
        <v>670.41468839517256</v>
      </c>
      <c r="O115" s="24">
        <v>19.820971867007675</v>
      </c>
      <c r="P115" s="24">
        <v>1512</v>
      </c>
    </row>
    <row r="116" spans="1:16" ht="18">
      <c r="A116" s="2">
        <v>1259</v>
      </c>
      <c r="B116" s="5" t="s">
        <v>15</v>
      </c>
      <c r="C116" s="5" t="s">
        <v>12</v>
      </c>
      <c r="D116" s="7">
        <v>2322</v>
      </c>
      <c r="E116" s="5">
        <v>72</v>
      </c>
      <c r="F116" s="5">
        <v>33</v>
      </c>
      <c r="G116" s="5">
        <v>16</v>
      </c>
      <c r="H116" s="4">
        <v>1</v>
      </c>
      <c r="I116" s="5">
        <v>3</v>
      </c>
      <c r="K116" s="24">
        <v>79</v>
      </c>
      <c r="L116" s="24">
        <v>2078.2374662191642</v>
      </c>
      <c r="M116" s="24">
        <v>621.76253378083584</v>
      </c>
      <c r="O116" s="24">
        <v>20.076726342710998</v>
      </c>
      <c r="P116" s="24">
        <v>1539</v>
      </c>
    </row>
    <row r="117" spans="1:16" ht="18">
      <c r="A117" s="2">
        <v>1257</v>
      </c>
      <c r="B117" s="5" t="s">
        <v>14</v>
      </c>
      <c r="C117" s="5" t="s">
        <v>32</v>
      </c>
      <c r="D117" s="7">
        <v>2308.5</v>
      </c>
      <c r="E117" s="5">
        <v>72</v>
      </c>
      <c r="F117" s="5">
        <v>44</v>
      </c>
      <c r="G117" s="5">
        <v>14</v>
      </c>
      <c r="H117" s="4">
        <v>0</v>
      </c>
      <c r="I117" s="5">
        <v>3</v>
      </c>
      <c r="K117" s="24">
        <v>80</v>
      </c>
      <c r="L117" s="24">
        <v>2078.2374662191642</v>
      </c>
      <c r="M117" s="24">
        <v>621.76253378083584</v>
      </c>
      <c r="O117" s="24">
        <v>20.332480818414325</v>
      </c>
      <c r="P117" s="24">
        <v>1539</v>
      </c>
    </row>
    <row r="118" spans="1:16" ht="18">
      <c r="A118" s="2">
        <v>1350</v>
      </c>
      <c r="B118" s="5" t="s">
        <v>15</v>
      </c>
      <c r="C118" s="5" t="s">
        <v>12</v>
      </c>
      <c r="D118" s="7">
        <v>2300.4</v>
      </c>
      <c r="E118" s="5">
        <v>78</v>
      </c>
      <c r="F118" s="5">
        <v>56</v>
      </c>
      <c r="G118" s="5">
        <v>12</v>
      </c>
      <c r="H118" s="4">
        <v>1</v>
      </c>
      <c r="I118" s="5">
        <v>3</v>
      </c>
      <c r="K118" s="24">
        <v>81</v>
      </c>
      <c r="L118" s="24">
        <v>2151.2156981406688</v>
      </c>
      <c r="M118" s="24">
        <v>508.78430185933121</v>
      </c>
      <c r="O118" s="24">
        <v>20.588235294117649</v>
      </c>
      <c r="P118" s="24">
        <v>1540</v>
      </c>
    </row>
    <row r="119" spans="1:16" ht="18">
      <c r="A119" s="2">
        <v>1132</v>
      </c>
      <c r="B119" s="5" t="s">
        <v>15</v>
      </c>
      <c r="C119" s="4" t="s">
        <v>10</v>
      </c>
      <c r="D119" s="7">
        <v>2295</v>
      </c>
      <c r="E119" s="5">
        <v>66.5</v>
      </c>
      <c r="F119" s="5">
        <v>39</v>
      </c>
      <c r="G119" s="5">
        <v>8.5</v>
      </c>
      <c r="H119" s="4">
        <v>0</v>
      </c>
      <c r="I119" s="5">
        <v>3</v>
      </c>
      <c r="K119" s="24">
        <v>82</v>
      </c>
      <c r="L119" s="24">
        <v>2272.8460846765106</v>
      </c>
      <c r="M119" s="24">
        <v>377.1539153234894</v>
      </c>
      <c r="O119" s="24">
        <v>20.843989769820976</v>
      </c>
      <c r="P119" s="24">
        <v>1540</v>
      </c>
    </row>
    <row r="120" spans="1:16" ht="18">
      <c r="A120" s="2">
        <v>1326</v>
      </c>
      <c r="B120" s="5" t="s">
        <v>15</v>
      </c>
      <c r="C120" s="4" t="s">
        <v>10</v>
      </c>
      <c r="D120" s="7">
        <v>2295</v>
      </c>
      <c r="E120" s="5">
        <v>77</v>
      </c>
      <c r="F120" s="5">
        <v>44</v>
      </c>
      <c r="G120" s="5">
        <v>11.5</v>
      </c>
      <c r="H120" s="4">
        <v>0</v>
      </c>
      <c r="I120" s="5">
        <v>3</v>
      </c>
      <c r="K120" s="24">
        <v>83</v>
      </c>
      <c r="L120" s="24">
        <v>2564.7590123625305</v>
      </c>
      <c r="M120" s="24">
        <v>81.240987637469516</v>
      </c>
      <c r="O120" s="24">
        <v>21.099744245524299</v>
      </c>
      <c r="P120" s="24">
        <v>1549.8</v>
      </c>
    </row>
    <row r="121" spans="1:16" ht="18">
      <c r="A121" s="2">
        <v>696</v>
      </c>
      <c r="B121" s="5" t="s">
        <v>15</v>
      </c>
      <c r="C121" s="5" t="s">
        <v>12</v>
      </c>
      <c r="D121" s="7">
        <v>2295</v>
      </c>
      <c r="E121" s="5">
        <v>40</v>
      </c>
      <c r="F121" s="5">
        <v>20</v>
      </c>
      <c r="G121" s="5">
        <v>10</v>
      </c>
      <c r="H121" s="4">
        <v>1</v>
      </c>
      <c r="I121" s="5">
        <v>3</v>
      </c>
      <c r="K121" s="24">
        <v>84</v>
      </c>
      <c r="L121" s="24">
        <v>2589.0850896696993</v>
      </c>
      <c r="M121" s="24">
        <v>29.9149103303007</v>
      </c>
      <c r="O121" s="24">
        <v>21.355498721227622</v>
      </c>
      <c r="P121" s="24">
        <v>1552.5</v>
      </c>
    </row>
    <row r="122" spans="1:16" ht="18">
      <c r="A122" s="2">
        <v>1208</v>
      </c>
      <c r="B122" s="5" t="s">
        <v>14</v>
      </c>
      <c r="C122" s="5" t="s">
        <v>12</v>
      </c>
      <c r="D122" s="7">
        <v>2295</v>
      </c>
      <c r="E122" s="5">
        <v>70</v>
      </c>
      <c r="F122" s="5">
        <v>32</v>
      </c>
      <c r="G122" s="5">
        <v>15</v>
      </c>
      <c r="H122" s="4">
        <v>1</v>
      </c>
      <c r="I122" s="5">
        <v>3</v>
      </c>
      <c r="K122" s="24">
        <v>85</v>
      </c>
      <c r="L122" s="24">
        <v>2151.2156981406688</v>
      </c>
      <c r="M122" s="24">
        <v>452.78430185933121</v>
      </c>
      <c r="O122" s="24">
        <v>21.611253196930949</v>
      </c>
      <c r="P122" s="24">
        <v>1570.05</v>
      </c>
    </row>
    <row r="123" spans="1:16" ht="18">
      <c r="A123" s="2">
        <v>1260</v>
      </c>
      <c r="B123" s="5" t="s">
        <v>37</v>
      </c>
      <c r="C123" s="5" t="s">
        <v>12</v>
      </c>
      <c r="D123" s="7">
        <v>2295</v>
      </c>
      <c r="E123" s="5">
        <v>72</v>
      </c>
      <c r="F123" s="5">
        <v>33</v>
      </c>
      <c r="G123" s="5">
        <v>16</v>
      </c>
      <c r="H123" s="4">
        <v>1</v>
      </c>
      <c r="I123" s="5">
        <v>3</v>
      </c>
      <c r="K123" s="24">
        <v>86</v>
      </c>
      <c r="L123" s="24">
        <v>2686.3893988983723</v>
      </c>
      <c r="M123" s="24">
        <v>-86.289398898372383</v>
      </c>
      <c r="O123" s="24">
        <v>21.867007672634273</v>
      </c>
      <c r="P123" s="24">
        <v>1571.4</v>
      </c>
    </row>
    <row r="124" spans="1:16" ht="18">
      <c r="A124" s="2">
        <v>91</v>
      </c>
      <c r="B124" s="3" t="s">
        <v>13</v>
      </c>
      <c r="C124" s="4" t="s">
        <v>10</v>
      </c>
      <c r="D124" s="5">
        <v>2282</v>
      </c>
      <c r="E124" s="3">
        <v>68</v>
      </c>
      <c r="F124" s="3">
        <v>43</v>
      </c>
      <c r="G124" s="3">
        <v>10</v>
      </c>
      <c r="H124" s="4">
        <v>0</v>
      </c>
      <c r="I124" s="3">
        <v>3</v>
      </c>
      <c r="K124" s="24">
        <v>87</v>
      </c>
      <c r="L124" s="24">
        <v>2880.9980173557187</v>
      </c>
      <c r="M124" s="24">
        <v>-280.99801735571873</v>
      </c>
      <c r="O124" s="24">
        <v>22.1227621483376</v>
      </c>
      <c r="P124" s="24">
        <v>1579.5</v>
      </c>
    </row>
    <row r="125" spans="1:16" ht="18">
      <c r="A125" s="2">
        <v>1076</v>
      </c>
      <c r="B125" s="5" t="s">
        <v>14</v>
      </c>
      <c r="C125" s="5" t="s">
        <v>32</v>
      </c>
      <c r="D125" s="7">
        <v>2241</v>
      </c>
      <c r="E125" s="5">
        <v>62</v>
      </c>
      <c r="F125" s="5">
        <v>45</v>
      </c>
      <c r="G125" s="5">
        <v>6</v>
      </c>
      <c r="H125" s="4">
        <v>0</v>
      </c>
      <c r="I125" s="5">
        <v>3</v>
      </c>
      <c r="K125" s="24">
        <v>88</v>
      </c>
      <c r="L125" s="24">
        <v>2248.5200073693422</v>
      </c>
      <c r="M125" s="24">
        <v>344.27999263065794</v>
      </c>
      <c r="O125" s="24">
        <v>22.378516624040923</v>
      </c>
      <c r="P125" s="24">
        <v>1593</v>
      </c>
    </row>
    <row r="126" spans="1:16" ht="18">
      <c r="A126" s="2">
        <v>1280</v>
      </c>
      <c r="B126" s="5" t="s">
        <v>14</v>
      </c>
      <c r="C126" s="5" t="s">
        <v>32</v>
      </c>
      <c r="D126" s="7">
        <v>2241</v>
      </c>
      <c r="E126" s="5">
        <v>73.400000000000006</v>
      </c>
      <c r="F126" s="5">
        <v>50.9</v>
      </c>
      <c r="G126" s="5">
        <v>8.4</v>
      </c>
      <c r="H126" s="4">
        <v>0</v>
      </c>
      <c r="I126" s="5">
        <v>3</v>
      </c>
      <c r="K126" s="24">
        <v>89</v>
      </c>
      <c r="L126" s="24">
        <v>3148.5848677345707</v>
      </c>
      <c r="M126" s="24">
        <v>-556.58486773457071</v>
      </c>
      <c r="O126" s="24">
        <v>22.634271099744247</v>
      </c>
      <c r="P126" s="24">
        <v>1593</v>
      </c>
    </row>
    <row r="127" spans="1:16" ht="18">
      <c r="A127" s="2">
        <v>882</v>
      </c>
      <c r="B127" s="5" t="s">
        <v>14</v>
      </c>
      <c r="C127" s="5" t="s">
        <v>12</v>
      </c>
      <c r="D127" s="7">
        <v>2241</v>
      </c>
      <c r="E127" s="5">
        <v>50</v>
      </c>
      <c r="F127" s="5">
        <v>33</v>
      </c>
      <c r="G127" s="5">
        <v>6</v>
      </c>
      <c r="H127" s="4">
        <v>1</v>
      </c>
      <c r="I127" s="5">
        <v>3</v>
      </c>
      <c r="K127" s="24">
        <v>90</v>
      </c>
      <c r="L127" s="24">
        <v>2321.4982392908473</v>
      </c>
      <c r="M127" s="24">
        <v>254.50176070915268</v>
      </c>
      <c r="O127" s="24">
        <v>22.890025575447574</v>
      </c>
      <c r="P127" s="24">
        <v>1593</v>
      </c>
    </row>
    <row r="128" spans="1:16" ht="18">
      <c r="A128" s="2">
        <v>1217</v>
      </c>
      <c r="B128" s="5" t="s">
        <v>37</v>
      </c>
      <c r="C128" s="5" t="s">
        <v>12</v>
      </c>
      <c r="D128" s="7">
        <v>2241</v>
      </c>
      <c r="E128" s="5">
        <v>70</v>
      </c>
      <c r="F128" s="5">
        <v>33</v>
      </c>
      <c r="G128" s="5">
        <v>16</v>
      </c>
      <c r="H128" s="4">
        <v>1</v>
      </c>
      <c r="I128" s="5">
        <v>3</v>
      </c>
      <c r="K128" s="24">
        <v>91</v>
      </c>
      <c r="L128" s="24">
        <v>2443.1286258266891</v>
      </c>
      <c r="M128" s="24">
        <v>97.591374173310669</v>
      </c>
      <c r="O128" s="24">
        <v>23.145780051150897</v>
      </c>
      <c r="P128" s="24">
        <v>1599.75</v>
      </c>
    </row>
    <row r="129" spans="1:16" ht="18">
      <c r="A129" s="2">
        <v>1213</v>
      </c>
      <c r="B129" s="5" t="s">
        <v>14</v>
      </c>
      <c r="C129" s="5" t="s">
        <v>32</v>
      </c>
      <c r="D129" s="7">
        <v>2239.92</v>
      </c>
      <c r="E129" s="5">
        <v>70</v>
      </c>
      <c r="F129" s="5">
        <v>29</v>
      </c>
      <c r="G129" s="5">
        <v>15</v>
      </c>
      <c r="H129" s="4">
        <v>0</v>
      </c>
      <c r="I129" s="5">
        <v>3</v>
      </c>
      <c r="K129" s="24">
        <v>92</v>
      </c>
      <c r="L129" s="24">
        <v>2175.5417754478376</v>
      </c>
      <c r="M129" s="24">
        <v>324.65822455216221</v>
      </c>
      <c r="O129" s="24">
        <v>23.401534526854224</v>
      </c>
      <c r="P129" s="24">
        <v>1599.75</v>
      </c>
    </row>
    <row r="130" spans="1:16" ht="18">
      <c r="A130" s="2">
        <v>1349</v>
      </c>
      <c r="B130" s="5" t="s">
        <v>15</v>
      </c>
      <c r="C130" s="5" t="s">
        <v>12</v>
      </c>
      <c r="D130" s="7">
        <v>2200.5</v>
      </c>
      <c r="E130" s="5">
        <v>78</v>
      </c>
      <c r="F130" s="5">
        <v>56</v>
      </c>
      <c r="G130" s="5">
        <v>12</v>
      </c>
      <c r="H130" s="4">
        <v>1</v>
      </c>
      <c r="I130" s="5">
        <v>3</v>
      </c>
      <c r="K130" s="24">
        <v>93</v>
      </c>
      <c r="L130" s="24">
        <v>2443.1286258266891</v>
      </c>
      <c r="M130" s="24">
        <v>46.071374173310687</v>
      </c>
      <c r="O130" s="24">
        <v>23.657289002557548</v>
      </c>
      <c r="P130" s="24">
        <v>1600</v>
      </c>
    </row>
    <row r="131" spans="1:16" ht="18">
      <c r="A131" s="2">
        <v>172</v>
      </c>
      <c r="B131" s="5" t="s">
        <v>9</v>
      </c>
      <c r="C131" s="5" t="s">
        <v>12</v>
      </c>
      <c r="D131" s="5">
        <v>2200</v>
      </c>
      <c r="E131" s="5">
        <v>80</v>
      </c>
      <c r="F131" s="5">
        <v>49</v>
      </c>
      <c r="G131" s="5">
        <v>9</v>
      </c>
      <c r="H131" s="4">
        <v>1</v>
      </c>
      <c r="I131" s="5">
        <v>3</v>
      </c>
      <c r="K131" s="24">
        <v>94</v>
      </c>
      <c r="L131" s="24">
        <v>2443.1286258266891</v>
      </c>
      <c r="M131" s="24">
        <v>46.071374173310687</v>
      </c>
      <c r="O131" s="24">
        <v>23.913043478260871</v>
      </c>
      <c r="P131" s="24">
        <v>1600.02</v>
      </c>
    </row>
    <row r="132" spans="1:16" ht="18">
      <c r="A132" s="2">
        <v>1219</v>
      </c>
      <c r="B132" s="5" t="s">
        <v>37</v>
      </c>
      <c r="C132" s="5" t="s">
        <v>12</v>
      </c>
      <c r="D132" s="7">
        <v>2199.96</v>
      </c>
      <c r="E132" s="5">
        <v>70</v>
      </c>
      <c r="F132" s="5">
        <v>35</v>
      </c>
      <c r="G132" s="5">
        <v>15</v>
      </c>
      <c r="H132" s="4">
        <v>1</v>
      </c>
      <c r="I132" s="5">
        <v>3</v>
      </c>
      <c r="K132" s="24">
        <v>95</v>
      </c>
      <c r="L132" s="24">
        <v>2248.5200073693422</v>
      </c>
      <c r="M132" s="24">
        <v>240.67999263065758</v>
      </c>
      <c r="O132" s="24">
        <v>24.168797953964198</v>
      </c>
      <c r="P132" s="24">
        <v>1600.02</v>
      </c>
    </row>
    <row r="133" spans="1:16" ht="18">
      <c r="A133" s="2">
        <v>1074</v>
      </c>
      <c r="B133" s="5" t="s">
        <v>14</v>
      </c>
      <c r="C133" s="5" t="s">
        <v>12</v>
      </c>
      <c r="D133" s="7">
        <v>2187</v>
      </c>
      <c r="E133" s="5">
        <v>62</v>
      </c>
      <c r="F133" s="5">
        <v>35</v>
      </c>
      <c r="G133" s="5">
        <v>9</v>
      </c>
      <c r="H133" s="4">
        <v>1</v>
      </c>
      <c r="I133" s="5">
        <v>3</v>
      </c>
      <c r="K133" s="24">
        <v>96</v>
      </c>
      <c r="L133" s="24">
        <v>2880.9980173557187</v>
      </c>
      <c r="M133" s="24">
        <v>-395.99801735571873</v>
      </c>
      <c r="O133" s="24">
        <v>24.424552429667521</v>
      </c>
      <c r="P133" s="24">
        <v>1600.02</v>
      </c>
    </row>
    <row r="134" spans="1:16" ht="18">
      <c r="A134" s="2">
        <v>164</v>
      </c>
      <c r="B134" s="5" t="s">
        <v>15</v>
      </c>
      <c r="C134" s="4" t="s">
        <v>10</v>
      </c>
      <c r="D134" s="5">
        <v>2184</v>
      </c>
      <c r="E134" s="5">
        <v>72</v>
      </c>
      <c r="F134" s="5">
        <v>43</v>
      </c>
      <c r="G134" s="5">
        <v>9</v>
      </c>
      <c r="H134" s="4">
        <v>0</v>
      </c>
      <c r="I134" s="5">
        <v>3</v>
      </c>
      <c r="K134" s="24">
        <v>97</v>
      </c>
      <c r="L134" s="24">
        <v>2564.7590123625305</v>
      </c>
      <c r="M134" s="24">
        <v>-80.759012362530484</v>
      </c>
      <c r="O134" s="24">
        <v>24.680306905370848</v>
      </c>
      <c r="P134" s="24">
        <v>1601.1</v>
      </c>
    </row>
    <row r="135" spans="1:16" ht="18">
      <c r="A135" s="2">
        <v>151</v>
      </c>
      <c r="B135" s="5" t="s">
        <v>16</v>
      </c>
      <c r="C135" s="4" t="s">
        <v>10</v>
      </c>
      <c r="D135" s="5">
        <v>2180</v>
      </c>
      <c r="E135" s="5">
        <v>85</v>
      </c>
      <c r="F135" s="5">
        <v>43</v>
      </c>
      <c r="G135" s="5">
        <v>20</v>
      </c>
      <c r="H135" s="4">
        <v>0</v>
      </c>
      <c r="I135" s="5">
        <v>3</v>
      </c>
      <c r="K135" s="24">
        <v>98</v>
      </c>
      <c r="L135" s="24">
        <v>2613.4111669768672</v>
      </c>
      <c r="M135" s="24">
        <v>-153.41116697686721</v>
      </c>
      <c r="O135" s="24">
        <v>24.936061381074172</v>
      </c>
      <c r="P135" s="24">
        <v>1601.1</v>
      </c>
    </row>
    <row r="136" spans="1:16" ht="18">
      <c r="A136" s="2">
        <v>13</v>
      </c>
      <c r="B136" s="3" t="s">
        <v>9</v>
      </c>
      <c r="C136" s="4" t="s">
        <v>10</v>
      </c>
      <c r="D136" s="5">
        <v>2178.4</v>
      </c>
      <c r="E136" s="3">
        <v>72</v>
      </c>
      <c r="F136" s="3">
        <v>42</v>
      </c>
      <c r="G136" s="3">
        <v>9</v>
      </c>
      <c r="H136" s="4">
        <v>0</v>
      </c>
      <c r="I136" s="3">
        <v>3</v>
      </c>
      <c r="K136" s="24">
        <v>99</v>
      </c>
      <c r="L136" s="24">
        <v>2321.4982392908473</v>
      </c>
      <c r="M136" s="24">
        <v>114.50176070915268</v>
      </c>
      <c r="O136" s="24">
        <v>25.191815856777495</v>
      </c>
      <c r="P136" s="24">
        <v>1620</v>
      </c>
    </row>
    <row r="137" spans="1:16" ht="18">
      <c r="A137" s="2">
        <v>1075</v>
      </c>
      <c r="B137" s="5" t="s">
        <v>14</v>
      </c>
      <c r="C137" s="5" t="s">
        <v>32</v>
      </c>
      <c r="D137" s="7">
        <v>2173.5</v>
      </c>
      <c r="E137" s="5">
        <v>62</v>
      </c>
      <c r="F137" s="5">
        <v>37</v>
      </c>
      <c r="G137" s="5">
        <v>10</v>
      </c>
      <c r="H137" s="4">
        <v>0</v>
      </c>
      <c r="I137" s="5">
        <v>3</v>
      </c>
      <c r="K137" s="24">
        <v>100</v>
      </c>
      <c r="L137" s="24">
        <v>2151.2156981406688</v>
      </c>
      <c r="M137" s="24">
        <v>284.78430185933121</v>
      </c>
      <c r="O137" s="24">
        <v>25.447570332480822</v>
      </c>
      <c r="P137" s="24">
        <v>1620</v>
      </c>
    </row>
    <row r="138" spans="1:16" ht="18">
      <c r="A138" s="2">
        <v>1147</v>
      </c>
      <c r="B138" s="5" t="s">
        <v>14</v>
      </c>
      <c r="C138" s="5" t="s">
        <v>12</v>
      </c>
      <c r="D138" s="7">
        <v>2168.1</v>
      </c>
      <c r="E138" s="5">
        <v>67</v>
      </c>
      <c r="F138" s="5">
        <v>33</v>
      </c>
      <c r="G138" s="5">
        <v>12</v>
      </c>
      <c r="H138" s="4">
        <v>1</v>
      </c>
      <c r="I138" s="5">
        <v>3</v>
      </c>
      <c r="K138" s="24">
        <v>101</v>
      </c>
      <c r="L138" s="24">
        <v>1494.4116108471242</v>
      </c>
      <c r="M138" s="24">
        <v>935.58838915287583</v>
      </c>
      <c r="O138" s="24">
        <v>25.703324808184146</v>
      </c>
      <c r="P138" s="24">
        <v>1620</v>
      </c>
    </row>
    <row r="139" spans="1:16" ht="18">
      <c r="A139" s="2">
        <v>827</v>
      </c>
      <c r="B139" s="5" t="s">
        <v>14</v>
      </c>
      <c r="C139" s="4" t="s">
        <v>10</v>
      </c>
      <c r="D139" s="7">
        <v>2160</v>
      </c>
      <c r="E139" s="5">
        <v>47</v>
      </c>
      <c r="F139" s="5">
        <v>27</v>
      </c>
      <c r="G139" s="5">
        <v>9</v>
      </c>
      <c r="H139" s="4">
        <v>0</v>
      </c>
      <c r="I139" s="5">
        <v>3</v>
      </c>
      <c r="K139" s="24">
        <v>102</v>
      </c>
      <c r="L139" s="24">
        <v>2564.7590123625305</v>
      </c>
      <c r="M139" s="24">
        <v>-134.75901236253048</v>
      </c>
      <c r="O139" s="24">
        <v>25.959079283887469</v>
      </c>
      <c r="P139" s="24">
        <v>1620</v>
      </c>
    </row>
    <row r="140" spans="1:16" ht="18">
      <c r="A140" s="2">
        <v>881</v>
      </c>
      <c r="B140" s="5" t="s">
        <v>14</v>
      </c>
      <c r="C140" s="4" t="s">
        <v>10</v>
      </c>
      <c r="D140" s="7">
        <v>2160</v>
      </c>
      <c r="E140" s="5">
        <v>50</v>
      </c>
      <c r="F140" s="5">
        <v>37</v>
      </c>
      <c r="G140" s="5">
        <v>7</v>
      </c>
      <c r="H140" s="4">
        <v>0</v>
      </c>
      <c r="I140" s="5">
        <v>3</v>
      </c>
      <c r="K140" s="24">
        <v>103</v>
      </c>
      <c r="L140" s="24">
        <v>4194.6061919428084</v>
      </c>
      <c r="M140" s="24">
        <v>-1764.6061919428084</v>
      </c>
      <c r="O140" s="24">
        <v>26.214833759590796</v>
      </c>
      <c r="P140" s="24">
        <v>1620</v>
      </c>
    </row>
    <row r="141" spans="1:16" ht="18">
      <c r="A141" s="2">
        <v>1277</v>
      </c>
      <c r="B141" s="5" t="s">
        <v>14</v>
      </c>
      <c r="C141" s="4" t="s">
        <v>10</v>
      </c>
      <c r="D141" s="7">
        <v>2160</v>
      </c>
      <c r="E141" s="5">
        <v>73</v>
      </c>
      <c r="F141" s="5">
        <v>54</v>
      </c>
      <c r="G141" s="5">
        <v>6</v>
      </c>
      <c r="H141" s="4">
        <v>0</v>
      </c>
      <c r="I141" s="5">
        <v>3</v>
      </c>
      <c r="K141" s="24">
        <v>104</v>
      </c>
      <c r="L141" s="24">
        <v>2053.9113889119958</v>
      </c>
      <c r="M141" s="24">
        <v>376.0886110880042</v>
      </c>
      <c r="O141" s="24">
        <v>26.47058823529412</v>
      </c>
      <c r="P141" s="24">
        <v>1620</v>
      </c>
    </row>
    <row r="142" spans="1:16" ht="18">
      <c r="A142" s="2">
        <v>1386</v>
      </c>
      <c r="B142" s="5" t="s">
        <v>15</v>
      </c>
      <c r="C142" s="5" t="s">
        <v>12</v>
      </c>
      <c r="D142" s="7">
        <v>2160</v>
      </c>
      <c r="E142" s="5">
        <v>80</v>
      </c>
      <c r="F142" s="5">
        <v>32</v>
      </c>
      <c r="G142" s="5">
        <v>10</v>
      </c>
      <c r="H142" s="4">
        <v>1</v>
      </c>
      <c r="I142" s="5">
        <v>3</v>
      </c>
      <c r="K142" s="24">
        <v>105</v>
      </c>
      <c r="L142" s="24">
        <v>2199.8678527550055</v>
      </c>
      <c r="M142" s="24">
        <v>230.13214724499448</v>
      </c>
      <c r="O142" s="24">
        <v>26.726342710997447</v>
      </c>
      <c r="P142" s="24">
        <v>1620</v>
      </c>
    </row>
    <row r="143" spans="1:16" ht="18">
      <c r="A143" s="2">
        <v>376</v>
      </c>
      <c r="B143" s="6" t="s">
        <v>24</v>
      </c>
      <c r="C143" s="4" t="s">
        <v>10</v>
      </c>
      <c r="D143" s="7">
        <v>2160</v>
      </c>
      <c r="E143" s="6">
        <v>60</v>
      </c>
      <c r="F143" s="6">
        <v>46</v>
      </c>
      <c r="G143" s="6">
        <v>6</v>
      </c>
      <c r="H143" s="4">
        <v>0</v>
      </c>
      <c r="I143" s="6">
        <v>3</v>
      </c>
      <c r="K143" s="24">
        <v>106</v>
      </c>
      <c r="L143" s="24">
        <v>2394.4764712123524</v>
      </c>
      <c r="M143" s="24">
        <v>35.523528787647592</v>
      </c>
      <c r="O143" s="24">
        <v>26.98209718670077</v>
      </c>
      <c r="P143" s="24">
        <v>1620</v>
      </c>
    </row>
    <row r="144" spans="1:16" ht="18">
      <c r="A144" s="2">
        <v>381</v>
      </c>
      <c r="B144" s="6" t="s">
        <v>24</v>
      </c>
      <c r="C144" s="4" t="s">
        <v>10</v>
      </c>
      <c r="D144" s="7">
        <v>2160</v>
      </c>
      <c r="E144" s="6">
        <v>60</v>
      </c>
      <c r="F144" s="6">
        <v>40</v>
      </c>
      <c r="G144" s="6">
        <v>15</v>
      </c>
      <c r="H144" s="4">
        <v>0</v>
      </c>
      <c r="I144" s="6">
        <v>3</v>
      </c>
      <c r="K144" s="24">
        <v>107</v>
      </c>
      <c r="L144" s="24">
        <v>2078.2374662191642</v>
      </c>
      <c r="M144" s="24">
        <v>322.06253378083602</v>
      </c>
      <c r="O144" s="24">
        <v>27.237851662404093</v>
      </c>
      <c r="P144" s="24">
        <v>1620</v>
      </c>
    </row>
    <row r="145" spans="1:16" ht="18">
      <c r="A145" s="2">
        <v>382</v>
      </c>
      <c r="B145" s="6" t="s">
        <v>24</v>
      </c>
      <c r="C145" s="4" t="s">
        <v>10</v>
      </c>
      <c r="D145" s="7">
        <v>2160</v>
      </c>
      <c r="E145" s="6">
        <v>60</v>
      </c>
      <c r="F145" s="6">
        <v>45</v>
      </c>
      <c r="G145" s="6">
        <v>6</v>
      </c>
      <c r="H145" s="4">
        <v>0</v>
      </c>
      <c r="I145" s="6">
        <v>3</v>
      </c>
      <c r="K145" s="24">
        <v>108</v>
      </c>
      <c r="L145" s="24">
        <v>2078.2374662191642</v>
      </c>
      <c r="M145" s="24">
        <v>322.06253378083602</v>
      </c>
      <c r="O145" s="24">
        <v>27.49360613810742</v>
      </c>
      <c r="P145" s="24">
        <v>1620</v>
      </c>
    </row>
    <row r="146" spans="1:16" ht="18">
      <c r="A146" s="2">
        <v>5</v>
      </c>
      <c r="B146" s="3" t="s">
        <v>9</v>
      </c>
      <c r="C146" s="4" t="s">
        <v>10</v>
      </c>
      <c r="D146" s="5">
        <v>2156</v>
      </c>
      <c r="E146" s="3">
        <v>70</v>
      </c>
      <c r="F146" s="3">
        <v>44</v>
      </c>
      <c r="G146" s="3">
        <v>10</v>
      </c>
      <c r="H146" s="4">
        <v>0</v>
      </c>
      <c r="I146" s="3">
        <v>3</v>
      </c>
      <c r="K146" s="24">
        <v>109</v>
      </c>
      <c r="L146" s="24">
        <v>2443.1286258266891</v>
      </c>
      <c r="M146" s="24">
        <v>-42.828625826688949</v>
      </c>
      <c r="O146" s="24">
        <v>27.749360613810744</v>
      </c>
      <c r="P146" s="24">
        <v>1620</v>
      </c>
    </row>
    <row r="147" spans="1:16" ht="18">
      <c r="A147" s="2">
        <v>10</v>
      </c>
      <c r="B147" s="3" t="s">
        <v>11</v>
      </c>
      <c r="C147" s="4" t="s">
        <v>12</v>
      </c>
      <c r="D147" s="5">
        <v>2156</v>
      </c>
      <c r="E147" s="3">
        <v>72</v>
      </c>
      <c r="F147" s="3">
        <v>42</v>
      </c>
      <c r="G147" s="3">
        <v>9</v>
      </c>
      <c r="H147" s="4">
        <v>1</v>
      </c>
      <c r="I147" s="3">
        <v>3</v>
      </c>
      <c r="K147" s="24">
        <v>110</v>
      </c>
      <c r="L147" s="24">
        <v>2418.8025485195208</v>
      </c>
      <c r="M147" s="24">
        <v>-38.212548519520624</v>
      </c>
      <c r="O147" s="24">
        <v>28.005115089514071</v>
      </c>
      <c r="P147" s="24">
        <v>1629.99</v>
      </c>
    </row>
    <row r="148" spans="1:16" ht="18">
      <c r="A148" s="2">
        <v>155</v>
      </c>
      <c r="B148" s="5" t="s">
        <v>21</v>
      </c>
      <c r="C148" s="5" t="s">
        <v>12</v>
      </c>
      <c r="D148" s="5">
        <v>2150</v>
      </c>
      <c r="E148" s="5">
        <v>61</v>
      </c>
      <c r="F148" s="5">
        <v>35</v>
      </c>
      <c r="G148" s="5">
        <v>8</v>
      </c>
      <c r="H148" s="4">
        <v>1</v>
      </c>
      <c r="I148" s="5">
        <v>3</v>
      </c>
      <c r="K148" s="24">
        <v>111</v>
      </c>
      <c r="L148" s="24">
        <v>2102.5635435263321</v>
      </c>
      <c r="M148" s="24">
        <v>277.43645647366793</v>
      </c>
      <c r="O148" s="24">
        <v>28.260869565217394</v>
      </c>
      <c r="P148" s="24">
        <v>1649.7</v>
      </c>
    </row>
    <row r="149" spans="1:16" ht="18">
      <c r="A149" s="2">
        <v>1422</v>
      </c>
      <c r="B149" s="5" t="s">
        <v>14</v>
      </c>
      <c r="C149" s="5" t="s">
        <v>32</v>
      </c>
      <c r="D149" s="7">
        <v>2149.1999999999998</v>
      </c>
      <c r="E149" s="5">
        <v>86</v>
      </c>
      <c r="F149" s="5">
        <v>45</v>
      </c>
      <c r="G149" s="5">
        <v>14</v>
      </c>
      <c r="H149" s="4">
        <v>0</v>
      </c>
      <c r="I149" s="5">
        <v>3</v>
      </c>
      <c r="K149" s="24">
        <v>112</v>
      </c>
      <c r="L149" s="24">
        <v>2418.8025485195208</v>
      </c>
      <c r="M149" s="24">
        <v>-50.902548519520678</v>
      </c>
      <c r="O149" s="24">
        <v>28.516624040920718</v>
      </c>
      <c r="P149" s="24">
        <v>1649.7</v>
      </c>
    </row>
    <row r="150" spans="1:16" ht="18">
      <c r="A150" s="2">
        <v>18</v>
      </c>
      <c r="B150" s="3" t="s">
        <v>9</v>
      </c>
      <c r="C150" s="4" t="s">
        <v>10</v>
      </c>
      <c r="D150" s="5">
        <v>2128</v>
      </c>
      <c r="E150" s="3">
        <v>70</v>
      </c>
      <c r="F150" s="3">
        <v>44</v>
      </c>
      <c r="G150" s="3">
        <v>9</v>
      </c>
      <c r="H150" s="4">
        <v>0</v>
      </c>
      <c r="I150" s="3">
        <v>3</v>
      </c>
      <c r="K150" s="24">
        <v>113</v>
      </c>
      <c r="L150" s="24">
        <v>1664.6941519973025</v>
      </c>
      <c r="M150" s="24">
        <v>697.80584800269753</v>
      </c>
      <c r="O150" s="24">
        <v>28.772378516624045</v>
      </c>
      <c r="P150" s="24">
        <v>1649.7</v>
      </c>
    </row>
    <row r="151" spans="1:16" ht="18">
      <c r="A151" s="2">
        <v>1417</v>
      </c>
      <c r="B151" s="5" t="s">
        <v>14</v>
      </c>
      <c r="C151" s="5" t="s">
        <v>32</v>
      </c>
      <c r="D151" s="7">
        <v>2124.9</v>
      </c>
      <c r="E151" s="5">
        <v>85</v>
      </c>
      <c r="F151" s="5">
        <v>50</v>
      </c>
      <c r="G151" s="5">
        <v>13</v>
      </c>
      <c r="H151" s="4">
        <v>0</v>
      </c>
      <c r="I151" s="5">
        <v>3</v>
      </c>
      <c r="K151" s="24">
        <v>114</v>
      </c>
      <c r="L151" s="24">
        <v>2321.4982392908473</v>
      </c>
      <c r="M151" s="24">
        <v>41.001760709152677</v>
      </c>
      <c r="O151" s="24">
        <v>29.028132992327368</v>
      </c>
      <c r="P151" s="24">
        <v>1652.4</v>
      </c>
    </row>
    <row r="152" spans="1:16" ht="18">
      <c r="A152" s="2">
        <v>1216</v>
      </c>
      <c r="B152" s="5" t="s">
        <v>37</v>
      </c>
      <c r="C152" s="5" t="s">
        <v>12</v>
      </c>
      <c r="D152" s="7">
        <v>2106</v>
      </c>
      <c r="E152" s="5">
        <v>70</v>
      </c>
      <c r="F152" s="5">
        <v>35</v>
      </c>
      <c r="G152" s="5">
        <v>15</v>
      </c>
      <c r="H152" s="4">
        <v>1</v>
      </c>
      <c r="I152" s="5">
        <v>3</v>
      </c>
      <c r="K152" s="24">
        <v>115</v>
      </c>
      <c r="L152" s="24">
        <v>2370.150393905184</v>
      </c>
      <c r="M152" s="24">
        <v>-48.150393905184046</v>
      </c>
      <c r="O152" s="24">
        <v>29.283887468030695</v>
      </c>
      <c r="P152" s="24">
        <v>1652.4</v>
      </c>
    </row>
    <row r="153" spans="1:16" ht="18">
      <c r="A153" s="2">
        <v>1029</v>
      </c>
      <c r="B153" s="5" t="s">
        <v>14</v>
      </c>
      <c r="C153" s="5" t="s">
        <v>32</v>
      </c>
      <c r="D153" s="7">
        <v>2100.6</v>
      </c>
      <c r="E153" s="5">
        <v>60</v>
      </c>
      <c r="F153" s="5">
        <v>33</v>
      </c>
      <c r="G153" s="5">
        <v>12</v>
      </c>
      <c r="H153" s="4">
        <v>0</v>
      </c>
      <c r="I153" s="5">
        <v>3</v>
      </c>
      <c r="K153" s="24">
        <v>116</v>
      </c>
      <c r="L153" s="24">
        <v>2370.150393905184</v>
      </c>
      <c r="M153" s="24">
        <v>-61.650393905184046</v>
      </c>
      <c r="O153" s="24">
        <v>29.539641943734019</v>
      </c>
      <c r="P153" s="24">
        <v>1655.1</v>
      </c>
    </row>
    <row r="154" spans="1:16" ht="18">
      <c r="A154" s="2">
        <v>1218</v>
      </c>
      <c r="B154" s="5" t="s">
        <v>37</v>
      </c>
      <c r="C154" s="5" t="s">
        <v>12</v>
      </c>
      <c r="D154" s="7">
        <v>2100.6</v>
      </c>
      <c r="E154" s="5">
        <v>70</v>
      </c>
      <c r="F154" s="5">
        <v>35</v>
      </c>
      <c r="G154" s="5">
        <v>15</v>
      </c>
      <c r="H154" s="4">
        <v>1</v>
      </c>
      <c r="I154" s="5">
        <v>3</v>
      </c>
      <c r="K154" s="24">
        <v>117</v>
      </c>
      <c r="L154" s="24">
        <v>2516.1068577481938</v>
      </c>
      <c r="M154" s="24">
        <v>-215.70685774819367</v>
      </c>
      <c r="O154" s="24">
        <v>29.795396419437342</v>
      </c>
      <c r="P154" s="24">
        <v>1660.4</v>
      </c>
    </row>
    <row r="155" spans="1:16" ht="18">
      <c r="A155" s="2">
        <v>1175</v>
      </c>
      <c r="B155" s="5" t="s">
        <v>14</v>
      </c>
      <c r="C155" s="4" t="s">
        <v>10</v>
      </c>
      <c r="D155" s="7">
        <v>2079</v>
      </c>
      <c r="E155" s="5">
        <v>69.8</v>
      </c>
      <c r="F155" s="5">
        <v>30.1</v>
      </c>
      <c r="G155" s="5">
        <v>15</v>
      </c>
      <c r="H155" s="4">
        <v>0</v>
      </c>
      <c r="I155" s="5">
        <v>3</v>
      </c>
      <c r="K155" s="24">
        <v>118</v>
      </c>
      <c r="L155" s="24">
        <v>2236.3569687157583</v>
      </c>
      <c r="M155" s="24">
        <v>58.643031284241715</v>
      </c>
      <c r="O155" s="24">
        <v>30.051150895140669</v>
      </c>
      <c r="P155" s="24">
        <v>1660.5</v>
      </c>
    </row>
    <row r="156" spans="1:16" ht="18">
      <c r="A156" s="2">
        <v>1402</v>
      </c>
      <c r="B156" s="5" t="s">
        <v>15</v>
      </c>
      <c r="C156" s="4" t="s">
        <v>10</v>
      </c>
      <c r="D156" s="7">
        <v>2079</v>
      </c>
      <c r="E156" s="5">
        <v>82</v>
      </c>
      <c r="F156" s="5">
        <v>45.5</v>
      </c>
      <c r="G156" s="5">
        <v>16</v>
      </c>
      <c r="H156" s="4">
        <v>0</v>
      </c>
      <c r="I156" s="5">
        <v>3</v>
      </c>
      <c r="K156" s="24">
        <v>119</v>
      </c>
      <c r="L156" s="24">
        <v>2491.7807804410259</v>
      </c>
      <c r="M156" s="24">
        <v>-196.78078044102585</v>
      </c>
      <c r="O156" s="24">
        <v>30.306905370843992</v>
      </c>
      <c r="P156" s="24">
        <v>1671.3</v>
      </c>
    </row>
    <row r="157" spans="1:16" ht="18">
      <c r="A157" s="2">
        <v>1318</v>
      </c>
      <c r="B157" s="5" t="s">
        <v>14</v>
      </c>
      <c r="C157" s="5" t="s">
        <v>12</v>
      </c>
      <c r="D157" s="7">
        <v>2079</v>
      </c>
      <c r="E157" s="5">
        <v>76.7</v>
      </c>
      <c r="F157" s="5">
        <v>55.8</v>
      </c>
      <c r="G157" s="5">
        <v>18</v>
      </c>
      <c r="H157" s="4">
        <v>1</v>
      </c>
      <c r="I157" s="5">
        <v>3</v>
      </c>
      <c r="K157" s="24">
        <v>120</v>
      </c>
      <c r="L157" s="24">
        <v>1591.7159200757974</v>
      </c>
      <c r="M157" s="24">
        <v>703.28407992420262</v>
      </c>
      <c r="O157" s="24">
        <v>30.562659846547316</v>
      </c>
      <c r="P157" s="24">
        <v>1674</v>
      </c>
    </row>
    <row r="158" spans="1:16" ht="18">
      <c r="A158" s="2">
        <v>4</v>
      </c>
      <c r="B158" s="3" t="s">
        <v>9</v>
      </c>
      <c r="C158" s="4" t="s">
        <v>10</v>
      </c>
      <c r="D158" s="5">
        <v>2074.8000000000002</v>
      </c>
      <c r="E158" s="3">
        <v>66</v>
      </c>
      <c r="F158" s="3">
        <v>42</v>
      </c>
      <c r="G158" s="3">
        <v>9</v>
      </c>
      <c r="H158" s="4">
        <v>0</v>
      </c>
      <c r="I158" s="3">
        <v>3</v>
      </c>
      <c r="K158" s="24">
        <v>121</v>
      </c>
      <c r="L158" s="24">
        <v>2321.4982392908473</v>
      </c>
      <c r="M158" s="24">
        <v>-26.498239290847323</v>
      </c>
      <c r="O158" s="24">
        <v>30.818414322250643</v>
      </c>
      <c r="P158" s="24">
        <v>1674</v>
      </c>
    </row>
    <row r="159" spans="1:16" ht="18">
      <c r="A159" s="2">
        <v>409</v>
      </c>
      <c r="B159" s="6" t="s">
        <v>24</v>
      </c>
      <c r="C159" s="4" t="s">
        <v>10</v>
      </c>
      <c r="D159" s="7">
        <v>2073.6</v>
      </c>
      <c r="E159" s="6">
        <v>79</v>
      </c>
      <c r="F159" s="6">
        <v>44</v>
      </c>
      <c r="G159" s="6">
        <v>9</v>
      </c>
      <c r="H159" s="4">
        <v>0</v>
      </c>
      <c r="I159" s="6">
        <v>3</v>
      </c>
      <c r="K159" s="24">
        <v>122</v>
      </c>
      <c r="L159" s="24">
        <v>2370.150393905184</v>
      </c>
      <c r="M159" s="24">
        <v>-75.150393905184046</v>
      </c>
      <c r="O159" s="24">
        <v>31.074168797953966</v>
      </c>
      <c r="P159" s="24">
        <v>1674</v>
      </c>
    </row>
    <row r="160" spans="1:16" ht="18">
      <c r="A160" s="2">
        <v>84</v>
      </c>
      <c r="B160" s="3" t="s">
        <v>15</v>
      </c>
      <c r="C160" s="4" t="s">
        <v>10</v>
      </c>
      <c r="D160" s="5">
        <v>2072</v>
      </c>
      <c r="E160" s="3">
        <v>60</v>
      </c>
      <c r="F160" s="3">
        <v>45</v>
      </c>
      <c r="G160" s="3">
        <v>6</v>
      </c>
      <c r="H160" s="4">
        <v>0</v>
      </c>
      <c r="I160" s="3">
        <v>3</v>
      </c>
      <c r="K160" s="24">
        <v>123</v>
      </c>
      <c r="L160" s="24">
        <v>2272.8460846765106</v>
      </c>
      <c r="M160" s="24">
        <v>9.1539153234894002</v>
      </c>
      <c r="O160" s="24">
        <v>31.329923273657293</v>
      </c>
      <c r="P160" s="24">
        <v>1674</v>
      </c>
    </row>
    <row r="161" spans="1:16" ht="18">
      <c r="A161" s="2">
        <v>160</v>
      </c>
      <c r="B161" s="5" t="s">
        <v>24</v>
      </c>
      <c r="C161" s="4" t="s">
        <v>10</v>
      </c>
      <c r="D161" s="5">
        <v>2040</v>
      </c>
      <c r="E161" s="5">
        <v>85</v>
      </c>
      <c r="F161" s="5">
        <v>41.5</v>
      </c>
      <c r="G161" s="5">
        <v>20</v>
      </c>
      <c r="H161" s="4">
        <v>0</v>
      </c>
      <c r="I161" s="5">
        <v>3</v>
      </c>
      <c r="K161" s="24">
        <v>124</v>
      </c>
      <c r="L161" s="24">
        <v>2126.8896208335009</v>
      </c>
      <c r="M161" s="24">
        <v>114.11037916649911</v>
      </c>
      <c r="O161" s="24">
        <v>31.585677749360617</v>
      </c>
      <c r="P161" s="24">
        <v>1674</v>
      </c>
    </row>
    <row r="162" spans="1:16" ht="18">
      <c r="A162" s="2">
        <v>952</v>
      </c>
      <c r="B162" s="5" t="s">
        <v>14</v>
      </c>
      <c r="C162" s="4" t="s">
        <v>10</v>
      </c>
      <c r="D162" s="7">
        <v>2025</v>
      </c>
      <c r="E162" s="5">
        <v>56</v>
      </c>
      <c r="F162" s="5">
        <v>34</v>
      </c>
      <c r="G162" s="5">
        <v>6</v>
      </c>
      <c r="H162" s="4">
        <v>0</v>
      </c>
      <c r="I162" s="5">
        <v>3</v>
      </c>
      <c r="K162" s="24">
        <v>125</v>
      </c>
      <c r="L162" s="24">
        <v>2404.2069021352199</v>
      </c>
      <c r="M162" s="24">
        <v>-163.20690213521993</v>
      </c>
      <c r="O162" s="24">
        <v>31.84143222506394</v>
      </c>
      <c r="P162" s="24">
        <v>1674</v>
      </c>
    </row>
    <row r="163" spans="1:16" ht="18">
      <c r="A163" s="2">
        <v>951</v>
      </c>
      <c r="B163" s="5" t="s">
        <v>14</v>
      </c>
      <c r="C163" s="5" t="s">
        <v>32</v>
      </c>
      <c r="D163" s="7">
        <v>2025</v>
      </c>
      <c r="E163" s="5">
        <v>56</v>
      </c>
      <c r="F163" s="5">
        <v>30</v>
      </c>
      <c r="G163" s="5">
        <v>9</v>
      </c>
      <c r="H163" s="4">
        <v>0</v>
      </c>
      <c r="I163" s="5">
        <v>3</v>
      </c>
      <c r="K163" s="24">
        <v>126</v>
      </c>
      <c r="L163" s="24">
        <v>1834.9766931474808</v>
      </c>
      <c r="M163" s="24">
        <v>406.02330685251923</v>
      </c>
      <c r="O163" s="24">
        <v>32.097186700767267</v>
      </c>
      <c r="P163" s="24">
        <v>1674</v>
      </c>
    </row>
    <row r="164" spans="1:16" ht="18">
      <c r="A164" s="2">
        <v>1032</v>
      </c>
      <c r="B164" s="5" t="s">
        <v>14</v>
      </c>
      <c r="C164" s="5" t="s">
        <v>32</v>
      </c>
      <c r="D164" s="7">
        <v>2025</v>
      </c>
      <c r="E164" s="5">
        <v>60</v>
      </c>
      <c r="F164" s="5">
        <v>45</v>
      </c>
      <c r="G164" s="5">
        <v>6</v>
      </c>
      <c r="H164" s="4">
        <v>0</v>
      </c>
      <c r="I164" s="5">
        <v>3</v>
      </c>
      <c r="K164" s="24">
        <v>127</v>
      </c>
      <c r="L164" s="24">
        <v>2321.4982392908473</v>
      </c>
      <c r="M164" s="24">
        <v>-80.498239290847323</v>
      </c>
      <c r="O164" s="24">
        <v>32.352941176470594</v>
      </c>
      <c r="P164" s="24">
        <v>1680</v>
      </c>
    </row>
    <row r="165" spans="1:16" ht="18">
      <c r="A165" s="2">
        <v>1238</v>
      </c>
      <c r="B165" s="5" t="s">
        <v>14</v>
      </c>
      <c r="C165" s="5" t="s">
        <v>32</v>
      </c>
      <c r="D165" s="7">
        <v>2025</v>
      </c>
      <c r="E165" s="5">
        <v>71</v>
      </c>
      <c r="F165" s="5">
        <v>46</v>
      </c>
      <c r="G165" s="5">
        <v>8</v>
      </c>
      <c r="H165" s="4">
        <v>0</v>
      </c>
      <c r="I165" s="5">
        <v>3</v>
      </c>
      <c r="K165" s="24">
        <v>128</v>
      </c>
      <c r="L165" s="24">
        <v>2321.4982392908473</v>
      </c>
      <c r="M165" s="24">
        <v>-81.57823929084725</v>
      </c>
      <c r="O165" s="24">
        <v>32.608695652173914</v>
      </c>
      <c r="P165" s="24">
        <v>1680</v>
      </c>
    </row>
    <row r="166" spans="1:16" ht="18">
      <c r="A166" s="2">
        <v>1056</v>
      </c>
      <c r="B166" s="5" t="s">
        <v>14</v>
      </c>
      <c r="C166" s="5" t="s">
        <v>12</v>
      </c>
      <c r="D166" s="7">
        <v>2025</v>
      </c>
      <c r="E166" s="5">
        <v>61</v>
      </c>
      <c r="F166" s="5">
        <v>33</v>
      </c>
      <c r="G166" s="5">
        <v>15</v>
      </c>
      <c r="H166" s="4">
        <v>1</v>
      </c>
      <c r="I166" s="5">
        <v>3</v>
      </c>
      <c r="K166" s="24">
        <v>129</v>
      </c>
      <c r="L166" s="24">
        <v>2516.1068577481938</v>
      </c>
      <c r="M166" s="24">
        <v>-315.60685774819376</v>
      </c>
      <c r="O166" s="24">
        <v>32.864450127877241</v>
      </c>
      <c r="P166" s="24">
        <v>1699.92</v>
      </c>
    </row>
    <row r="167" spans="1:16" ht="18">
      <c r="A167" s="2">
        <v>373</v>
      </c>
      <c r="B167" s="6" t="s">
        <v>24</v>
      </c>
      <c r="C167" s="4" t="s">
        <v>10</v>
      </c>
      <c r="D167" s="7">
        <v>2025</v>
      </c>
      <c r="E167" s="6">
        <v>57</v>
      </c>
      <c r="F167" s="6">
        <v>36</v>
      </c>
      <c r="G167" s="6">
        <v>6</v>
      </c>
      <c r="H167" s="4">
        <v>0</v>
      </c>
      <c r="I167" s="6">
        <v>3</v>
      </c>
      <c r="K167" s="24">
        <v>130</v>
      </c>
      <c r="L167" s="24">
        <v>2564.7590123625305</v>
      </c>
      <c r="M167" s="24">
        <v>-364.75901236253048</v>
      </c>
      <c r="O167" s="24">
        <v>33.120204603580568</v>
      </c>
      <c r="P167" s="24">
        <v>1701</v>
      </c>
    </row>
    <row r="168" spans="1:16" ht="18">
      <c r="A168" s="2">
        <v>426</v>
      </c>
      <c r="B168" s="6" t="s">
        <v>24</v>
      </c>
      <c r="C168" s="4" t="s">
        <v>10</v>
      </c>
      <c r="D168" s="7">
        <v>2025</v>
      </c>
      <c r="E168" s="6">
        <v>64</v>
      </c>
      <c r="F168" s="6">
        <v>44</v>
      </c>
      <c r="G168" s="6">
        <v>9</v>
      </c>
      <c r="H168" s="4">
        <v>0</v>
      </c>
      <c r="I168" s="6">
        <v>3</v>
      </c>
      <c r="K168" s="24">
        <v>131</v>
      </c>
      <c r="L168" s="24">
        <v>2321.4982392908473</v>
      </c>
      <c r="M168" s="24">
        <v>-121.53823929084729</v>
      </c>
      <c r="O168" s="24">
        <v>33.375959079283888</v>
      </c>
      <c r="P168" s="24">
        <v>1701</v>
      </c>
    </row>
    <row r="169" spans="1:16" ht="18">
      <c r="A169" s="2">
        <v>87</v>
      </c>
      <c r="B169" s="3" t="s">
        <v>15</v>
      </c>
      <c r="C169" s="4" t="s">
        <v>10</v>
      </c>
      <c r="D169" s="5">
        <v>2023</v>
      </c>
      <c r="E169" s="3">
        <v>60</v>
      </c>
      <c r="F169" s="3">
        <v>41</v>
      </c>
      <c r="G169" s="3">
        <v>7</v>
      </c>
      <c r="H169" s="4">
        <v>0</v>
      </c>
      <c r="I169" s="3">
        <v>3</v>
      </c>
      <c r="K169" s="24">
        <v>132</v>
      </c>
      <c r="L169" s="24">
        <v>2126.8896208335009</v>
      </c>
      <c r="M169" s="24">
        <v>60.110379166499115</v>
      </c>
      <c r="O169" s="24">
        <v>33.631713554987215</v>
      </c>
      <c r="P169" s="24">
        <v>1701</v>
      </c>
    </row>
    <row r="170" spans="1:16" ht="18">
      <c r="A170" s="2">
        <v>63</v>
      </c>
      <c r="B170" s="3" t="s">
        <v>14</v>
      </c>
      <c r="C170" s="4" t="s">
        <v>12</v>
      </c>
      <c r="D170" s="5">
        <v>2016</v>
      </c>
      <c r="E170" s="3">
        <v>36</v>
      </c>
      <c r="F170" s="3">
        <v>26</v>
      </c>
      <c r="G170" s="3">
        <v>10</v>
      </c>
      <c r="H170" s="4">
        <v>1</v>
      </c>
      <c r="I170" s="3">
        <v>3</v>
      </c>
      <c r="K170" s="24">
        <v>133</v>
      </c>
      <c r="L170" s="24">
        <v>2370.150393905184</v>
      </c>
      <c r="M170" s="24">
        <v>-186.15039390518405</v>
      </c>
      <c r="O170" s="24">
        <v>33.887468030690542</v>
      </c>
      <c r="P170" s="24">
        <v>1701</v>
      </c>
    </row>
    <row r="171" spans="1:16" ht="18">
      <c r="A171" s="2">
        <v>1173</v>
      </c>
      <c r="B171" s="5" t="s">
        <v>15</v>
      </c>
      <c r="C171" s="5" t="s">
        <v>12</v>
      </c>
      <c r="D171" s="7">
        <v>2000.7</v>
      </c>
      <c r="E171" s="5">
        <v>69</v>
      </c>
      <c r="F171" s="5">
        <v>39</v>
      </c>
      <c r="G171" s="5">
        <v>8</v>
      </c>
      <c r="H171" s="4">
        <v>1</v>
      </c>
      <c r="I171" s="5">
        <v>3</v>
      </c>
      <c r="K171" s="24">
        <v>134</v>
      </c>
      <c r="L171" s="24">
        <v>2686.3893988983723</v>
      </c>
      <c r="M171" s="24">
        <v>-506.38939889837229</v>
      </c>
      <c r="O171" s="24">
        <v>34.143222506393862</v>
      </c>
      <c r="P171" s="24">
        <v>1701</v>
      </c>
    </row>
    <row r="172" spans="1:16" ht="18">
      <c r="A172" s="2">
        <v>152</v>
      </c>
      <c r="B172" s="5" t="s">
        <v>13</v>
      </c>
      <c r="C172" s="4" t="s">
        <v>10</v>
      </c>
      <c r="D172" s="5">
        <v>2000</v>
      </c>
      <c r="E172" s="5">
        <v>60</v>
      </c>
      <c r="F172" s="5">
        <v>40</v>
      </c>
      <c r="G172" s="5">
        <v>9</v>
      </c>
      <c r="H172" s="4">
        <v>0</v>
      </c>
      <c r="I172" s="5">
        <v>3</v>
      </c>
      <c r="K172" s="24">
        <v>135</v>
      </c>
      <c r="L172" s="24">
        <v>2370.150393905184</v>
      </c>
      <c r="M172" s="24">
        <v>-191.75039390518396</v>
      </c>
      <c r="O172" s="24">
        <v>34.398976982097189</v>
      </c>
      <c r="P172" s="24">
        <v>1728</v>
      </c>
    </row>
    <row r="173" spans="1:16" ht="18">
      <c r="A173" s="2">
        <v>156</v>
      </c>
      <c r="B173" s="5" t="s">
        <v>23</v>
      </c>
      <c r="C173" s="5" t="s">
        <v>12</v>
      </c>
      <c r="D173" s="5">
        <v>2000</v>
      </c>
      <c r="E173" s="5">
        <v>68</v>
      </c>
      <c r="F173" s="5">
        <v>40</v>
      </c>
      <c r="G173" s="5">
        <v>8</v>
      </c>
      <c r="H173" s="4">
        <v>1</v>
      </c>
      <c r="I173" s="5">
        <v>3</v>
      </c>
      <c r="K173" s="24">
        <v>136</v>
      </c>
      <c r="L173" s="24">
        <v>2126.8896208335009</v>
      </c>
      <c r="M173" s="24">
        <v>46.610379166499115</v>
      </c>
      <c r="O173" s="24">
        <v>34.654731457800516</v>
      </c>
      <c r="P173" s="24">
        <v>1728</v>
      </c>
    </row>
    <row r="174" spans="1:16" ht="18">
      <c r="A174" s="2">
        <v>858</v>
      </c>
      <c r="B174" s="5" t="s">
        <v>14</v>
      </c>
      <c r="C174" s="5" t="s">
        <v>12</v>
      </c>
      <c r="D174" s="7">
        <v>1999.89</v>
      </c>
      <c r="E174" s="5">
        <v>49</v>
      </c>
      <c r="F174" s="5">
        <v>27</v>
      </c>
      <c r="G174" s="5">
        <v>10</v>
      </c>
      <c r="H174" s="4">
        <v>1</v>
      </c>
      <c r="I174" s="5">
        <v>3</v>
      </c>
      <c r="K174" s="24">
        <v>137</v>
      </c>
      <c r="L174" s="24">
        <v>2248.5200073693422</v>
      </c>
      <c r="M174" s="24">
        <v>-80.420007369342329</v>
      </c>
      <c r="O174" s="24">
        <v>34.910485933503843</v>
      </c>
      <c r="P174" s="24">
        <v>1749.6</v>
      </c>
    </row>
    <row r="175" spans="1:16" ht="18">
      <c r="A175" s="2">
        <v>1033</v>
      </c>
      <c r="B175" s="5" t="s">
        <v>15</v>
      </c>
      <c r="C175" s="5" t="s">
        <v>12</v>
      </c>
      <c r="D175" s="7">
        <v>1998</v>
      </c>
      <c r="E175" s="5">
        <v>60</v>
      </c>
      <c r="F175" s="5">
        <v>45</v>
      </c>
      <c r="G175" s="5">
        <v>6</v>
      </c>
      <c r="H175" s="4">
        <v>1</v>
      </c>
      <c r="I175" s="5">
        <v>3</v>
      </c>
      <c r="K175" s="24">
        <v>138</v>
      </c>
      <c r="L175" s="24">
        <v>1761.9984612259757</v>
      </c>
      <c r="M175" s="24">
        <v>398.00153877402431</v>
      </c>
      <c r="O175" s="24">
        <v>35.166240409207163</v>
      </c>
      <c r="P175" s="24">
        <v>1749.6</v>
      </c>
    </row>
    <row r="176" spans="1:16" ht="18">
      <c r="A176" s="2">
        <v>1457</v>
      </c>
      <c r="B176" s="5" t="s">
        <v>14</v>
      </c>
      <c r="C176" s="5" t="s">
        <v>12</v>
      </c>
      <c r="D176" s="7">
        <v>1984.5</v>
      </c>
      <c r="E176" s="5">
        <v>95</v>
      </c>
      <c r="F176" s="5">
        <v>75</v>
      </c>
      <c r="G176" s="5">
        <v>10</v>
      </c>
      <c r="H176" s="4">
        <v>1</v>
      </c>
      <c r="I176" s="5">
        <v>3</v>
      </c>
      <c r="K176" s="24">
        <v>139</v>
      </c>
      <c r="L176" s="24">
        <v>1834.9766931474808</v>
      </c>
      <c r="M176" s="24">
        <v>325.02330685251923</v>
      </c>
      <c r="O176" s="24">
        <v>35.42199488491049</v>
      </c>
      <c r="P176" s="24">
        <v>1749.6</v>
      </c>
    </row>
    <row r="177" spans="1:16" ht="18">
      <c r="A177" s="2">
        <v>90</v>
      </c>
      <c r="B177" s="3" t="s">
        <v>13</v>
      </c>
      <c r="C177" s="4" t="s">
        <v>10</v>
      </c>
      <c r="D177" s="5">
        <v>1971.2</v>
      </c>
      <c r="E177" s="3">
        <v>60</v>
      </c>
      <c r="F177" s="3">
        <v>40</v>
      </c>
      <c r="G177" s="3">
        <v>6</v>
      </c>
      <c r="H177" s="4">
        <v>0</v>
      </c>
      <c r="I177" s="3">
        <v>3</v>
      </c>
      <c r="K177" s="24">
        <v>140</v>
      </c>
      <c r="L177" s="24">
        <v>2394.4764712123524</v>
      </c>
      <c r="M177" s="24">
        <v>-234.47647121235241</v>
      </c>
      <c r="O177" s="24">
        <v>35.677749360613817</v>
      </c>
      <c r="P177" s="24">
        <v>1749.6</v>
      </c>
    </row>
    <row r="178" spans="1:16" ht="18">
      <c r="A178" s="2">
        <v>326</v>
      </c>
      <c r="B178" s="6" t="s">
        <v>24</v>
      </c>
      <c r="C178" s="4" t="s">
        <v>10</v>
      </c>
      <c r="D178" s="7">
        <v>1971</v>
      </c>
      <c r="E178" s="6">
        <v>68</v>
      </c>
      <c r="F178" s="6">
        <v>38</v>
      </c>
      <c r="G178" s="6">
        <v>8</v>
      </c>
      <c r="H178" s="4">
        <v>0</v>
      </c>
      <c r="I178" s="6">
        <v>3</v>
      </c>
      <c r="K178" s="24">
        <v>141</v>
      </c>
      <c r="L178" s="24">
        <v>2564.7590123625305</v>
      </c>
      <c r="M178" s="24">
        <v>-404.75901236253048</v>
      </c>
      <c r="O178" s="24">
        <v>35.933503836317136</v>
      </c>
      <c r="P178" s="24">
        <v>1749.6</v>
      </c>
    </row>
    <row r="179" spans="1:16" ht="18">
      <c r="A179" s="2">
        <v>11</v>
      </c>
      <c r="B179" s="3" t="s">
        <v>9</v>
      </c>
      <c r="C179" s="4" t="s">
        <v>12</v>
      </c>
      <c r="D179" s="5">
        <v>1970.36</v>
      </c>
      <c r="E179" s="3">
        <v>64</v>
      </c>
      <c r="F179" s="3">
        <v>42</v>
      </c>
      <c r="G179" s="3">
        <v>8</v>
      </c>
      <c r="H179" s="4">
        <v>1</v>
      </c>
      <c r="I179" s="3">
        <v>3</v>
      </c>
      <c r="K179" s="24">
        <v>142</v>
      </c>
      <c r="L179" s="24">
        <v>2078.2374662191642</v>
      </c>
      <c r="M179" s="24">
        <v>81.762533780835838</v>
      </c>
      <c r="O179" s="24">
        <v>36.189258312020463</v>
      </c>
      <c r="P179" s="24">
        <v>1750</v>
      </c>
    </row>
    <row r="180" spans="1:16" ht="18">
      <c r="A180" s="2">
        <v>51</v>
      </c>
      <c r="B180" s="3" t="s">
        <v>14</v>
      </c>
      <c r="C180" s="4" t="s">
        <v>10</v>
      </c>
      <c r="D180" s="5">
        <v>1960</v>
      </c>
      <c r="E180" s="3">
        <v>54</v>
      </c>
      <c r="F180" s="3">
        <v>35</v>
      </c>
      <c r="G180" s="3">
        <v>7</v>
      </c>
      <c r="H180" s="4">
        <v>0</v>
      </c>
      <c r="I180" s="3">
        <v>3</v>
      </c>
      <c r="K180" s="24">
        <v>143</v>
      </c>
      <c r="L180" s="24">
        <v>2078.2374662191642</v>
      </c>
      <c r="M180" s="24">
        <v>81.762533780835838</v>
      </c>
      <c r="O180" s="24">
        <v>36.44501278772379</v>
      </c>
      <c r="P180" s="24">
        <v>1755</v>
      </c>
    </row>
    <row r="181" spans="1:16" ht="18">
      <c r="A181" s="2">
        <v>89</v>
      </c>
      <c r="B181" s="3" t="s">
        <v>15</v>
      </c>
      <c r="C181" s="4" t="s">
        <v>10</v>
      </c>
      <c r="D181" s="5">
        <v>1960</v>
      </c>
      <c r="E181" s="3">
        <v>54</v>
      </c>
      <c r="F181" s="3">
        <v>36</v>
      </c>
      <c r="G181" s="3">
        <v>6</v>
      </c>
      <c r="H181" s="4">
        <v>0</v>
      </c>
      <c r="I181" s="3">
        <v>3</v>
      </c>
      <c r="K181" s="24">
        <v>144</v>
      </c>
      <c r="L181" s="24">
        <v>2078.2374662191642</v>
      </c>
      <c r="M181" s="24">
        <v>81.762533780835838</v>
      </c>
      <c r="O181" s="24">
        <v>36.70076726342711</v>
      </c>
      <c r="P181" s="24">
        <v>1755</v>
      </c>
    </row>
    <row r="182" spans="1:16" ht="18">
      <c r="A182" s="2">
        <v>1041</v>
      </c>
      <c r="B182" s="5" t="s">
        <v>15</v>
      </c>
      <c r="C182" s="5" t="s">
        <v>12</v>
      </c>
      <c r="D182" s="7">
        <v>1950.75</v>
      </c>
      <c r="E182" s="5">
        <v>60</v>
      </c>
      <c r="F182" s="5">
        <v>41</v>
      </c>
      <c r="G182" s="5">
        <v>7</v>
      </c>
      <c r="H182" s="4">
        <v>1</v>
      </c>
      <c r="I182" s="5">
        <v>3</v>
      </c>
      <c r="K182" s="24">
        <v>145</v>
      </c>
      <c r="L182" s="24">
        <v>2321.4982392908473</v>
      </c>
      <c r="M182" s="24">
        <v>-165.49823929084732</v>
      </c>
      <c r="O182" s="24">
        <v>36.956521739130437</v>
      </c>
      <c r="P182" s="24">
        <v>1755</v>
      </c>
    </row>
    <row r="183" spans="1:16" ht="18">
      <c r="A183" s="2">
        <v>416</v>
      </c>
      <c r="B183" s="6" t="s">
        <v>24</v>
      </c>
      <c r="C183" s="4" t="s">
        <v>10</v>
      </c>
      <c r="D183" s="7">
        <v>1944</v>
      </c>
      <c r="E183" s="6">
        <v>67</v>
      </c>
      <c r="F183" s="6">
        <v>46</v>
      </c>
      <c r="G183" s="6">
        <v>7</v>
      </c>
      <c r="H183" s="4">
        <v>0</v>
      </c>
      <c r="I183" s="6">
        <v>3</v>
      </c>
      <c r="K183" s="24">
        <v>146</v>
      </c>
      <c r="L183" s="24">
        <v>2370.150393905184</v>
      </c>
      <c r="M183" s="24">
        <v>-214.15039390518405</v>
      </c>
      <c r="O183" s="24">
        <v>37.212276214833764</v>
      </c>
      <c r="P183" s="24">
        <v>1755</v>
      </c>
    </row>
    <row r="184" spans="1:16" ht="18">
      <c r="A184" s="2">
        <v>1092</v>
      </c>
      <c r="B184" s="5" t="s">
        <v>14</v>
      </c>
      <c r="C184" s="5" t="s">
        <v>32</v>
      </c>
      <c r="D184" s="7">
        <v>1917</v>
      </c>
      <c r="E184" s="5">
        <v>63.1</v>
      </c>
      <c r="F184" s="5">
        <v>45.6</v>
      </c>
      <c r="G184" s="5">
        <v>6.5</v>
      </c>
      <c r="H184" s="4">
        <v>0</v>
      </c>
      <c r="I184" s="5">
        <v>3</v>
      </c>
      <c r="K184" s="24">
        <v>147</v>
      </c>
      <c r="L184" s="24">
        <v>2102.5635435263321</v>
      </c>
      <c r="M184" s="24">
        <v>47.436456473667931</v>
      </c>
      <c r="O184" s="24">
        <v>37.468030690537091</v>
      </c>
      <c r="P184" s="24">
        <v>1755</v>
      </c>
    </row>
    <row r="185" spans="1:16" ht="18">
      <c r="A185" s="2">
        <v>801</v>
      </c>
      <c r="B185" s="5" t="s">
        <v>15</v>
      </c>
      <c r="C185" s="4" t="s">
        <v>10</v>
      </c>
      <c r="D185" s="7">
        <v>1900.8</v>
      </c>
      <c r="E185" s="5">
        <v>45</v>
      </c>
      <c r="F185" s="5">
        <v>31</v>
      </c>
      <c r="G185" s="5">
        <v>6</v>
      </c>
      <c r="H185" s="4">
        <v>0</v>
      </c>
      <c r="I185" s="5">
        <v>3</v>
      </c>
      <c r="K185" s="24">
        <v>148</v>
      </c>
      <c r="L185" s="24">
        <v>2710.7154762055407</v>
      </c>
      <c r="M185" s="24">
        <v>-561.51547620554084</v>
      </c>
      <c r="O185" s="24">
        <v>37.723785166240411</v>
      </c>
      <c r="P185" s="24">
        <v>1755</v>
      </c>
    </row>
    <row r="186" spans="1:16" ht="18">
      <c r="A186" s="2">
        <v>1036</v>
      </c>
      <c r="B186" s="5" t="s">
        <v>15</v>
      </c>
      <c r="C186" s="5" t="s">
        <v>12</v>
      </c>
      <c r="D186" s="7">
        <v>1900.8</v>
      </c>
      <c r="E186" s="5">
        <v>60</v>
      </c>
      <c r="F186" s="5">
        <v>40</v>
      </c>
      <c r="G186" s="5">
        <v>6</v>
      </c>
      <c r="H186" s="4">
        <v>1</v>
      </c>
      <c r="I186" s="5">
        <v>3</v>
      </c>
      <c r="K186" s="24">
        <v>149</v>
      </c>
      <c r="L186" s="24">
        <v>2321.4982392908473</v>
      </c>
      <c r="M186" s="24">
        <v>-193.49823929084732</v>
      </c>
      <c r="O186" s="24">
        <v>37.979539641943738</v>
      </c>
      <c r="P186" s="24">
        <v>1755</v>
      </c>
    </row>
    <row r="187" spans="1:16" ht="18">
      <c r="A187" s="2">
        <v>1037</v>
      </c>
      <c r="B187" s="5" t="s">
        <v>15</v>
      </c>
      <c r="C187" s="5" t="s">
        <v>12</v>
      </c>
      <c r="D187" s="7">
        <v>1900.8</v>
      </c>
      <c r="E187" s="5">
        <v>60</v>
      </c>
      <c r="F187" s="5">
        <v>40</v>
      </c>
      <c r="G187" s="5">
        <v>6</v>
      </c>
      <c r="H187" s="4">
        <v>1</v>
      </c>
      <c r="I187" s="5">
        <v>3</v>
      </c>
      <c r="K187" s="24">
        <v>150</v>
      </c>
      <c r="L187" s="24">
        <v>2686.3893988983723</v>
      </c>
      <c r="M187" s="24">
        <v>-561.4893988983722</v>
      </c>
      <c r="O187" s="24">
        <v>38.235294117647065</v>
      </c>
      <c r="P187" s="24">
        <v>1755</v>
      </c>
    </row>
    <row r="188" spans="1:16" ht="18">
      <c r="A188" s="2">
        <v>1209</v>
      </c>
      <c r="B188" s="5" t="s">
        <v>14</v>
      </c>
      <c r="C188" s="5" t="s">
        <v>12</v>
      </c>
      <c r="D188" s="7">
        <v>1900.8</v>
      </c>
      <c r="E188" s="5">
        <v>70</v>
      </c>
      <c r="F188" s="5">
        <v>36</v>
      </c>
      <c r="G188" s="5">
        <v>12</v>
      </c>
      <c r="H188" s="4">
        <v>1</v>
      </c>
      <c r="I188" s="5">
        <v>3</v>
      </c>
      <c r="K188" s="24">
        <v>151</v>
      </c>
      <c r="L188" s="24">
        <v>2321.4982392908473</v>
      </c>
      <c r="M188" s="24">
        <v>-215.49823929084732</v>
      </c>
      <c r="O188" s="24">
        <v>38.491048593350385</v>
      </c>
      <c r="P188" s="24">
        <v>1755</v>
      </c>
    </row>
    <row r="189" spans="1:16" ht="18">
      <c r="A189" s="2">
        <v>157</v>
      </c>
      <c r="B189" s="5" t="s">
        <v>23</v>
      </c>
      <c r="C189" s="4" t="s">
        <v>10</v>
      </c>
      <c r="D189" s="5">
        <v>1900</v>
      </c>
      <c r="E189" s="5">
        <v>72</v>
      </c>
      <c r="F189" s="5">
        <v>42</v>
      </c>
      <c r="G189" s="5">
        <v>9</v>
      </c>
      <c r="H189" s="4">
        <v>0</v>
      </c>
      <c r="I189" s="5">
        <v>3</v>
      </c>
      <c r="K189" s="24">
        <v>152</v>
      </c>
      <c r="L189" s="24">
        <v>2078.2374662191642</v>
      </c>
      <c r="M189" s="24">
        <v>22.362533780835747</v>
      </c>
      <c r="O189" s="24">
        <v>38.746803069053712</v>
      </c>
      <c r="P189" s="24">
        <v>1755</v>
      </c>
    </row>
    <row r="190" spans="1:16" ht="18">
      <c r="A190" s="2">
        <v>773</v>
      </c>
      <c r="B190" s="5" t="s">
        <v>15</v>
      </c>
      <c r="C190" s="4" t="s">
        <v>10</v>
      </c>
      <c r="D190" s="7">
        <v>1899.99</v>
      </c>
      <c r="E190" s="5">
        <v>44</v>
      </c>
      <c r="F190" s="5">
        <v>31</v>
      </c>
      <c r="G190" s="5">
        <v>6</v>
      </c>
      <c r="H190" s="4">
        <v>0</v>
      </c>
      <c r="I190" s="5">
        <v>3</v>
      </c>
      <c r="K190" s="24">
        <v>153</v>
      </c>
      <c r="L190" s="24">
        <v>2321.4982392908473</v>
      </c>
      <c r="M190" s="24">
        <v>-220.89823929084741</v>
      </c>
      <c r="O190" s="24">
        <v>39.002557544757039</v>
      </c>
      <c r="P190" s="24">
        <v>1755</v>
      </c>
    </row>
    <row r="191" spans="1:16" ht="18">
      <c r="A191" s="2">
        <v>715</v>
      </c>
      <c r="B191" s="5" t="s">
        <v>14</v>
      </c>
      <c r="C191" s="4" t="s">
        <v>10</v>
      </c>
      <c r="D191" s="7">
        <v>1890</v>
      </c>
      <c r="E191" s="5">
        <v>41</v>
      </c>
      <c r="F191" s="5">
        <v>27</v>
      </c>
      <c r="G191" s="5">
        <v>6</v>
      </c>
      <c r="H191" s="4">
        <v>0</v>
      </c>
      <c r="I191" s="5">
        <v>3</v>
      </c>
      <c r="K191" s="24">
        <v>154</v>
      </c>
      <c r="L191" s="24">
        <v>2316.6330238294136</v>
      </c>
      <c r="M191" s="24">
        <v>-237.63302382941356</v>
      </c>
      <c r="O191" s="24">
        <v>39.258312020460359</v>
      </c>
      <c r="P191" s="24">
        <v>1755</v>
      </c>
    </row>
    <row r="192" spans="1:16" ht="18">
      <c r="A192" s="2">
        <v>767</v>
      </c>
      <c r="B192" s="5" t="s">
        <v>14</v>
      </c>
      <c r="C192" s="4" t="s">
        <v>10</v>
      </c>
      <c r="D192" s="7">
        <v>1890</v>
      </c>
      <c r="E192" s="5">
        <v>44</v>
      </c>
      <c r="F192" s="5">
        <v>25</v>
      </c>
      <c r="G192" s="5">
        <v>8</v>
      </c>
      <c r="H192" s="4">
        <v>0</v>
      </c>
      <c r="I192" s="5">
        <v>3</v>
      </c>
      <c r="K192" s="24">
        <v>155</v>
      </c>
      <c r="L192" s="24">
        <v>2613.4111669768672</v>
      </c>
      <c r="M192" s="24">
        <v>-534.41116697686721</v>
      </c>
      <c r="O192" s="24">
        <v>39.514066496163686</v>
      </c>
      <c r="P192" s="24">
        <v>1755</v>
      </c>
    </row>
    <row r="193" spans="1:16" ht="18">
      <c r="A193" s="2">
        <v>823</v>
      </c>
      <c r="B193" s="5" t="s">
        <v>15</v>
      </c>
      <c r="C193" s="4" t="s">
        <v>10</v>
      </c>
      <c r="D193" s="7">
        <v>1890</v>
      </c>
      <c r="E193" s="5">
        <v>46</v>
      </c>
      <c r="F193" s="5">
        <v>31</v>
      </c>
      <c r="G193" s="5">
        <v>7</v>
      </c>
      <c r="H193" s="4">
        <v>0</v>
      </c>
      <c r="I193" s="5">
        <v>3</v>
      </c>
      <c r="K193" s="24">
        <v>156</v>
      </c>
      <c r="L193" s="24">
        <v>2484.4829572488752</v>
      </c>
      <c r="M193" s="24">
        <v>-405.48295724887521</v>
      </c>
      <c r="O193" s="24">
        <v>39.769820971867013</v>
      </c>
      <c r="P193" s="24">
        <v>1764</v>
      </c>
    </row>
    <row r="194" spans="1:16" ht="18">
      <c r="A194" s="2">
        <v>985</v>
      </c>
      <c r="B194" s="5" t="s">
        <v>14</v>
      </c>
      <c r="C194" s="4" t="s">
        <v>10</v>
      </c>
      <c r="D194" s="7">
        <v>1890</v>
      </c>
      <c r="E194" s="5">
        <v>58.5</v>
      </c>
      <c r="F194" s="5">
        <v>27</v>
      </c>
      <c r="G194" s="5">
        <v>13</v>
      </c>
      <c r="H194" s="4">
        <v>0</v>
      </c>
      <c r="I194" s="5">
        <v>3</v>
      </c>
      <c r="K194" s="24">
        <v>157</v>
      </c>
      <c r="L194" s="24">
        <v>2224.1939300621743</v>
      </c>
      <c r="M194" s="24">
        <v>-149.39393006217415</v>
      </c>
      <c r="O194" s="24">
        <v>40.025575447570333</v>
      </c>
      <c r="P194" s="24">
        <v>1769.85</v>
      </c>
    </row>
    <row r="195" spans="1:16" ht="18">
      <c r="A195" s="2">
        <v>1040</v>
      </c>
      <c r="B195" s="5" t="s">
        <v>15</v>
      </c>
      <c r="C195" s="4" t="s">
        <v>10</v>
      </c>
      <c r="D195" s="7">
        <v>1890</v>
      </c>
      <c r="E195" s="5">
        <v>60</v>
      </c>
      <c r="F195" s="5">
        <v>44</v>
      </c>
      <c r="G195" s="5">
        <v>6</v>
      </c>
      <c r="H195" s="4">
        <v>0</v>
      </c>
      <c r="I195" s="5">
        <v>3</v>
      </c>
      <c r="K195" s="24">
        <v>158</v>
      </c>
      <c r="L195" s="24">
        <v>2540.4329350553626</v>
      </c>
      <c r="M195" s="24">
        <v>-466.83293505536267</v>
      </c>
      <c r="O195" s="24">
        <v>40.28132992327366</v>
      </c>
      <c r="P195" s="24">
        <v>1795.5</v>
      </c>
    </row>
    <row r="196" spans="1:16" ht="18">
      <c r="A196" s="2">
        <v>1045</v>
      </c>
      <c r="B196" s="5" t="s">
        <v>15</v>
      </c>
      <c r="C196" s="4" t="s">
        <v>10</v>
      </c>
      <c r="D196" s="7">
        <v>1890</v>
      </c>
      <c r="E196" s="5">
        <v>60</v>
      </c>
      <c r="F196" s="5">
        <v>31.9</v>
      </c>
      <c r="G196" s="5">
        <v>11</v>
      </c>
      <c r="H196" s="4">
        <v>0</v>
      </c>
      <c r="I196" s="5">
        <v>3</v>
      </c>
      <c r="K196" s="24">
        <v>159</v>
      </c>
      <c r="L196" s="24">
        <v>2078.2374662191642</v>
      </c>
      <c r="M196" s="24">
        <v>-6.2374662191641619</v>
      </c>
      <c r="O196" s="24">
        <v>40.537084398976987</v>
      </c>
      <c r="P196" s="24">
        <v>1798.2</v>
      </c>
    </row>
    <row r="197" spans="1:16" ht="18">
      <c r="A197" s="2">
        <v>796</v>
      </c>
      <c r="B197" s="5" t="s">
        <v>14</v>
      </c>
      <c r="C197" s="5" t="s">
        <v>32</v>
      </c>
      <c r="D197" s="7">
        <v>1890</v>
      </c>
      <c r="E197" s="5">
        <v>45</v>
      </c>
      <c r="F197" s="5">
        <v>29</v>
      </c>
      <c r="G197" s="5">
        <v>6</v>
      </c>
      <c r="H197" s="4">
        <v>0</v>
      </c>
      <c r="I197" s="5">
        <v>3</v>
      </c>
      <c r="K197" s="24">
        <v>160</v>
      </c>
      <c r="L197" s="24">
        <v>2686.3893988983723</v>
      </c>
      <c r="M197" s="24">
        <v>-646.38939889837229</v>
      </c>
      <c r="O197" s="24">
        <v>40.792838874680314</v>
      </c>
      <c r="P197" s="24">
        <v>1798.2</v>
      </c>
    </row>
    <row r="198" spans="1:16" ht="18">
      <c r="A198" s="2">
        <v>797</v>
      </c>
      <c r="B198" s="5" t="s">
        <v>14</v>
      </c>
      <c r="C198" s="5" t="s">
        <v>32</v>
      </c>
      <c r="D198" s="7">
        <v>1890</v>
      </c>
      <c r="E198" s="5">
        <v>45</v>
      </c>
      <c r="F198" s="5">
        <v>39</v>
      </c>
      <c r="G198" s="5">
        <v>6</v>
      </c>
      <c r="H198" s="4">
        <v>0</v>
      </c>
      <c r="I198" s="5">
        <v>3</v>
      </c>
      <c r="K198" s="24">
        <v>161</v>
      </c>
      <c r="L198" s="24">
        <v>1980.9331569904907</v>
      </c>
      <c r="M198" s="24">
        <v>44.066843009509284</v>
      </c>
      <c r="O198" s="24">
        <v>41.048593350383634</v>
      </c>
      <c r="P198" s="24">
        <v>1798.2</v>
      </c>
    </row>
    <row r="199" spans="1:16" ht="18">
      <c r="A199" s="2">
        <v>1031</v>
      </c>
      <c r="B199" s="5" t="s">
        <v>14</v>
      </c>
      <c r="C199" s="5" t="s">
        <v>32</v>
      </c>
      <c r="D199" s="7">
        <v>1890</v>
      </c>
      <c r="E199" s="5">
        <v>60</v>
      </c>
      <c r="F199" s="5">
        <v>42</v>
      </c>
      <c r="G199" s="5">
        <v>5.8</v>
      </c>
      <c r="H199" s="4">
        <v>0</v>
      </c>
      <c r="I199" s="5">
        <v>3</v>
      </c>
      <c r="K199" s="24">
        <v>162</v>
      </c>
      <c r="L199" s="24">
        <v>1980.9331569904907</v>
      </c>
      <c r="M199" s="24">
        <v>44.066843009509284</v>
      </c>
      <c r="O199" s="24">
        <v>41.304347826086961</v>
      </c>
      <c r="P199" s="24">
        <v>1800</v>
      </c>
    </row>
    <row r="200" spans="1:16" ht="18">
      <c r="A200" s="2">
        <v>1288</v>
      </c>
      <c r="B200" s="5" t="s">
        <v>37</v>
      </c>
      <c r="C200" s="5" t="s">
        <v>32</v>
      </c>
      <c r="D200" s="7">
        <v>1890</v>
      </c>
      <c r="E200" s="5">
        <v>74</v>
      </c>
      <c r="F200" s="5">
        <v>46</v>
      </c>
      <c r="G200" s="5">
        <v>12</v>
      </c>
      <c r="H200" s="4">
        <v>0</v>
      </c>
      <c r="I200" s="5">
        <v>3</v>
      </c>
      <c r="K200" s="24">
        <v>163</v>
      </c>
      <c r="L200" s="24">
        <v>2078.2374662191642</v>
      </c>
      <c r="M200" s="24">
        <v>-53.237466219164162</v>
      </c>
      <c r="O200" s="24">
        <v>41.560102301790288</v>
      </c>
      <c r="P200" s="24">
        <v>1800.9</v>
      </c>
    </row>
    <row r="201" spans="1:16" ht="18">
      <c r="A201" s="2">
        <v>932</v>
      </c>
      <c r="B201" s="5" t="s">
        <v>15</v>
      </c>
      <c r="C201" s="5" t="s">
        <v>12</v>
      </c>
      <c r="D201" s="7">
        <v>1890</v>
      </c>
      <c r="E201" s="5">
        <v>54</v>
      </c>
      <c r="F201" s="5">
        <v>36</v>
      </c>
      <c r="G201" s="5">
        <v>6</v>
      </c>
      <c r="H201" s="4">
        <v>1</v>
      </c>
      <c r="I201" s="5">
        <v>3</v>
      </c>
      <c r="K201" s="24">
        <v>164</v>
      </c>
      <c r="L201" s="24">
        <v>2345.8243165980157</v>
      </c>
      <c r="M201" s="24">
        <v>-320.82431659801568</v>
      </c>
      <c r="O201" s="24">
        <v>41.815856777493607</v>
      </c>
      <c r="P201" s="24">
        <v>1800.9</v>
      </c>
    </row>
    <row r="202" spans="1:16" ht="18">
      <c r="A202" s="2">
        <v>1042</v>
      </c>
      <c r="B202" s="5" t="s">
        <v>15</v>
      </c>
      <c r="C202" s="5" t="s">
        <v>12</v>
      </c>
      <c r="D202" s="7">
        <v>1890</v>
      </c>
      <c r="E202" s="5">
        <v>60</v>
      </c>
      <c r="F202" s="5">
        <v>40</v>
      </c>
      <c r="G202" s="5">
        <v>8</v>
      </c>
      <c r="H202" s="4">
        <v>1</v>
      </c>
      <c r="I202" s="5">
        <v>3</v>
      </c>
      <c r="K202" s="24">
        <v>165</v>
      </c>
      <c r="L202" s="24">
        <v>2102.5635435263321</v>
      </c>
      <c r="M202" s="24">
        <v>-77.563543526332069</v>
      </c>
      <c r="O202" s="24">
        <v>42.071611253196934</v>
      </c>
      <c r="P202" s="24">
        <v>1800.9</v>
      </c>
    </row>
    <row r="203" spans="1:16" ht="18">
      <c r="A203" s="2">
        <v>1081</v>
      </c>
      <c r="B203" s="5" t="s">
        <v>14</v>
      </c>
      <c r="C203" s="5" t="s">
        <v>12</v>
      </c>
      <c r="D203" s="7">
        <v>1890</v>
      </c>
      <c r="E203" s="5">
        <v>62.1</v>
      </c>
      <c r="F203" s="5">
        <v>45.5</v>
      </c>
      <c r="G203" s="5">
        <v>6</v>
      </c>
      <c r="H203" s="4">
        <v>1</v>
      </c>
      <c r="I203" s="5">
        <v>3</v>
      </c>
      <c r="K203" s="24">
        <v>166</v>
      </c>
      <c r="L203" s="24">
        <v>2005.2592342976591</v>
      </c>
      <c r="M203" s="24">
        <v>19.740765702340923</v>
      </c>
      <c r="O203" s="24">
        <v>42.327365728900261</v>
      </c>
      <c r="P203" s="24">
        <v>1809</v>
      </c>
    </row>
    <row r="204" spans="1:16" ht="18">
      <c r="A204" s="2">
        <v>1220</v>
      </c>
      <c r="B204" s="5" t="s">
        <v>37</v>
      </c>
      <c r="C204" s="5" t="s">
        <v>12</v>
      </c>
      <c r="D204" s="7">
        <v>1890</v>
      </c>
      <c r="E204" s="5">
        <v>70</v>
      </c>
      <c r="F204" s="5">
        <v>40</v>
      </c>
      <c r="G204" s="5">
        <v>10</v>
      </c>
      <c r="H204" s="4">
        <v>1</v>
      </c>
      <c r="I204" s="5">
        <v>3</v>
      </c>
      <c r="K204" s="24">
        <v>167</v>
      </c>
      <c r="L204" s="24">
        <v>2175.5417754478376</v>
      </c>
      <c r="M204" s="24">
        <v>-150.54177544783761</v>
      </c>
      <c r="O204" s="24">
        <v>42.583120204603581</v>
      </c>
      <c r="P204" s="24">
        <v>1809</v>
      </c>
    </row>
    <row r="205" spans="1:16" ht="18">
      <c r="A205" s="2">
        <v>163</v>
      </c>
      <c r="B205" s="5" t="s">
        <v>14</v>
      </c>
      <c r="C205" s="5" t="s">
        <v>26</v>
      </c>
      <c r="D205" s="5">
        <v>1890</v>
      </c>
      <c r="E205" s="5">
        <v>59</v>
      </c>
      <c r="F205" s="5">
        <v>43</v>
      </c>
      <c r="G205" s="5">
        <v>6.5</v>
      </c>
      <c r="H205" s="4">
        <v>0</v>
      </c>
      <c r="I205" s="5">
        <v>3</v>
      </c>
      <c r="K205" s="24">
        <v>168</v>
      </c>
      <c r="L205" s="24">
        <v>2078.2374662191642</v>
      </c>
      <c r="M205" s="24">
        <v>-55.237466219164162</v>
      </c>
      <c r="O205" s="24">
        <v>42.838874680306908</v>
      </c>
      <c r="P205" s="24">
        <v>1809</v>
      </c>
    </row>
    <row r="206" spans="1:16" ht="18">
      <c r="A206" s="2">
        <v>410</v>
      </c>
      <c r="B206" s="6" t="s">
        <v>24</v>
      </c>
      <c r="C206" s="4" t="s">
        <v>10</v>
      </c>
      <c r="D206" s="7">
        <v>1890</v>
      </c>
      <c r="E206" s="6">
        <v>60</v>
      </c>
      <c r="F206" s="6">
        <v>40</v>
      </c>
      <c r="G206" s="6">
        <v>7</v>
      </c>
      <c r="H206" s="4">
        <v>0</v>
      </c>
      <c r="I206" s="6">
        <v>3</v>
      </c>
      <c r="K206" s="24">
        <v>169</v>
      </c>
      <c r="L206" s="24">
        <v>1494.4116108471242</v>
      </c>
      <c r="M206" s="24">
        <v>521.58838915287583</v>
      </c>
      <c r="O206" s="24">
        <v>43.094629156010235</v>
      </c>
      <c r="P206" s="24">
        <v>1809</v>
      </c>
    </row>
    <row r="207" spans="1:16" ht="18">
      <c r="A207" s="2">
        <v>420</v>
      </c>
      <c r="B207" s="6" t="s">
        <v>24</v>
      </c>
      <c r="C207" s="4" t="s">
        <v>10</v>
      </c>
      <c r="D207" s="7">
        <v>1890</v>
      </c>
      <c r="E207" s="6">
        <v>63</v>
      </c>
      <c r="F207" s="6">
        <v>48</v>
      </c>
      <c r="G207" s="6">
        <v>6</v>
      </c>
      <c r="H207" s="4">
        <v>0</v>
      </c>
      <c r="I207" s="6">
        <v>3</v>
      </c>
      <c r="K207" s="24">
        <v>170</v>
      </c>
      <c r="L207" s="24">
        <v>2297.172161983679</v>
      </c>
      <c r="M207" s="24">
        <v>-296.47216198367892</v>
      </c>
      <c r="O207" s="24">
        <v>43.350383631713562</v>
      </c>
      <c r="P207" s="24">
        <v>1809</v>
      </c>
    </row>
    <row r="208" spans="1:16" ht="18">
      <c r="A208" s="2">
        <v>421</v>
      </c>
      <c r="B208" s="6" t="s">
        <v>24</v>
      </c>
      <c r="C208" s="4" t="s">
        <v>10</v>
      </c>
      <c r="D208" s="7">
        <v>1890</v>
      </c>
      <c r="E208" s="6">
        <v>68</v>
      </c>
      <c r="F208" s="6">
        <v>41</v>
      </c>
      <c r="G208" s="6">
        <v>8</v>
      </c>
      <c r="H208" s="4">
        <v>0</v>
      </c>
      <c r="I208" s="6">
        <v>3</v>
      </c>
      <c r="K208" s="24">
        <v>171</v>
      </c>
      <c r="L208" s="24">
        <v>2078.2374662191642</v>
      </c>
      <c r="M208" s="24">
        <v>-78.237466219164162</v>
      </c>
      <c r="O208" s="24">
        <v>43.606138107416882</v>
      </c>
      <c r="P208" s="24">
        <v>1811.7</v>
      </c>
    </row>
    <row r="209" spans="1:16" ht="18">
      <c r="A209" s="2">
        <v>721</v>
      </c>
      <c r="B209" s="5" t="s">
        <v>14</v>
      </c>
      <c r="C209" s="4" t="s">
        <v>10</v>
      </c>
      <c r="D209" s="7">
        <v>1863</v>
      </c>
      <c r="E209" s="5">
        <v>41.6</v>
      </c>
      <c r="F209" s="5">
        <v>18.3</v>
      </c>
      <c r="G209" s="5">
        <v>12.4</v>
      </c>
      <c r="H209" s="4">
        <v>0</v>
      </c>
      <c r="I209" s="5">
        <v>3</v>
      </c>
      <c r="K209" s="24">
        <v>172</v>
      </c>
      <c r="L209" s="24">
        <v>2272.8460846765106</v>
      </c>
      <c r="M209" s="24">
        <v>-272.8460846765106</v>
      </c>
      <c r="O209" s="24">
        <v>43.861892583120209</v>
      </c>
      <c r="P209" s="24">
        <v>1820</v>
      </c>
    </row>
    <row r="210" spans="1:16" ht="18">
      <c r="A210" s="2">
        <v>1120</v>
      </c>
      <c r="B210" s="5" t="s">
        <v>14</v>
      </c>
      <c r="C210" s="5" t="s">
        <v>12</v>
      </c>
      <c r="D210" s="7">
        <v>1863</v>
      </c>
      <c r="E210" s="5">
        <v>65</v>
      </c>
      <c r="F210" s="5">
        <v>42</v>
      </c>
      <c r="G210" s="5">
        <v>7</v>
      </c>
      <c r="H210" s="4">
        <v>1</v>
      </c>
      <c r="I210" s="5">
        <v>3</v>
      </c>
      <c r="K210" s="24">
        <v>173</v>
      </c>
      <c r="L210" s="24">
        <v>1810.6506158403124</v>
      </c>
      <c r="M210" s="24">
        <v>189.23938415968769</v>
      </c>
      <c r="O210" s="24">
        <v>44.117647058823536</v>
      </c>
      <c r="P210" s="24">
        <v>1822.5</v>
      </c>
    </row>
    <row r="211" spans="1:16" ht="18">
      <c r="A211" s="2">
        <v>341</v>
      </c>
      <c r="B211" s="6" t="s">
        <v>24</v>
      </c>
      <c r="C211" s="4" t="s">
        <v>10</v>
      </c>
      <c r="D211" s="7">
        <v>1863</v>
      </c>
      <c r="E211" s="6">
        <v>63</v>
      </c>
      <c r="F211" s="6">
        <v>45</v>
      </c>
      <c r="G211" s="6">
        <v>7</v>
      </c>
      <c r="H211" s="4">
        <v>0</v>
      </c>
      <c r="I211" s="6">
        <v>3</v>
      </c>
      <c r="K211" s="24">
        <v>174</v>
      </c>
      <c r="L211" s="24">
        <v>2078.2374662191642</v>
      </c>
      <c r="M211" s="24">
        <v>-80.237466219164162</v>
      </c>
      <c r="O211" s="24">
        <v>44.373401534526856</v>
      </c>
      <c r="P211" s="24">
        <v>1836</v>
      </c>
    </row>
    <row r="212" spans="1:16" ht="18">
      <c r="A212" s="2">
        <v>377</v>
      </c>
      <c r="B212" s="6" t="s">
        <v>24</v>
      </c>
      <c r="C212" s="4" t="s">
        <v>10</v>
      </c>
      <c r="D212" s="7">
        <v>1857.6</v>
      </c>
      <c r="E212" s="6">
        <v>57</v>
      </c>
      <c r="F212" s="6">
        <v>38</v>
      </c>
      <c r="G212" s="6">
        <v>7</v>
      </c>
      <c r="H212" s="4">
        <v>0</v>
      </c>
      <c r="I212" s="6">
        <v>3</v>
      </c>
      <c r="K212" s="24">
        <v>175</v>
      </c>
      <c r="L212" s="24">
        <v>2929.6501719700555</v>
      </c>
      <c r="M212" s="24">
        <v>-945.15017197005545</v>
      </c>
      <c r="O212" s="24">
        <v>44.629156010230183</v>
      </c>
      <c r="P212" s="24">
        <v>1836</v>
      </c>
    </row>
    <row r="213" spans="1:16" ht="18">
      <c r="A213" s="2">
        <v>154</v>
      </c>
      <c r="B213" s="5" t="s">
        <v>21</v>
      </c>
      <c r="C213" s="5" t="s">
        <v>12</v>
      </c>
      <c r="D213" s="5">
        <v>1850</v>
      </c>
      <c r="E213" s="5">
        <v>63</v>
      </c>
      <c r="F213" s="5">
        <v>48</v>
      </c>
      <c r="G213" s="5">
        <v>6.5</v>
      </c>
      <c r="H213" s="4">
        <v>1</v>
      </c>
      <c r="I213" s="5">
        <v>3</v>
      </c>
      <c r="K213" s="24">
        <v>176</v>
      </c>
      <c r="L213" s="24">
        <v>2078.2374662191642</v>
      </c>
      <c r="M213" s="24">
        <v>-107.03746621916412</v>
      </c>
      <c r="O213" s="24">
        <v>44.88491048593351</v>
      </c>
      <c r="P213" s="24">
        <v>1849.5</v>
      </c>
    </row>
    <row r="214" spans="1:16" ht="18">
      <c r="A214" s="2">
        <v>158</v>
      </c>
      <c r="B214" s="5" t="s">
        <v>23</v>
      </c>
      <c r="C214" s="5" t="s">
        <v>12</v>
      </c>
      <c r="D214" s="5">
        <v>1850</v>
      </c>
      <c r="E214" s="5">
        <v>63</v>
      </c>
      <c r="F214" s="5">
        <v>40</v>
      </c>
      <c r="G214" s="5">
        <v>8</v>
      </c>
      <c r="H214" s="4">
        <v>1</v>
      </c>
      <c r="I214" s="5">
        <v>3</v>
      </c>
      <c r="K214" s="24">
        <v>177</v>
      </c>
      <c r="L214" s="24">
        <v>2272.8460846765106</v>
      </c>
      <c r="M214" s="24">
        <v>-301.8460846765106</v>
      </c>
      <c r="O214" s="24">
        <v>45.14066496163683</v>
      </c>
      <c r="P214" s="24">
        <v>1849.5</v>
      </c>
    </row>
    <row r="215" spans="1:16" ht="18">
      <c r="A215" s="2">
        <v>908</v>
      </c>
      <c r="B215" s="5" t="s">
        <v>14</v>
      </c>
      <c r="C215" s="4" t="s">
        <v>10</v>
      </c>
      <c r="D215" s="7">
        <v>1849.5</v>
      </c>
      <c r="E215" s="5">
        <v>52</v>
      </c>
      <c r="F215" s="5">
        <v>31</v>
      </c>
      <c r="G215" s="5">
        <v>9</v>
      </c>
      <c r="H215" s="4">
        <v>0</v>
      </c>
      <c r="I215" s="5">
        <v>3</v>
      </c>
      <c r="K215" s="24">
        <v>178</v>
      </c>
      <c r="L215" s="24">
        <v>2175.5417754478376</v>
      </c>
      <c r="M215" s="24">
        <v>-205.18177544783771</v>
      </c>
      <c r="O215" s="24">
        <v>45.396419437340157</v>
      </c>
      <c r="P215" s="24">
        <v>1849.5</v>
      </c>
    </row>
    <row r="216" spans="1:16" ht="18">
      <c r="A216" s="2">
        <v>957</v>
      </c>
      <c r="B216" s="5" t="s">
        <v>15</v>
      </c>
      <c r="C216" s="4" t="s">
        <v>10</v>
      </c>
      <c r="D216" s="7">
        <v>1849.5</v>
      </c>
      <c r="E216" s="5">
        <v>56</v>
      </c>
      <c r="F216" s="5">
        <v>42</v>
      </c>
      <c r="G216" s="5">
        <v>6</v>
      </c>
      <c r="H216" s="4">
        <v>0</v>
      </c>
      <c r="I216" s="5">
        <v>3</v>
      </c>
      <c r="K216" s="24">
        <v>179</v>
      </c>
      <c r="L216" s="24">
        <v>1932.281002376154</v>
      </c>
      <c r="M216" s="24">
        <v>27.718997623846008</v>
      </c>
      <c r="O216" s="24">
        <v>45.652173913043484</v>
      </c>
      <c r="P216" s="24">
        <v>1850</v>
      </c>
    </row>
    <row r="217" spans="1:16" ht="18">
      <c r="A217" s="2">
        <v>1038</v>
      </c>
      <c r="B217" s="5" t="s">
        <v>15</v>
      </c>
      <c r="C217" s="4" t="s">
        <v>10</v>
      </c>
      <c r="D217" s="7">
        <v>1849.5</v>
      </c>
      <c r="E217" s="5">
        <v>60</v>
      </c>
      <c r="F217" s="5">
        <v>39</v>
      </c>
      <c r="G217" s="5">
        <v>6</v>
      </c>
      <c r="H217" s="4">
        <v>0</v>
      </c>
      <c r="I217" s="5">
        <v>3</v>
      </c>
      <c r="K217" s="24">
        <v>180</v>
      </c>
      <c r="L217" s="24">
        <v>1932.281002376154</v>
      </c>
      <c r="M217" s="24">
        <v>27.718997623846008</v>
      </c>
      <c r="O217" s="24">
        <v>45.907928388746804</v>
      </c>
      <c r="P217" s="24">
        <v>1850</v>
      </c>
    </row>
    <row r="218" spans="1:16" ht="18">
      <c r="A218" s="2">
        <v>960</v>
      </c>
      <c r="B218" s="5" t="s">
        <v>37</v>
      </c>
      <c r="C218" s="5" t="s">
        <v>12</v>
      </c>
      <c r="D218" s="7">
        <v>1836</v>
      </c>
      <c r="E218" s="5">
        <v>56</v>
      </c>
      <c r="F218" s="5">
        <v>30</v>
      </c>
      <c r="G218" s="5">
        <v>9</v>
      </c>
      <c r="H218" s="4">
        <v>1</v>
      </c>
      <c r="I218" s="5">
        <v>3</v>
      </c>
      <c r="K218" s="24">
        <v>181</v>
      </c>
      <c r="L218" s="24">
        <v>2078.2374662191642</v>
      </c>
      <c r="M218" s="24">
        <v>-127.48746621916416</v>
      </c>
      <c r="O218" s="24">
        <v>46.163682864450131</v>
      </c>
      <c r="P218" s="24">
        <v>1857.6</v>
      </c>
    </row>
    <row r="219" spans="1:16" ht="18">
      <c r="A219" s="2">
        <v>380</v>
      </c>
      <c r="B219" s="6" t="s">
        <v>24</v>
      </c>
      <c r="C219" s="4" t="s">
        <v>10</v>
      </c>
      <c r="D219" s="7">
        <v>1836</v>
      </c>
      <c r="E219" s="6">
        <v>60</v>
      </c>
      <c r="F219" s="6">
        <v>40</v>
      </c>
      <c r="G219" s="6">
        <v>7</v>
      </c>
      <c r="H219" s="4">
        <v>0</v>
      </c>
      <c r="I219" s="6">
        <v>3</v>
      </c>
      <c r="K219" s="24">
        <v>182</v>
      </c>
      <c r="L219" s="24">
        <v>2248.5200073693422</v>
      </c>
      <c r="M219" s="24">
        <v>-304.52000736934224</v>
      </c>
      <c r="O219" s="24">
        <v>46.419437340153458</v>
      </c>
      <c r="P219" s="24">
        <v>1863</v>
      </c>
    </row>
    <row r="220" spans="1:16" ht="18">
      <c r="A220" s="2">
        <v>1030</v>
      </c>
      <c r="B220" s="5" t="s">
        <v>14</v>
      </c>
      <c r="C220" s="5" t="s">
        <v>32</v>
      </c>
      <c r="D220" s="7">
        <v>1822.5</v>
      </c>
      <c r="E220" s="5">
        <v>60</v>
      </c>
      <c r="F220" s="5">
        <v>40</v>
      </c>
      <c r="G220" s="5">
        <v>9</v>
      </c>
      <c r="H220" s="4">
        <v>0</v>
      </c>
      <c r="I220" s="5">
        <v>3</v>
      </c>
      <c r="K220" s="24">
        <v>183</v>
      </c>
      <c r="L220" s="24">
        <v>2153.6483058713857</v>
      </c>
      <c r="M220" s="24">
        <v>-236.64830587138567</v>
      </c>
      <c r="O220" s="24">
        <v>46.675191815856785</v>
      </c>
      <c r="P220" s="24">
        <v>1863</v>
      </c>
    </row>
    <row r="221" spans="1:16" ht="18">
      <c r="A221" s="2">
        <v>55</v>
      </c>
      <c r="B221" s="3" t="s">
        <v>13</v>
      </c>
      <c r="C221" s="4" t="s">
        <v>12</v>
      </c>
      <c r="D221" s="5">
        <v>1820</v>
      </c>
      <c r="E221" s="3">
        <v>53</v>
      </c>
      <c r="F221" s="3">
        <v>38</v>
      </c>
      <c r="G221" s="3">
        <v>6</v>
      </c>
      <c r="H221" s="4">
        <v>1</v>
      </c>
      <c r="I221" s="3">
        <v>3</v>
      </c>
      <c r="K221" s="24">
        <v>184</v>
      </c>
      <c r="L221" s="24">
        <v>1713.3463066116392</v>
      </c>
      <c r="M221" s="24">
        <v>187.45369338836076</v>
      </c>
      <c r="O221" s="24">
        <v>46.930946291560105</v>
      </c>
      <c r="P221" s="24">
        <v>1863</v>
      </c>
    </row>
    <row r="222" spans="1:16" ht="18">
      <c r="A222" s="2">
        <v>963</v>
      </c>
      <c r="B222" s="5" t="s">
        <v>15</v>
      </c>
      <c r="C222" s="4" t="s">
        <v>10</v>
      </c>
      <c r="D222" s="7">
        <v>1811.7</v>
      </c>
      <c r="E222" s="5">
        <v>56.1</v>
      </c>
      <c r="F222" s="5">
        <v>37.9</v>
      </c>
      <c r="G222" s="5">
        <v>6.4</v>
      </c>
      <c r="H222" s="4">
        <v>0</v>
      </c>
      <c r="I222" s="5">
        <v>3</v>
      </c>
      <c r="K222" s="24">
        <v>185</v>
      </c>
      <c r="L222" s="24">
        <v>2078.2374662191642</v>
      </c>
      <c r="M222" s="24">
        <v>-177.43746621916421</v>
      </c>
      <c r="O222" s="24">
        <v>47.186700767263432</v>
      </c>
      <c r="P222" s="24">
        <v>1890</v>
      </c>
    </row>
    <row r="223" spans="1:16" ht="18">
      <c r="A223" s="2">
        <v>819</v>
      </c>
      <c r="B223" s="5" t="s">
        <v>14</v>
      </c>
      <c r="C223" s="5" t="s">
        <v>32</v>
      </c>
      <c r="D223" s="7">
        <v>1809</v>
      </c>
      <c r="E223" s="5">
        <v>46</v>
      </c>
      <c r="F223" s="5">
        <v>28</v>
      </c>
      <c r="G223" s="5">
        <v>6</v>
      </c>
      <c r="H223" s="4">
        <v>0</v>
      </c>
      <c r="I223" s="5">
        <v>3</v>
      </c>
      <c r="K223" s="24">
        <v>186</v>
      </c>
      <c r="L223" s="24">
        <v>2078.2374662191642</v>
      </c>
      <c r="M223" s="24">
        <v>-177.43746621916421</v>
      </c>
      <c r="O223" s="24">
        <v>47.442455242966759</v>
      </c>
      <c r="P223" s="24">
        <v>1890</v>
      </c>
    </row>
    <row r="224" spans="1:16" ht="18">
      <c r="A224" s="2">
        <v>930</v>
      </c>
      <c r="B224" s="5" t="s">
        <v>14</v>
      </c>
      <c r="C224" s="5" t="s">
        <v>32</v>
      </c>
      <c r="D224" s="7">
        <v>1809</v>
      </c>
      <c r="E224" s="5">
        <v>54</v>
      </c>
      <c r="F224" s="5">
        <v>32</v>
      </c>
      <c r="G224" s="5">
        <v>8</v>
      </c>
      <c r="H224" s="4">
        <v>0</v>
      </c>
      <c r="I224" s="5">
        <v>3</v>
      </c>
      <c r="K224" s="24">
        <v>187</v>
      </c>
      <c r="L224" s="24">
        <v>2321.4982392908473</v>
      </c>
      <c r="M224" s="24">
        <v>-420.69823929084737</v>
      </c>
      <c r="O224" s="24">
        <v>47.698209718670078</v>
      </c>
      <c r="P224" s="24">
        <v>1890</v>
      </c>
    </row>
    <row r="225" spans="1:16" ht="18">
      <c r="A225" s="2">
        <v>921</v>
      </c>
      <c r="B225" s="5" t="s">
        <v>37</v>
      </c>
      <c r="C225" s="5" t="s">
        <v>12</v>
      </c>
      <c r="D225" s="7">
        <v>1809</v>
      </c>
      <c r="E225" s="5">
        <v>53</v>
      </c>
      <c r="F225" s="5">
        <v>30</v>
      </c>
      <c r="G225" s="5">
        <v>14</v>
      </c>
      <c r="H225" s="4">
        <v>1</v>
      </c>
      <c r="I225" s="5">
        <v>3</v>
      </c>
      <c r="K225" s="24">
        <v>188</v>
      </c>
      <c r="L225" s="24">
        <v>2370.150393905184</v>
      </c>
      <c r="M225" s="24">
        <v>-470.15039390518405</v>
      </c>
      <c r="O225" s="24">
        <v>47.953964194373405</v>
      </c>
      <c r="P225" s="24">
        <v>1890</v>
      </c>
    </row>
    <row r="226" spans="1:16" ht="18">
      <c r="A226" s="2">
        <v>972</v>
      </c>
      <c r="B226" s="5" t="s">
        <v>15</v>
      </c>
      <c r="C226" s="5" t="s">
        <v>12</v>
      </c>
      <c r="D226" s="7">
        <v>1809</v>
      </c>
      <c r="E226" s="5">
        <v>57</v>
      </c>
      <c r="F226" s="5">
        <v>40</v>
      </c>
      <c r="G226" s="5">
        <v>6</v>
      </c>
      <c r="H226" s="4">
        <v>1</v>
      </c>
      <c r="I226" s="5">
        <v>3</v>
      </c>
      <c r="K226" s="24">
        <v>189</v>
      </c>
      <c r="L226" s="24">
        <v>1689.0202293044708</v>
      </c>
      <c r="M226" s="24">
        <v>210.96977069552918</v>
      </c>
      <c r="O226" s="24">
        <v>48.209718670076732</v>
      </c>
      <c r="P226" s="24">
        <v>1890</v>
      </c>
    </row>
    <row r="227" spans="1:16" ht="18">
      <c r="A227" s="2">
        <v>423</v>
      </c>
      <c r="B227" s="6" t="s">
        <v>24</v>
      </c>
      <c r="C227" s="4" t="s">
        <v>10</v>
      </c>
      <c r="D227" s="7">
        <v>1809</v>
      </c>
      <c r="E227" s="6">
        <v>62</v>
      </c>
      <c r="F227" s="6">
        <v>45</v>
      </c>
      <c r="G227" s="6">
        <v>6</v>
      </c>
      <c r="H227" s="4">
        <v>0</v>
      </c>
      <c r="I227" s="6">
        <v>3</v>
      </c>
      <c r="K227" s="24">
        <v>190</v>
      </c>
      <c r="L227" s="24">
        <v>1616.0419973829657</v>
      </c>
      <c r="M227" s="24">
        <v>273.95800261703425</v>
      </c>
      <c r="O227" s="24">
        <v>48.465473145780052</v>
      </c>
      <c r="P227" s="24">
        <v>1890</v>
      </c>
    </row>
    <row r="228" spans="1:16" ht="18">
      <c r="A228" s="2">
        <v>570</v>
      </c>
      <c r="B228" s="5" t="s">
        <v>14</v>
      </c>
      <c r="C228" s="5" t="s">
        <v>32</v>
      </c>
      <c r="D228" s="7">
        <v>1800.9</v>
      </c>
      <c r="E228" s="5">
        <v>33</v>
      </c>
      <c r="F228" s="5">
        <v>19</v>
      </c>
      <c r="G228" s="5">
        <v>6</v>
      </c>
      <c r="H228" s="4">
        <v>0</v>
      </c>
      <c r="I228" s="5">
        <v>3</v>
      </c>
      <c r="K228" s="24">
        <v>191</v>
      </c>
      <c r="L228" s="24">
        <v>1689.0202293044708</v>
      </c>
      <c r="M228" s="24">
        <v>200.97977069552917</v>
      </c>
      <c r="O228" s="24">
        <v>48.721227621483379</v>
      </c>
      <c r="P228" s="24">
        <v>1890</v>
      </c>
    </row>
    <row r="229" spans="1:16" ht="18">
      <c r="A229" s="2">
        <v>846</v>
      </c>
      <c r="B229" s="5" t="s">
        <v>14</v>
      </c>
      <c r="C229" s="5" t="s">
        <v>12</v>
      </c>
      <c r="D229" s="7">
        <v>1800.9</v>
      </c>
      <c r="E229" s="5">
        <v>48</v>
      </c>
      <c r="F229" s="5">
        <v>32</v>
      </c>
      <c r="G229" s="5">
        <v>6</v>
      </c>
      <c r="H229" s="4">
        <v>1</v>
      </c>
      <c r="I229" s="5">
        <v>3</v>
      </c>
      <c r="K229" s="24">
        <v>192</v>
      </c>
      <c r="L229" s="24">
        <v>1737.6723839188076</v>
      </c>
      <c r="M229" s="24">
        <v>152.32761608119245</v>
      </c>
      <c r="O229" s="24">
        <v>48.976982097186706</v>
      </c>
      <c r="P229" s="24">
        <v>1890</v>
      </c>
    </row>
    <row r="230" spans="1:16" ht="18">
      <c r="A230" s="2">
        <v>411</v>
      </c>
      <c r="B230" s="6" t="s">
        <v>24</v>
      </c>
      <c r="C230" s="4" t="s">
        <v>10</v>
      </c>
      <c r="D230" s="7">
        <v>1800.9</v>
      </c>
      <c r="E230" s="6">
        <v>63</v>
      </c>
      <c r="F230" s="6">
        <v>46</v>
      </c>
      <c r="G230" s="6">
        <v>6</v>
      </c>
      <c r="H230" s="4">
        <v>0</v>
      </c>
      <c r="I230" s="6">
        <v>3</v>
      </c>
      <c r="K230" s="24">
        <v>193</v>
      </c>
      <c r="L230" s="24">
        <v>2041.7483502584116</v>
      </c>
      <c r="M230" s="24">
        <v>-151.74835025841162</v>
      </c>
      <c r="O230" s="24">
        <v>49.232736572890033</v>
      </c>
      <c r="P230" s="24">
        <v>1890</v>
      </c>
    </row>
    <row r="231" spans="1:16" ht="18">
      <c r="A231" s="2">
        <v>161</v>
      </c>
      <c r="B231" s="5" t="s">
        <v>24</v>
      </c>
      <c r="C231" s="5" t="s">
        <v>12</v>
      </c>
      <c r="D231" s="5">
        <v>1800</v>
      </c>
      <c r="E231" s="5">
        <v>60</v>
      </c>
      <c r="F231" s="5">
        <v>41</v>
      </c>
      <c r="G231" s="5">
        <v>6.5</v>
      </c>
      <c r="H231" s="4">
        <v>1</v>
      </c>
      <c r="I231" s="5">
        <v>3</v>
      </c>
      <c r="K231" s="24">
        <v>194</v>
      </c>
      <c r="L231" s="24">
        <v>2078.2374662191642</v>
      </c>
      <c r="M231" s="24">
        <v>-188.23746621916416</v>
      </c>
      <c r="O231" s="24">
        <v>49.488491048593353</v>
      </c>
      <c r="P231" s="24">
        <v>1890</v>
      </c>
    </row>
    <row r="232" spans="1:16" ht="18">
      <c r="A232" s="2">
        <v>1105</v>
      </c>
      <c r="B232" s="5" t="s">
        <v>14</v>
      </c>
      <c r="C232" s="4" t="s">
        <v>10</v>
      </c>
      <c r="D232" s="7">
        <v>1798.2</v>
      </c>
      <c r="E232" s="5">
        <v>64</v>
      </c>
      <c r="F232" s="5">
        <v>31</v>
      </c>
      <c r="G232" s="5">
        <v>11</v>
      </c>
      <c r="H232" s="4">
        <v>0</v>
      </c>
      <c r="I232" s="5">
        <v>3</v>
      </c>
      <c r="K232" s="24">
        <v>195</v>
      </c>
      <c r="L232" s="24">
        <v>2078.2374662191642</v>
      </c>
      <c r="M232" s="24">
        <v>-188.23746621916416</v>
      </c>
      <c r="O232" s="24">
        <v>49.74424552429668</v>
      </c>
      <c r="P232" s="24">
        <v>1890</v>
      </c>
    </row>
    <row r="233" spans="1:16" ht="18">
      <c r="A233" s="2">
        <v>1215</v>
      </c>
      <c r="B233" s="5" t="s">
        <v>15</v>
      </c>
      <c r="C233" s="5" t="s">
        <v>12</v>
      </c>
      <c r="D233" s="7">
        <v>1798.2</v>
      </c>
      <c r="E233" s="5">
        <v>70</v>
      </c>
      <c r="F233" s="5">
        <v>38</v>
      </c>
      <c r="G233" s="5">
        <v>6</v>
      </c>
      <c r="H233" s="4">
        <v>1</v>
      </c>
      <c r="I233" s="5">
        <v>3</v>
      </c>
      <c r="K233" s="24">
        <v>196</v>
      </c>
      <c r="L233" s="24">
        <v>1713.3463066116392</v>
      </c>
      <c r="M233" s="24">
        <v>176.65369338836081</v>
      </c>
      <c r="O233" s="24">
        <v>50.000000000000007</v>
      </c>
      <c r="P233" s="24">
        <v>1890</v>
      </c>
    </row>
    <row r="234" spans="1:16" ht="18">
      <c r="A234" s="2">
        <v>339</v>
      </c>
      <c r="B234" s="6" t="s">
        <v>24</v>
      </c>
      <c r="C234" s="4" t="s">
        <v>10</v>
      </c>
      <c r="D234" s="7">
        <v>1798.2</v>
      </c>
      <c r="E234" s="6">
        <v>60</v>
      </c>
      <c r="F234" s="6">
        <v>42</v>
      </c>
      <c r="G234" s="6">
        <v>7</v>
      </c>
      <c r="H234" s="4">
        <v>0</v>
      </c>
      <c r="I234" s="6">
        <v>3</v>
      </c>
      <c r="K234" s="24">
        <v>197</v>
      </c>
      <c r="L234" s="24">
        <v>1713.3463066116392</v>
      </c>
      <c r="M234" s="24">
        <v>176.65369338836081</v>
      </c>
      <c r="O234" s="24">
        <v>50.255754475703327</v>
      </c>
      <c r="P234" s="24">
        <v>1890</v>
      </c>
    </row>
    <row r="235" spans="1:16" ht="18">
      <c r="A235" s="2">
        <v>997</v>
      </c>
      <c r="B235" s="5" t="s">
        <v>15</v>
      </c>
      <c r="C235" s="4" t="s">
        <v>10</v>
      </c>
      <c r="D235" s="7">
        <v>1795.5</v>
      </c>
      <c r="E235" s="5">
        <v>59.4</v>
      </c>
      <c r="F235" s="5">
        <v>44.4</v>
      </c>
      <c r="G235" s="5">
        <v>6.7</v>
      </c>
      <c r="H235" s="4">
        <v>0</v>
      </c>
      <c r="I235" s="5">
        <v>3</v>
      </c>
      <c r="K235" s="24">
        <v>198</v>
      </c>
      <c r="L235" s="24">
        <v>2078.2374662191642</v>
      </c>
      <c r="M235" s="24">
        <v>-188.23746621916416</v>
      </c>
      <c r="O235" s="24">
        <v>50.511508951406654</v>
      </c>
      <c r="P235" s="24">
        <v>1890</v>
      </c>
    </row>
    <row r="236" spans="1:16" ht="18">
      <c r="A236" s="2">
        <v>1039</v>
      </c>
      <c r="B236" s="5" t="s">
        <v>15</v>
      </c>
      <c r="C236" s="4" t="s">
        <v>10</v>
      </c>
      <c r="D236" s="7">
        <v>1769.85</v>
      </c>
      <c r="E236" s="5">
        <v>60</v>
      </c>
      <c r="F236" s="5">
        <v>46</v>
      </c>
      <c r="G236" s="5">
        <v>6</v>
      </c>
      <c r="H236" s="4">
        <v>0</v>
      </c>
      <c r="I236" s="5">
        <v>3</v>
      </c>
      <c r="K236" s="24">
        <v>199</v>
      </c>
      <c r="L236" s="24">
        <v>2418.8025485195208</v>
      </c>
      <c r="M236" s="24">
        <v>-528.80254851952077</v>
      </c>
      <c r="O236" s="24">
        <v>50.767263427109981</v>
      </c>
      <c r="P236" s="24">
        <v>1890</v>
      </c>
    </row>
    <row r="237" spans="1:16" ht="18">
      <c r="A237" s="2">
        <v>60</v>
      </c>
      <c r="B237" s="3" t="s">
        <v>14</v>
      </c>
      <c r="C237" s="4" t="s">
        <v>10</v>
      </c>
      <c r="D237" s="5">
        <v>1764</v>
      </c>
      <c r="E237" s="3">
        <v>45</v>
      </c>
      <c r="F237" s="3">
        <v>29</v>
      </c>
      <c r="G237" s="3">
        <v>6</v>
      </c>
      <c r="H237" s="4">
        <v>0</v>
      </c>
      <c r="I237" s="3">
        <v>3</v>
      </c>
      <c r="K237" s="24">
        <v>200</v>
      </c>
      <c r="L237" s="24">
        <v>1932.281002376154</v>
      </c>
      <c r="M237" s="24">
        <v>-42.281002376153992</v>
      </c>
      <c r="O237" s="24">
        <v>51.023017902813301</v>
      </c>
      <c r="P237" s="24">
        <v>1890</v>
      </c>
    </row>
    <row r="238" spans="1:16" ht="18">
      <c r="A238" s="2">
        <v>509</v>
      </c>
      <c r="B238" s="5" t="s">
        <v>14</v>
      </c>
      <c r="C238" s="4" t="s">
        <v>10</v>
      </c>
      <c r="D238" s="7">
        <v>1755</v>
      </c>
      <c r="E238" s="5">
        <v>30.8</v>
      </c>
      <c r="F238" s="5">
        <v>17.3</v>
      </c>
      <c r="G238" s="5">
        <v>6</v>
      </c>
      <c r="H238" s="4">
        <v>0</v>
      </c>
      <c r="I238" s="5">
        <v>3</v>
      </c>
      <c r="K238" s="24">
        <v>201</v>
      </c>
      <c r="L238" s="24">
        <v>2078.2374662191642</v>
      </c>
      <c r="M238" s="24">
        <v>-188.23746621916416</v>
      </c>
      <c r="O238" s="24">
        <v>51.278772378516628</v>
      </c>
      <c r="P238" s="24">
        <v>1890</v>
      </c>
    </row>
    <row r="239" spans="1:16" ht="18">
      <c r="A239" s="2">
        <v>573</v>
      </c>
      <c r="B239" s="5" t="s">
        <v>14</v>
      </c>
      <c r="C239" s="4" t="s">
        <v>10</v>
      </c>
      <c r="D239" s="7">
        <v>1755</v>
      </c>
      <c r="E239" s="5">
        <v>33</v>
      </c>
      <c r="F239" s="5">
        <v>24</v>
      </c>
      <c r="G239" s="5">
        <v>6</v>
      </c>
      <c r="H239" s="4">
        <v>0</v>
      </c>
      <c r="I239" s="5">
        <v>3</v>
      </c>
      <c r="K239" s="24">
        <v>202</v>
      </c>
      <c r="L239" s="24">
        <v>2129.3222285642178</v>
      </c>
      <c r="M239" s="24">
        <v>-239.32222856421777</v>
      </c>
      <c r="O239" s="24">
        <v>51.534526854219955</v>
      </c>
      <c r="P239" s="24">
        <v>1890</v>
      </c>
    </row>
    <row r="240" spans="1:16" ht="18">
      <c r="A240" s="2">
        <v>679</v>
      </c>
      <c r="B240" s="5" t="s">
        <v>14</v>
      </c>
      <c r="C240" s="5" t="s">
        <v>32</v>
      </c>
      <c r="D240" s="7">
        <v>1755</v>
      </c>
      <c r="E240" s="5">
        <v>40</v>
      </c>
      <c r="F240" s="5">
        <v>26</v>
      </c>
      <c r="G240" s="5">
        <v>4</v>
      </c>
      <c r="H240" s="4">
        <v>0</v>
      </c>
      <c r="I240" s="5">
        <v>3</v>
      </c>
      <c r="K240" s="24">
        <v>203</v>
      </c>
      <c r="L240" s="24">
        <v>2321.4982392908473</v>
      </c>
      <c r="M240" s="24">
        <v>-431.49823929084732</v>
      </c>
      <c r="O240" s="24">
        <v>51.790281329923275</v>
      </c>
      <c r="P240" s="24">
        <v>1899.99</v>
      </c>
    </row>
    <row r="241" spans="1:16" ht="18">
      <c r="A241" s="2">
        <v>680</v>
      </c>
      <c r="B241" s="5" t="s">
        <v>14</v>
      </c>
      <c r="C241" s="5" t="s">
        <v>32</v>
      </c>
      <c r="D241" s="7">
        <v>1755</v>
      </c>
      <c r="E241" s="5">
        <v>40</v>
      </c>
      <c r="F241" s="5">
        <v>26</v>
      </c>
      <c r="G241" s="5">
        <v>4</v>
      </c>
      <c r="H241" s="4">
        <v>0</v>
      </c>
      <c r="I241" s="5">
        <v>3</v>
      </c>
      <c r="K241" s="24">
        <v>204</v>
      </c>
      <c r="L241" s="24">
        <v>2053.9113889119958</v>
      </c>
      <c r="M241" s="24">
        <v>-163.9113889119958</v>
      </c>
      <c r="O241" s="24">
        <v>52.046035805626602</v>
      </c>
      <c r="P241" s="24">
        <v>1900</v>
      </c>
    </row>
    <row r="242" spans="1:16" ht="18">
      <c r="A242" s="2">
        <v>907</v>
      </c>
      <c r="B242" s="5" t="s">
        <v>14</v>
      </c>
      <c r="C242" s="5" t="s">
        <v>32</v>
      </c>
      <c r="D242" s="7">
        <v>1755</v>
      </c>
      <c r="E242" s="5">
        <v>52</v>
      </c>
      <c r="F242" s="5">
        <v>30</v>
      </c>
      <c r="G242" s="5">
        <v>8</v>
      </c>
      <c r="H242" s="4">
        <v>0</v>
      </c>
      <c r="I242" s="5">
        <v>3</v>
      </c>
      <c r="K242" s="24">
        <v>205</v>
      </c>
      <c r="L242" s="24">
        <v>2078.2374662191642</v>
      </c>
      <c r="M242" s="24">
        <v>-188.23746621916416</v>
      </c>
      <c r="O242" s="24">
        <v>52.301790281329929</v>
      </c>
      <c r="P242" s="24">
        <v>1900.8</v>
      </c>
    </row>
    <row r="243" spans="1:16" ht="18">
      <c r="A243" s="2">
        <v>950</v>
      </c>
      <c r="B243" s="5" t="s">
        <v>14</v>
      </c>
      <c r="C243" s="5" t="s">
        <v>32</v>
      </c>
      <c r="D243" s="7">
        <v>1755</v>
      </c>
      <c r="E243" s="5">
        <v>56</v>
      </c>
      <c r="F243" s="5">
        <v>34</v>
      </c>
      <c r="G243" s="5">
        <v>7</v>
      </c>
      <c r="H243" s="4">
        <v>0</v>
      </c>
      <c r="I243" s="5">
        <v>3</v>
      </c>
      <c r="K243" s="24">
        <v>206</v>
      </c>
      <c r="L243" s="24">
        <v>2151.2156981406688</v>
      </c>
      <c r="M243" s="24">
        <v>-261.21569814066879</v>
      </c>
      <c r="O243" s="24">
        <v>52.557544757033256</v>
      </c>
      <c r="P243" s="24">
        <v>1900.8</v>
      </c>
    </row>
    <row r="244" spans="1:16" ht="18">
      <c r="A244" s="2">
        <v>1034</v>
      </c>
      <c r="B244" s="5" t="s">
        <v>15</v>
      </c>
      <c r="C244" s="5" t="s">
        <v>12</v>
      </c>
      <c r="D244" s="7">
        <v>1755</v>
      </c>
      <c r="E244" s="5">
        <v>60</v>
      </c>
      <c r="F244" s="5">
        <v>40</v>
      </c>
      <c r="G244" s="5">
        <v>9</v>
      </c>
      <c r="H244" s="4">
        <v>1</v>
      </c>
      <c r="I244" s="5">
        <v>3</v>
      </c>
      <c r="K244" s="24">
        <v>207</v>
      </c>
      <c r="L244" s="24">
        <v>2272.8460846765106</v>
      </c>
      <c r="M244" s="24">
        <v>-382.8460846765106</v>
      </c>
      <c r="O244" s="24">
        <v>52.813299232736576</v>
      </c>
      <c r="P244" s="24">
        <v>1900.8</v>
      </c>
    </row>
    <row r="245" spans="1:16" ht="18">
      <c r="A245" s="2">
        <v>1409</v>
      </c>
      <c r="B245" s="5" t="s">
        <v>14</v>
      </c>
      <c r="C245" s="5" t="s">
        <v>12</v>
      </c>
      <c r="D245" s="7">
        <v>1755</v>
      </c>
      <c r="E245" s="5">
        <v>83</v>
      </c>
      <c r="F245" s="5">
        <v>60.7</v>
      </c>
      <c r="G245" s="5">
        <v>8</v>
      </c>
      <c r="H245" s="4">
        <v>1</v>
      </c>
      <c r="I245" s="5">
        <v>3</v>
      </c>
      <c r="K245" s="24">
        <v>208</v>
      </c>
      <c r="L245" s="24">
        <v>1630.6376437672668</v>
      </c>
      <c r="M245" s="24">
        <v>232.36235623273319</v>
      </c>
      <c r="O245" s="24">
        <v>53.069053708439903</v>
      </c>
      <c r="P245" s="24">
        <v>1900.8</v>
      </c>
    </row>
    <row r="246" spans="1:16" ht="18">
      <c r="A246" s="2">
        <v>330</v>
      </c>
      <c r="B246" s="6" t="s">
        <v>24</v>
      </c>
      <c r="C246" s="4" t="s">
        <v>10</v>
      </c>
      <c r="D246" s="7">
        <v>1755</v>
      </c>
      <c r="E246" s="6">
        <v>63</v>
      </c>
      <c r="F246" s="6">
        <v>46</v>
      </c>
      <c r="G246" s="6">
        <v>7</v>
      </c>
      <c r="H246" s="4">
        <v>0</v>
      </c>
      <c r="I246" s="6">
        <v>3</v>
      </c>
      <c r="K246" s="24">
        <v>209</v>
      </c>
      <c r="L246" s="24">
        <v>2199.8678527550055</v>
      </c>
      <c r="M246" s="24">
        <v>-336.86785275500552</v>
      </c>
      <c r="O246" s="24">
        <v>53.32480818414323</v>
      </c>
      <c r="P246" s="24">
        <v>1917</v>
      </c>
    </row>
    <row r="247" spans="1:16" ht="18">
      <c r="A247" s="2">
        <v>335</v>
      </c>
      <c r="B247" s="6" t="s">
        <v>24</v>
      </c>
      <c r="C247" s="4" t="s">
        <v>10</v>
      </c>
      <c r="D247" s="7">
        <v>1755</v>
      </c>
      <c r="E247" s="6">
        <v>60</v>
      </c>
      <c r="F247" s="6">
        <v>40</v>
      </c>
      <c r="G247" s="6">
        <v>8</v>
      </c>
      <c r="H247" s="4">
        <v>0</v>
      </c>
      <c r="I247" s="6">
        <v>3</v>
      </c>
      <c r="K247" s="24">
        <v>210</v>
      </c>
      <c r="L247" s="24">
        <v>2151.2156981406688</v>
      </c>
      <c r="M247" s="24">
        <v>-288.21569814066879</v>
      </c>
      <c r="O247" s="24">
        <v>53.580562659846549</v>
      </c>
      <c r="P247" s="24">
        <v>1944</v>
      </c>
    </row>
    <row r="248" spans="1:16" ht="18">
      <c r="A248" s="2">
        <v>336</v>
      </c>
      <c r="B248" s="6" t="s">
        <v>24</v>
      </c>
      <c r="C248" s="4" t="s">
        <v>10</v>
      </c>
      <c r="D248" s="7">
        <v>1755</v>
      </c>
      <c r="E248" s="6">
        <v>60</v>
      </c>
      <c r="F248" s="6">
        <v>40</v>
      </c>
      <c r="G248" s="6">
        <v>8</v>
      </c>
      <c r="H248" s="4">
        <v>0</v>
      </c>
      <c r="I248" s="6">
        <v>3</v>
      </c>
      <c r="K248" s="24">
        <v>211</v>
      </c>
      <c r="L248" s="24">
        <v>2005.2592342976591</v>
      </c>
      <c r="M248" s="24">
        <v>-147.65923429765917</v>
      </c>
      <c r="O248" s="24">
        <v>53.836317135549876</v>
      </c>
      <c r="P248" s="24">
        <v>1950.75</v>
      </c>
    </row>
    <row r="249" spans="1:16" ht="18">
      <c r="A249" s="2">
        <v>340</v>
      </c>
      <c r="B249" s="6" t="s">
        <v>24</v>
      </c>
      <c r="C249" s="4" t="s">
        <v>10</v>
      </c>
      <c r="D249" s="7">
        <v>1755</v>
      </c>
      <c r="E249" s="6">
        <v>60</v>
      </c>
      <c r="F249" s="6">
        <v>42</v>
      </c>
      <c r="G249" s="6">
        <v>8</v>
      </c>
      <c r="H249" s="4">
        <v>0</v>
      </c>
      <c r="I249" s="6">
        <v>3</v>
      </c>
      <c r="K249" s="24">
        <v>212</v>
      </c>
      <c r="L249" s="24">
        <v>2151.2156981406688</v>
      </c>
      <c r="M249" s="24">
        <v>-301.21569814066879</v>
      </c>
      <c r="O249" s="24">
        <v>54.092071611253203</v>
      </c>
      <c r="P249" s="24">
        <v>1960</v>
      </c>
    </row>
    <row r="250" spans="1:16" ht="18">
      <c r="A250" s="2">
        <v>413</v>
      </c>
      <c r="B250" s="6" t="s">
        <v>24</v>
      </c>
      <c r="C250" s="4" t="s">
        <v>10</v>
      </c>
      <c r="D250" s="7">
        <v>1755</v>
      </c>
      <c r="E250" s="6">
        <v>60</v>
      </c>
      <c r="F250" s="6">
        <v>40</v>
      </c>
      <c r="G250" s="6">
        <v>8</v>
      </c>
      <c r="H250" s="4">
        <v>0</v>
      </c>
      <c r="I250" s="6">
        <v>3</v>
      </c>
      <c r="K250" s="24">
        <v>213</v>
      </c>
      <c r="L250" s="24">
        <v>2151.2156981406688</v>
      </c>
      <c r="M250" s="24">
        <v>-301.21569814066879</v>
      </c>
      <c r="O250" s="24">
        <v>54.347826086956523</v>
      </c>
      <c r="P250" s="24">
        <v>1960</v>
      </c>
    </row>
    <row r="251" spans="1:16" ht="18">
      <c r="A251" s="2">
        <v>171</v>
      </c>
      <c r="B251" s="5" t="s">
        <v>9</v>
      </c>
      <c r="C251" s="4" t="s">
        <v>10</v>
      </c>
      <c r="D251" s="5">
        <v>1750</v>
      </c>
      <c r="E251" s="5">
        <v>68</v>
      </c>
      <c r="F251" s="5">
        <v>42</v>
      </c>
      <c r="G251" s="5">
        <v>9</v>
      </c>
      <c r="H251" s="4">
        <v>0</v>
      </c>
      <c r="I251" s="5">
        <v>3</v>
      </c>
      <c r="K251" s="24">
        <v>214</v>
      </c>
      <c r="L251" s="24">
        <v>1883.6288477618175</v>
      </c>
      <c r="M251" s="24">
        <v>-34.128847761817497</v>
      </c>
      <c r="O251" s="24">
        <v>54.60358056265985</v>
      </c>
      <c r="P251" s="24">
        <v>1970.36</v>
      </c>
    </row>
    <row r="252" spans="1:16" ht="18">
      <c r="A252" s="2">
        <v>958</v>
      </c>
      <c r="B252" s="5" t="s">
        <v>15</v>
      </c>
      <c r="C252" s="4" t="s">
        <v>10</v>
      </c>
      <c r="D252" s="7">
        <v>1749.6</v>
      </c>
      <c r="E252" s="5">
        <v>56</v>
      </c>
      <c r="F252" s="5">
        <v>41</v>
      </c>
      <c r="G252" s="5">
        <v>6</v>
      </c>
      <c r="H252" s="4">
        <v>0</v>
      </c>
      <c r="I252" s="5">
        <v>3</v>
      </c>
      <c r="K252" s="24">
        <v>215</v>
      </c>
      <c r="L252" s="24">
        <v>1980.9331569904907</v>
      </c>
      <c r="M252" s="24">
        <v>-131.43315699049072</v>
      </c>
      <c r="O252" s="24">
        <v>54.859335038363177</v>
      </c>
      <c r="P252" s="24">
        <v>1971</v>
      </c>
    </row>
    <row r="253" spans="1:16" ht="18">
      <c r="A253" s="2">
        <v>884</v>
      </c>
      <c r="B253" s="5" t="s">
        <v>15</v>
      </c>
      <c r="C253" s="5" t="s">
        <v>12</v>
      </c>
      <c r="D253" s="7">
        <v>1749.6</v>
      </c>
      <c r="E253" s="5">
        <v>50</v>
      </c>
      <c r="F253" s="5">
        <v>30</v>
      </c>
      <c r="G253" s="5">
        <v>7</v>
      </c>
      <c r="H253" s="4">
        <v>1</v>
      </c>
      <c r="I253" s="5">
        <v>3</v>
      </c>
      <c r="K253" s="24">
        <v>216</v>
      </c>
      <c r="L253" s="24">
        <v>2078.2374662191642</v>
      </c>
      <c r="M253" s="24">
        <v>-228.73746621916416</v>
      </c>
      <c r="O253" s="24">
        <v>55.115089514066497</v>
      </c>
      <c r="P253" s="24">
        <v>1971.2</v>
      </c>
    </row>
    <row r="254" spans="1:16" ht="18">
      <c r="A254" s="2">
        <v>959</v>
      </c>
      <c r="B254" s="5" t="s">
        <v>15</v>
      </c>
      <c r="C254" s="5" t="s">
        <v>12</v>
      </c>
      <c r="D254" s="7">
        <v>1749.6</v>
      </c>
      <c r="E254" s="5">
        <v>56</v>
      </c>
      <c r="F254" s="5">
        <v>39</v>
      </c>
      <c r="G254" s="5">
        <v>6</v>
      </c>
      <c r="H254" s="4">
        <v>1</v>
      </c>
      <c r="I254" s="5">
        <v>3</v>
      </c>
      <c r="K254" s="24">
        <v>217</v>
      </c>
      <c r="L254" s="24">
        <v>1980.9331569904907</v>
      </c>
      <c r="M254" s="24">
        <v>-144.93315699049072</v>
      </c>
      <c r="O254" s="24">
        <v>55.370843989769824</v>
      </c>
      <c r="P254" s="24">
        <v>1984.5</v>
      </c>
    </row>
    <row r="255" spans="1:16" ht="18">
      <c r="A255" s="2">
        <v>1043</v>
      </c>
      <c r="B255" s="5" t="s">
        <v>15</v>
      </c>
      <c r="C255" s="5" t="s">
        <v>12</v>
      </c>
      <c r="D255" s="7">
        <v>1749.6</v>
      </c>
      <c r="E255" s="5">
        <v>60</v>
      </c>
      <c r="F255" s="5">
        <v>42</v>
      </c>
      <c r="G255" s="5">
        <v>7</v>
      </c>
      <c r="H255" s="4">
        <v>1</v>
      </c>
      <c r="I255" s="5">
        <v>3</v>
      </c>
      <c r="K255" s="24">
        <v>218</v>
      </c>
      <c r="L255" s="24">
        <v>2078.2374662191642</v>
      </c>
      <c r="M255" s="24">
        <v>-242.23746621916416</v>
      </c>
      <c r="O255" s="24">
        <v>55.626598465473151</v>
      </c>
      <c r="P255" s="24">
        <v>1998</v>
      </c>
    </row>
    <row r="256" spans="1:16" ht="18">
      <c r="A256" s="2">
        <v>374</v>
      </c>
      <c r="B256" s="6" t="s">
        <v>24</v>
      </c>
      <c r="C256" s="4" t="s">
        <v>10</v>
      </c>
      <c r="D256" s="7">
        <v>1749.6</v>
      </c>
      <c r="E256" s="6">
        <v>57</v>
      </c>
      <c r="F256" s="6">
        <v>41</v>
      </c>
      <c r="G256" s="6"/>
      <c r="H256" s="4">
        <v>0</v>
      </c>
      <c r="I256" s="6">
        <v>3</v>
      </c>
      <c r="K256" s="24">
        <v>219</v>
      </c>
      <c r="L256" s="24">
        <v>2078.2374662191642</v>
      </c>
      <c r="M256" s="24">
        <v>-255.73746621916416</v>
      </c>
      <c r="O256" s="24">
        <v>55.882352941176478</v>
      </c>
      <c r="P256" s="24">
        <v>1999.89</v>
      </c>
    </row>
    <row r="257" spans="1:16" ht="18">
      <c r="A257" s="2">
        <v>720</v>
      </c>
      <c r="B257" s="5" t="s">
        <v>15</v>
      </c>
      <c r="C257" s="4" t="s">
        <v>10</v>
      </c>
      <c r="D257" s="7">
        <v>1728</v>
      </c>
      <c r="E257" s="5">
        <v>41.4</v>
      </c>
      <c r="F257" s="5">
        <v>26.4</v>
      </c>
      <c r="G257" s="5">
        <v>6</v>
      </c>
      <c r="H257" s="4">
        <v>0</v>
      </c>
      <c r="I257" s="5">
        <v>3</v>
      </c>
      <c r="K257" s="24">
        <v>220</v>
      </c>
      <c r="L257" s="24">
        <v>1907.9549250689859</v>
      </c>
      <c r="M257" s="24">
        <v>-87.954925068985858</v>
      </c>
      <c r="O257" s="24">
        <v>56.138107416879798</v>
      </c>
      <c r="P257" s="24">
        <v>2000</v>
      </c>
    </row>
    <row r="258" spans="1:16" ht="18">
      <c r="A258" s="2">
        <v>923</v>
      </c>
      <c r="B258" s="5" t="s">
        <v>15</v>
      </c>
      <c r="C258" s="4" t="s">
        <v>10</v>
      </c>
      <c r="D258" s="7">
        <v>1728</v>
      </c>
      <c r="E258" s="5">
        <v>53.9</v>
      </c>
      <c r="F258" s="5">
        <v>32.299999999999997</v>
      </c>
      <c r="G258" s="5">
        <v>8.1</v>
      </c>
      <c r="H258" s="4">
        <v>0</v>
      </c>
      <c r="I258" s="5">
        <v>3</v>
      </c>
      <c r="K258" s="24">
        <v>221</v>
      </c>
      <c r="L258" s="24">
        <v>1983.3657647212076</v>
      </c>
      <c r="M258" s="24">
        <v>-171.66576472120755</v>
      </c>
      <c r="O258" s="24">
        <v>56.393861892583125</v>
      </c>
      <c r="P258" s="24">
        <v>2000</v>
      </c>
    </row>
    <row r="259" spans="1:16" ht="18">
      <c r="A259" s="2">
        <v>814</v>
      </c>
      <c r="B259" s="5" t="s">
        <v>14</v>
      </c>
      <c r="C259" s="4" t="s">
        <v>10</v>
      </c>
      <c r="D259" s="7">
        <v>1701</v>
      </c>
      <c r="E259" s="5">
        <v>46</v>
      </c>
      <c r="F259" s="5">
        <v>30</v>
      </c>
      <c r="G259" s="5">
        <v>6</v>
      </c>
      <c r="H259" s="4">
        <v>0</v>
      </c>
      <c r="I259" s="5">
        <v>3</v>
      </c>
      <c r="K259" s="24">
        <v>222</v>
      </c>
      <c r="L259" s="24">
        <v>1737.6723839188076</v>
      </c>
      <c r="M259" s="24">
        <v>71.327616081192446</v>
      </c>
      <c r="O259" s="24">
        <v>56.649616368286452</v>
      </c>
      <c r="P259" s="24">
        <v>2000.7</v>
      </c>
    </row>
    <row r="260" spans="1:16" ht="18">
      <c r="A260" s="2">
        <v>1106</v>
      </c>
      <c r="B260" s="5" t="s">
        <v>14</v>
      </c>
      <c r="C260" s="4" t="s">
        <v>10</v>
      </c>
      <c r="D260" s="7">
        <v>1701</v>
      </c>
      <c r="E260" s="5">
        <v>64</v>
      </c>
      <c r="F260" s="5">
        <v>37</v>
      </c>
      <c r="G260" s="5">
        <v>15</v>
      </c>
      <c r="H260" s="4">
        <v>0</v>
      </c>
      <c r="I260" s="5">
        <v>3</v>
      </c>
      <c r="K260" s="24">
        <v>223</v>
      </c>
      <c r="L260" s="24">
        <v>1932.281002376154</v>
      </c>
      <c r="M260" s="24">
        <v>-123.28100237615399</v>
      </c>
      <c r="O260" s="24">
        <v>56.905370843989772</v>
      </c>
      <c r="P260" s="24">
        <v>2016</v>
      </c>
    </row>
    <row r="261" spans="1:16" ht="18">
      <c r="A261" s="2">
        <v>848</v>
      </c>
      <c r="B261" s="5" t="s">
        <v>14</v>
      </c>
      <c r="C261" s="5" t="s">
        <v>32</v>
      </c>
      <c r="D261" s="7">
        <v>1701</v>
      </c>
      <c r="E261" s="5">
        <v>48</v>
      </c>
      <c r="F261" s="5">
        <v>34</v>
      </c>
      <c r="G261" s="5">
        <v>6</v>
      </c>
      <c r="H261" s="4">
        <v>0</v>
      </c>
      <c r="I261" s="5">
        <v>3</v>
      </c>
      <c r="K261" s="24">
        <v>224</v>
      </c>
      <c r="L261" s="24">
        <v>1907.9549250689859</v>
      </c>
      <c r="M261" s="24">
        <v>-98.954925068985858</v>
      </c>
      <c r="O261" s="24">
        <v>57.161125319693099</v>
      </c>
      <c r="P261" s="24">
        <v>2023</v>
      </c>
    </row>
    <row r="262" spans="1:16" ht="18">
      <c r="A262" s="2">
        <v>829</v>
      </c>
      <c r="B262" s="5" t="s">
        <v>15</v>
      </c>
      <c r="C262" s="5" t="s">
        <v>12</v>
      </c>
      <c r="D262" s="7">
        <v>1701</v>
      </c>
      <c r="E262" s="5">
        <v>47</v>
      </c>
      <c r="F262" s="5">
        <v>28</v>
      </c>
      <c r="G262" s="5">
        <v>6</v>
      </c>
      <c r="H262" s="4">
        <v>1</v>
      </c>
      <c r="I262" s="5">
        <v>3</v>
      </c>
      <c r="K262" s="24">
        <v>225</v>
      </c>
      <c r="L262" s="24">
        <v>2005.2592342976591</v>
      </c>
      <c r="M262" s="24">
        <v>-196.25923429765908</v>
      </c>
      <c r="O262" s="24">
        <v>57.416879795396426</v>
      </c>
      <c r="P262" s="24">
        <v>2025</v>
      </c>
    </row>
    <row r="263" spans="1:16" ht="18">
      <c r="A263" s="2">
        <v>1316</v>
      </c>
      <c r="B263" s="5" t="s">
        <v>15</v>
      </c>
      <c r="C263" s="5" t="s">
        <v>12</v>
      </c>
      <c r="D263" s="7">
        <v>1701</v>
      </c>
      <c r="E263" s="5">
        <v>76</v>
      </c>
      <c r="F263" s="5">
        <v>49</v>
      </c>
      <c r="G263" s="5">
        <v>10</v>
      </c>
      <c r="H263" s="4">
        <v>1</v>
      </c>
      <c r="I263" s="5">
        <v>3</v>
      </c>
      <c r="K263" s="24">
        <v>226</v>
      </c>
      <c r="L263" s="24">
        <v>2126.8896208335009</v>
      </c>
      <c r="M263" s="24">
        <v>-317.88962083350089</v>
      </c>
      <c r="O263" s="24">
        <v>57.672634271099746</v>
      </c>
      <c r="P263" s="24">
        <v>2025</v>
      </c>
    </row>
    <row r="264" spans="1:16" ht="18">
      <c r="A264" s="2">
        <v>909</v>
      </c>
      <c r="B264" s="5" t="s">
        <v>14</v>
      </c>
      <c r="C264" s="5" t="s">
        <v>32</v>
      </c>
      <c r="D264" s="7">
        <v>1699.92</v>
      </c>
      <c r="E264" s="5">
        <v>52</v>
      </c>
      <c r="F264" s="5">
        <v>20</v>
      </c>
      <c r="G264" s="5">
        <v>13</v>
      </c>
      <c r="H264" s="4">
        <v>0</v>
      </c>
      <c r="I264" s="5">
        <v>3</v>
      </c>
      <c r="K264" s="24">
        <v>227</v>
      </c>
      <c r="L264" s="24">
        <v>1421.4333789256193</v>
      </c>
      <c r="M264" s="24">
        <v>379.46662107438078</v>
      </c>
      <c r="O264" s="24">
        <v>57.928388746803073</v>
      </c>
      <c r="P264" s="24">
        <v>2025</v>
      </c>
    </row>
    <row r="265" spans="1:16" ht="18">
      <c r="A265" s="2">
        <v>58</v>
      </c>
      <c r="B265" s="3" t="s">
        <v>13</v>
      </c>
      <c r="C265" s="4" t="s">
        <v>10</v>
      </c>
      <c r="D265" s="5">
        <v>1680</v>
      </c>
      <c r="E265" s="3">
        <v>60</v>
      </c>
      <c r="F265" s="3">
        <v>40</v>
      </c>
      <c r="G265" s="3">
        <v>12</v>
      </c>
      <c r="H265" s="4">
        <v>0</v>
      </c>
      <c r="I265" s="3">
        <v>3</v>
      </c>
      <c r="K265" s="24">
        <v>228</v>
      </c>
      <c r="L265" s="24">
        <v>1786.3245385331441</v>
      </c>
      <c r="M265" s="24">
        <v>14.575461466856041</v>
      </c>
      <c r="O265" s="24">
        <v>58.1841432225064</v>
      </c>
      <c r="P265" s="24">
        <v>2025</v>
      </c>
    </row>
    <row r="266" spans="1:16" ht="18">
      <c r="A266" s="2">
        <v>61</v>
      </c>
      <c r="B266" s="3" t="s">
        <v>14</v>
      </c>
      <c r="C266" s="4" t="s">
        <v>10</v>
      </c>
      <c r="D266" s="5">
        <v>1680</v>
      </c>
      <c r="E266" s="3">
        <v>50</v>
      </c>
      <c r="F266" s="3">
        <v>35</v>
      </c>
      <c r="G266" s="3">
        <v>6</v>
      </c>
      <c r="H266" s="4">
        <v>0</v>
      </c>
      <c r="I266" s="3">
        <v>3</v>
      </c>
      <c r="K266" s="24">
        <v>229</v>
      </c>
      <c r="L266" s="24">
        <v>2151.2156981406688</v>
      </c>
      <c r="M266" s="24">
        <v>-350.3156981406687</v>
      </c>
      <c r="O266" s="24">
        <v>58.439897698209727</v>
      </c>
      <c r="P266" s="24">
        <v>2025</v>
      </c>
    </row>
    <row r="267" spans="1:16" ht="18">
      <c r="A267" s="2">
        <v>477</v>
      </c>
      <c r="B267" s="5" t="s">
        <v>14</v>
      </c>
      <c r="C267" s="4" t="s">
        <v>10</v>
      </c>
      <c r="D267" s="7">
        <v>1674</v>
      </c>
      <c r="E267" s="5">
        <v>27</v>
      </c>
      <c r="F267" s="5">
        <v>13</v>
      </c>
      <c r="G267" s="5">
        <v>6</v>
      </c>
      <c r="H267" s="4">
        <v>0</v>
      </c>
      <c r="I267" s="5">
        <v>3</v>
      </c>
      <c r="K267" s="24">
        <v>230</v>
      </c>
      <c r="L267" s="24">
        <v>2078.2374662191642</v>
      </c>
      <c r="M267" s="24">
        <v>-278.23746621916416</v>
      </c>
      <c r="O267" s="24">
        <v>58.695652173913047</v>
      </c>
      <c r="P267" s="24">
        <v>2025</v>
      </c>
    </row>
    <row r="268" spans="1:16" ht="18">
      <c r="A268" s="2">
        <v>844</v>
      </c>
      <c r="B268" s="5" t="s">
        <v>14</v>
      </c>
      <c r="C268" s="4" t="s">
        <v>10</v>
      </c>
      <c r="D268" s="7">
        <v>1674</v>
      </c>
      <c r="E268" s="5">
        <v>48</v>
      </c>
      <c r="F268" s="5">
        <v>30</v>
      </c>
      <c r="G268" s="5">
        <v>6</v>
      </c>
      <c r="H268" s="4">
        <v>0</v>
      </c>
      <c r="I268" s="5">
        <v>3</v>
      </c>
      <c r="K268" s="24">
        <v>231</v>
      </c>
      <c r="L268" s="24">
        <v>2175.5417754478376</v>
      </c>
      <c r="M268" s="24">
        <v>-377.34177544783756</v>
      </c>
      <c r="O268" s="24">
        <v>58.951406649616374</v>
      </c>
      <c r="P268" s="24">
        <v>2025</v>
      </c>
    </row>
    <row r="269" spans="1:16" ht="18">
      <c r="A269" s="2">
        <v>920</v>
      </c>
      <c r="B269" s="5" t="s">
        <v>15</v>
      </c>
      <c r="C269" s="4" t="s">
        <v>10</v>
      </c>
      <c r="D269" s="7">
        <v>1674</v>
      </c>
      <c r="E269" s="5">
        <v>53</v>
      </c>
      <c r="F269" s="5">
        <v>36.200000000000003</v>
      </c>
      <c r="G269" s="5">
        <v>7.8</v>
      </c>
      <c r="H269" s="4">
        <v>0</v>
      </c>
      <c r="I269" s="5">
        <v>3</v>
      </c>
      <c r="K269" s="24">
        <v>232</v>
      </c>
      <c r="L269" s="24">
        <v>2321.4982392908473</v>
      </c>
      <c r="M269" s="24">
        <v>-523.29823929084728</v>
      </c>
      <c r="O269" s="24">
        <v>59.207161125319701</v>
      </c>
      <c r="P269" s="24">
        <v>2040</v>
      </c>
    </row>
    <row r="270" spans="1:16" ht="18">
      <c r="A270" s="2">
        <v>883</v>
      </c>
      <c r="B270" s="5" t="s">
        <v>14</v>
      </c>
      <c r="C270" s="5" t="s">
        <v>32</v>
      </c>
      <c r="D270" s="7">
        <v>1674</v>
      </c>
      <c r="E270" s="5">
        <v>50</v>
      </c>
      <c r="F270" s="5">
        <v>35</v>
      </c>
      <c r="G270" s="5">
        <v>6</v>
      </c>
      <c r="H270" s="4">
        <v>0</v>
      </c>
      <c r="I270" s="5">
        <v>3</v>
      </c>
      <c r="K270" s="24">
        <v>233</v>
      </c>
      <c r="L270" s="24">
        <v>2078.2374662191642</v>
      </c>
      <c r="M270" s="24">
        <v>-280.03746621916412</v>
      </c>
      <c r="O270" s="24">
        <v>59.46291560102302</v>
      </c>
      <c r="P270" s="24">
        <v>2072</v>
      </c>
    </row>
    <row r="271" spans="1:16" ht="18">
      <c r="A271" s="2">
        <v>849</v>
      </c>
      <c r="B271" s="5" t="s">
        <v>15</v>
      </c>
      <c r="C271" s="5" t="s">
        <v>12</v>
      </c>
      <c r="D271" s="7">
        <v>1674</v>
      </c>
      <c r="E271" s="5">
        <v>48</v>
      </c>
      <c r="F271" s="5">
        <v>32</v>
      </c>
      <c r="G271" s="5">
        <v>6</v>
      </c>
      <c r="H271" s="4">
        <v>1</v>
      </c>
      <c r="I271" s="5">
        <v>3</v>
      </c>
      <c r="K271" s="24">
        <v>234</v>
      </c>
      <c r="L271" s="24">
        <v>2063.6418198348629</v>
      </c>
      <c r="M271" s="24">
        <v>-268.14181983486287</v>
      </c>
      <c r="O271" s="24">
        <v>59.718670076726347</v>
      </c>
      <c r="P271" s="24">
        <v>2073.6</v>
      </c>
    </row>
    <row r="272" spans="1:16" ht="18">
      <c r="A272" s="2">
        <v>328</v>
      </c>
      <c r="B272" s="6" t="s">
        <v>24</v>
      </c>
      <c r="C272" s="4" t="s">
        <v>10</v>
      </c>
      <c r="D272" s="7">
        <v>1674</v>
      </c>
      <c r="E272" s="6">
        <v>60</v>
      </c>
      <c r="F272" s="6">
        <v>40</v>
      </c>
      <c r="G272" s="6">
        <v>6</v>
      </c>
      <c r="H272" s="4">
        <v>0</v>
      </c>
      <c r="I272" s="6">
        <v>3</v>
      </c>
      <c r="K272" s="24">
        <v>235</v>
      </c>
      <c r="L272" s="24">
        <v>2078.2374662191642</v>
      </c>
      <c r="M272" s="24">
        <v>-308.38746621916425</v>
      </c>
      <c r="O272" s="24">
        <v>59.974424552429674</v>
      </c>
      <c r="P272" s="24">
        <v>2074.8000000000002</v>
      </c>
    </row>
    <row r="273" spans="1:16" ht="18">
      <c r="A273" s="2">
        <v>334</v>
      </c>
      <c r="B273" s="6" t="s">
        <v>24</v>
      </c>
      <c r="C273" s="4" t="s">
        <v>10</v>
      </c>
      <c r="D273" s="7">
        <v>1674</v>
      </c>
      <c r="E273" s="6">
        <v>60</v>
      </c>
      <c r="F273" s="6">
        <v>40</v>
      </c>
      <c r="G273" s="6">
        <v>6</v>
      </c>
      <c r="H273" s="4">
        <v>0</v>
      </c>
      <c r="I273" s="6">
        <v>3</v>
      </c>
      <c r="K273" s="24">
        <v>236</v>
      </c>
      <c r="L273" s="24">
        <v>1713.3463066116392</v>
      </c>
      <c r="M273" s="24">
        <v>50.653693388360807</v>
      </c>
      <c r="O273" s="24">
        <v>60.230179028132994</v>
      </c>
      <c r="P273" s="24">
        <v>2079</v>
      </c>
    </row>
    <row r="274" spans="1:16" ht="18">
      <c r="A274" s="2">
        <v>956</v>
      </c>
      <c r="B274" s="5" t="s">
        <v>15</v>
      </c>
      <c r="C274" s="4" t="s">
        <v>10</v>
      </c>
      <c r="D274" s="7">
        <v>1671.3</v>
      </c>
      <c r="E274" s="5">
        <v>56</v>
      </c>
      <c r="F274" s="5">
        <v>42</v>
      </c>
      <c r="G274" s="5">
        <v>6</v>
      </c>
      <c r="H274" s="4">
        <v>0</v>
      </c>
      <c r="I274" s="5">
        <v>3</v>
      </c>
      <c r="K274" s="24">
        <v>237</v>
      </c>
      <c r="L274" s="24">
        <v>1367.9160088498488</v>
      </c>
      <c r="M274" s="24">
        <v>387.08399115015118</v>
      </c>
      <c r="O274" s="24">
        <v>60.485933503836321</v>
      </c>
      <c r="P274" s="24">
        <v>2079</v>
      </c>
    </row>
    <row r="275" spans="1:16" ht="18">
      <c r="A275" s="2">
        <v>737</v>
      </c>
      <c r="B275" s="5" t="s">
        <v>14</v>
      </c>
      <c r="C275" s="5" t="s">
        <v>32</v>
      </c>
      <c r="D275" s="7">
        <v>1660.5</v>
      </c>
      <c r="E275" s="5">
        <v>42.9</v>
      </c>
      <c r="F275" s="5">
        <v>27</v>
      </c>
      <c r="G275" s="5">
        <v>5.8</v>
      </c>
      <c r="H275" s="4">
        <v>0</v>
      </c>
      <c r="I275" s="5">
        <v>3</v>
      </c>
      <c r="K275" s="24">
        <v>238</v>
      </c>
      <c r="L275" s="24">
        <v>1421.4333789256193</v>
      </c>
      <c r="M275" s="24">
        <v>333.56662107438069</v>
      </c>
      <c r="O275" s="24">
        <v>60.741687979539648</v>
      </c>
      <c r="P275" s="24">
        <v>2079</v>
      </c>
    </row>
    <row r="276" spans="1:16" ht="18">
      <c r="A276" s="2">
        <v>92</v>
      </c>
      <c r="B276" s="3" t="s">
        <v>13</v>
      </c>
      <c r="C276" s="4" t="s">
        <v>10</v>
      </c>
      <c r="D276" s="5">
        <v>1660.4</v>
      </c>
      <c r="E276" s="3">
        <v>54</v>
      </c>
      <c r="F276" s="3">
        <v>40</v>
      </c>
      <c r="G276" s="3">
        <v>5</v>
      </c>
      <c r="H276" s="4">
        <v>0</v>
      </c>
      <c r="I276" s="3">
        <v>3</v>
      </c>
      <c r="K276" s="24">
        <v>239</v>
      </c>
      <c r="L276" s="24">
        <v>1591.7159200757974</v>
      </c>
      <c r="M276" s="24">
        <v>163.28407992420262</v>
      </c>
      <c r="O276" s="24">
        <v>60.997442455242968</v>
      </c>
      <c r="P276" s="24">
        <v>2100.6</v>
      </c>
    </row>
    <row r="277" spans="1:16" ht="18">
      <c r="A277" s="2">
        <v>818</v>
      </c>
      <c r="B277" s="5" t="s">
        <v>14</v>
      </c>
      <c r="C277" s="4" t="s">
        <v>10</v>
      </c>
      <c r="D277" s="7">
        <v>1655.1</v>
      </c>
      <c r="E277" s="5">
        <v>46</v>
      </c>
      <c r="F277" s="5">
        <v>20</v>
      </c>
      <c r="G277" s="5">
        <v>13</v>
      </c>
      <c r="H277" s="4">
        <v>0</v>
      </c>
      <c r="I277" s="5">
        <v>3</v>
      </c>
      <c r="K277" s="24">
        <v>240</v>
      </c>
      <c r="L277" s="24">
        <v>1591.7159200757974</v>
      </c>
      <c r="M277" s="24">
        <v>163.28407992420262</v>
      </c>
      <c r="O277" s="24">
        <v>61.253196930946295</v>
      </c>
      <c r="P277" s="24">
        <v>2100.6</v>
      </c>
    </row>
    <row r="278" spans="1:16" ht="18">
      <c r="A278" s="2">
        <v>691</v>
      </c>
      <c r="B278" s="5" t="s">
        <v>15</v>
      </c>
      <c r="C278" s="5" t="s">
        <v>32</v>
      </c>
      <c r="D278" s="7">
        <v>1652.4</v>
      </c>
      <c r="E278" s="5">
        <v>40</v>
      </c>
      <c r="F278" s="5">
        <v>20</v>
      </c>
      <c r="G278" s="5">
        <v>10</v>
      </c>
      <c r="H278" s="4">
        <v>0</v>
      </c>
      <c r="I278" s="5">
        <v>3</v>
      </c>
      <c r="K278" s="24">
        <v>241</v>
      </c>
      <c r="L278" s="24">
        <v>1883.6288477618175</v>
      </c>
      <c r="M278" s="24">
        <v>-128.6288477618175</v>
      </c>
      <c r="O278" s="24">
        <v>61.508951406649622</v>
      </c>
      <c r="P278" s="24">
        <v>2106</v>
      </c>
    </row>
    <row r="279" spans="1:16" ht="18">
      <c r="A279" s="2">
        <v>896</v>
      </c>
      <c r="B279" s="5" t="s">
        <v>37</v>
      </c>
      <c r="C279" s="5" t="s">
        <v>12</v>
      </c>
      <c r="D279" s="7">
        <v>1652.4</v>
      </c>
      <c r="E279" s="5">
        <v>51</v>
      </c>
      <c r="F279" s="5">
        <v>20</v>
      </c>
      <c r="G279" s="5">
        <v>11</v>
      </c>
      <c r="H279" s="4">
        <v>1</v>
      </c>
      <c r="I279" s="5">
        <v>3</v>
      </c>
      <c r="K279" s="24">
        <v>242</v>
      </c>
      <c r="L279" s="24">
        <v>1980.9331569904907</v>
      </c>
      <c r="M279" s="24">
        <v>-225.93315699049072</v>
      </c>
      <c r="O279" s="24">
        <v>61.764705882352949</v>
      </c>
      <c r="P279" s="24">
        <v>2124.9</v>
      </c>
    </row>
    <row r="280" spans="1:16" ht="18">
      <c r="A280" s="2">
        <v>895</v>
      </c>
      <c r="B280" s="5" t="s">
        <v>37</v>
      </c>
      <c r="C280" s="4" t="s">
        <v>10</v>
      </c>
      <c r="D280" s="7">
        <v>1649.7</v>
      </c>
      <c r="E280" s="5">
        <v>51</v>
      </c>
      <c r="F280" s="5">
        <v>20</v>
      </c>
      <c r="G280" s="5">
        <v>11</v>
      </c>
      <c r="H280" s="4">
        <v>0</v>
      </c>
      <c r="I280" s="5">
        <v>3</v>
      </c>
      <c r="K280" s="24">
        <v>243</v>
      </c>
      <c r="L280" s="24">
        <v>2078.2374662191642</v>
      </c>
      <c r="M280" s="24">
        <v>-323.23746621916416</v>
      </c>
      <c r="O280" s="24">
        <v>62.020460358056269</v>
      </c>
      <c r="P280" s="24">
        <v>2128</v>
      </c>
    </row>
    <row r="281" spans="1:16" ht="18">
      <c r="A281" s="2">
        <v>1172</v>
      </c>
      <c r="B281" s="5" t="s">
        <v>14</v>
      </c>
      <c r="C281" s="4" t="s">
        <v>10</v>
      </c>
      <c r="D281" s="7">
        <v>1649.7</v>
      </c>
      <c r="E281" s="5">
        <v>69</v>
      </c>
      <c r="F281" s="5">
        <v>24</v>
      </c>
      <c r="G281" s="5">
        <v>17</v>
      </c>
      <c r="H281" s="4">
        <v>0</v>
      </c>
      <c r="I281" s="5">
        <v>3</v>
      </c>
      <c r="K281" s="24">
        <v>244</v>
      </c>
      <c r="L281" s="24">
        <v>2637.7372442840356</v>
      </c>
      <c r="M281" s="24">
        <v>-882.73724428403557</v>
      </c>
      <c r="O281" s="24">
        <v>62.276214833759596</v>
      </c>
      <c r="P281" s="24">
        <v>2149.1999999999998</v>
      </c>
    </row>
    <row r="282" spans="1:16" ht="18">
      <c r="A282" s="2">
        <v>850</v>
      </c>
      <c r="B282" s="5" t="s">
        <v>15</v>
      </c>
      <c r="C282" s="5" t="s">
        <v>12</v>
      </c>
      <c r="D282" s="7">
        <v>1649.7</v>
      </c>
      <c r="E282" s="5">
        <v>48</v>
      </c>
      <c r="F282" s="5">
        <v>32</v>
      </c>
      <c r="G282" s="5">
        <v>6</v>
      </c>
      <c r="H282" s="4">
        <v>1</v>
      </c>
      <c r="I282" s="5">
        <v>3</v>
      </c>
      <c r="K282" s="24">
        <v>245</v>
      </c>
      <c r="L282" s="24">
        <v>2151.2156981406688</v>
      </c>
      <c r="M282" s="24">
        <v>-396.21569814066879</v>
      </c>
      <c r="O282" s="24">
        <v>62.531969309462923</v>
      </c>
      <c r="P282" s="24">
        <v>2150</v>
      </c>
    </row>
    <row r="283" spans="1:16" ht="18">
      <c r="A283" s="2">
        <v>817</v>
      </c>
      <c r="B283" s="5" t="s">
        <v>14</v>
      </c>
      <c r="C283" s="5" t="s">
        <v>32</v>
      </c>
      <c r="D283" s="7">
        <v>1629.99</v>
      </c>
      <c r="E283" s="5">
        <v>46</v>
      </c>
      <c r="F283" s="5">
        <v>19</v>
      </c>
      <c r="G283" s="5">
        <v>14</v>
      </c>
      <c r="H283" s="4">
        <v>0</v>
      </c>
      <c r="I283" s="5">
        <v>3</v>
      </c>
      <c r="K283" s="24">
        <v>246</v>
      </c>
      <c r="L283" s="24">
        <v>2078.2374662191642</v>
      </c>
      <c r="M283" s="24">
        <v>-323.23746621916416</v>
      </c>
      <c r="O283" s="24">
        <v>62.787723785166243</v>
      </c>
      <c r="P283" s="24">
        <v>2156</v>
      </c>
    </row>
    <row r="284" spans="1:16" ht="18">
      <c r="A284" s="2">
        <v>682</v>
      </c>
      <c r="B284" s="5" t="s">
        <v>14</v>
      </c>
      <c r="C284" s="4" t="s">
        <v>10</v>
      </c>
      <c r="D284" s="7">
        <v>1620</v>
      </c>
      <c r="E284" s="5">
        <v>40</v>
      </c>
      <c r="F284" s="5">
        <v>22</v>
      </c>
      <c r="G284" s="5">
        <v>9</v>
      </c>
      <c r="H284" s="4">
        <v>0</v>
      </c>
      <c r="I284" s="5">
        <v>3</v>
      </c>
      <c r="K284" s="24">
        <v>247</v>
      </c>
      <c r="L284" s="24">
        <v>2078.2374662191642</v>
      </c>
      <c r="M284" s="24">
        <v>-323.23746621916416</v>
      </c>
      <c r="O284" s="24">
        <v>63.04347826086957</v>
      </c>
      <c r="P284" s="24">
        <v>2156</v>
      </c>
    </row>
    <row r="285" spans="1:16" ht="18">
      <c r="A285" s="2">
        <v>733</v>
      </c>
      <c r="B285" s="5" t="s">
        <v>15</v>
      </c>
      <c r="C285" s="4" t="s">
        <v>10</v>
      </c>
      <c r="D285" s="7">
        <v>1620</v>
      </c>
      <c r="E285" s="5">
        <v>42</v>
      </c>
      <c r="F285" s="5">
        <v>28</v>
      </c>
      <c r="G285" s="5">
        <v>6</v>
      </c>
      <c r="H285" s="4">
        <v>0</v>
      </c>
      <c r="I285" s="5">
        <v>3</v>
      </c>
      <c r="K285" s="24">
        <v>248</v>
      </c>
      <c r="L285" s="24">
        <v>2078.2374662191642</v>
      </c>
      <c r="M285" s="24">
        <v>-323.23746621916416</v>
      </c>
      <c r="O285" s="24">
        <v>63.299232736572897</v>
      </c>
      <c r="P285" s="24">
        <v>2160</v>
      </c>
    </row>
    <row r="286" spans="1:16" ht="18">
      <c r="A286" s="2">
        <v>831</v>
      </c>
      <c r="B286" s="5" t="s">
        <v>15</v>
      </c>
      <c r="C286" s="4" t="s">
        <v>10</v>
      </c>
      <c r="D286" s="7">
        <v>1620</v>
      </c>
      <c r="E286" s="5">
        <v>47</v>
      </c>
      <c r="F286" s="5">
        <v>33</v>
      </c>
      <c r="G286" s="5">
        <v>6.5</v>
      </c>
      <c r="H286" s="4">
        <v>0</v>
      </c>
      <c r="I286" s="5">
        <v>3</v>
      </c>
      <c r="K286" s="24">
        <v>249</v>
      </c>
      <c r="L286" s="24">
        <v>2078.2374662191642</v>
      </c>
      <c r="M286" s="24">
        <v>-323.23746621916416</v>
      </c>
      <c r="O286" s="24">
        <v>63.554987212276217</v>
      </c>
      <c r="P286" s="24">
        <v>2160</v>
      </c>
    </row>
    <row r="287" spans="1:16" ht="18">
      <c r="A287" s="2">
        <v>833</v>
      </c>
      <c r="B287" s="5" t="s">
        <v>15</v>
      </c>
      <c r="C287" s="4" t="s">
        <v>10</v>
      </c>
      <c r="D287" s="7">
        <v>1620</v>
      </c>
      <c r="E287" s="5">
        <v>47.6</v>
      </c>
      <c r="F287" s="5">
        <v>34</v>
      </c>
      <c r="G287" s="5">
        <v>6.5</v>
      </c>
      <c r="H287" s="4">
        <v>0</v>
      </c>
      <c r="I287" s="5">
        <v>3</v>
      </c>
      <c r="K287" s="24">
        <v>250</v>
      </c>
      <c r="L287" s="24">
        <v>2272.8460846765106</v>
      </c>
      <c r="M287" s="24">
        <v>-522.8460846765106</v>
      </c>
      <c r="O287" s="24">
        <v>63.810741687979544</v>
      </c>
      <c r="P287" s="24">
        <v>2160</v>
      </c>
    </row>
    <row r="288" spans="1:16" ht="18">
      <c r="A288" s="2">
        <v>845</v>
      </c>
      <c r="B288" s="5" t="s">
        <v>14</v>
      </c>
      <c r="C288" s="4" t="s">
        <v>10</v>
      </c>
      <c r="D288" s="7">
        <v>1620</v>
      </c>
      <c r="E288" s="5">
        <v>48</v>
      </c>
      <c r="F288" s="5">
        <v>27</v>
      </c>
      <c r="G288" s="5">
        <v>8</v>
      </c>
      <c r="H288" s="4">
        <v>0</v>
      </c>
      <c r="I288" s="5">
        <v>3</v>
      </c>
      <c r="K288" s="24">
        <v>251</v>
      </c>
      <c r="L288" s="24">
        <v>1980.9331569904907</v>
      </c>
      <c r="M288" s="24">
        <v>-231.33315699049081</v>
      </c>
      <c r="O288" s="24">
        <v>64.066496163682871</v>
      </c>
      <c r="P288" s="24">
        <v>2160</v>
      </c>
    </row>
    <row r="289" spans="1:16" ht="18">
      <c r="A289" s="2">
        <v>973</v>
      </c>
      <c r="B289" s="5" t="s">
        <v>15</v>
      </c>
      <c r="C289" s="4" t="s">
        <v>10</v>
      </c>
      <c r="D289" s="7">
        <v>1620</v>
      </c>
      <c r="E289" s="5">
        <v>57</v>
      </c>
      <c r="F289" s="5">
        <v>36</v>
      </c>
      <c r="G289" s="5">
        <v>6</v>
      </c>
      <c r="H289" s="4">
        <v>0</v>
      </c>
      <c r="I289" s="5">
        <v>3</v>
      </c>
      <c r="K289" s="24">
        <v>252</v>
      </c>
      <c r="L289" s="24">
        <v>1834.9766931474808</v>
      </c>
      <c r="M289" s="24">
        <v>-85.376693147480864</v>
      </c>
      <c r="O289" s="24">
        <v>64.322250639386198</v>
      </c>
      <c r="P289" s="24">
        <v>2160</v>
      </c>
    </row>
    <row r="290" spans="1:16" ht="18">
      <c r="A290" s="2">
        <v>748</v>
      </c>
      <c r="B290" s="5" t="s">
        <v>14</v>
      </c>
      <c r="C290" s="5" t="s">
        <v>32</v>
      </c>
      <c r="D290" s="7">
        <v>1620</v>
      </c>
      <c r="E290" s="5">
        <v>43</v>
      </c>
      <c r="F290" s="5">
        <v>28</v>
      </c>
      <c r="G290" s="5">
        <v>9</v>
      </c>
      <c r="H290" s="4">
        <v>0</v>
      </c>
      <c r="I290" s="5">
        <v>3</v>
      </c>
      <c r="K290" s="24">
        <v>253</v>
      </c>
      <c r="L290" s="24">
        <v>1980.9331569904907</v>
      </c>
      <c r="M290" s="24">
        <v>-231.33315699049081</v>
      </c>
      <c r="O290" s="24">
        <v>64.578005115089525</v>
      </c>
      <c r="P290" s="24">
        <v>2160</v>
      </c>
    </row>
    <row r="291" spans="1:16" ht="18">
      <c r="A291" s="2">
        <v>830</v>
      </c>
      <c r="B291" s="5" t="s">
        <v>15</v>
      </c>
      <c r="C291" s="5" t="s">
        <v>32</v>
      </c>
      <c r="D291" s="7">
        <v>1620</v>
      </c>
      <c r="E291" s="5">
        <v>47</v>
      </c>
      <c r="F291" s="5">
        <v>18</v>
      </c>
      <c r="G291" s="5">
        <v>24</v>
      </c>
      <c r="H291" s="4">
        <v>0</v>
      </c>
      <c r="I291" s="5">
        <v>3</v>
      </c>
      <c r="K291" s="24">
        <v>254</v>
      </c>
      <c r="L291" s="24">
        <v>2078.2374662191642</v>
      </c>
      <c r="M291" s="24">
        <v>-328.63746621916425</v>
      </c>
      <c r="O291" s="24">
        <v>64.833759590792837</v>
      </c>
      <c r="P291" s="24">
        <v>2160</v>
      </c>
    </row>
    <row r="292" spans="1:16" ht="18">
      <c r="A292" s="2">
        <v>832</v>
      </c>
      <c r="B292" s="5" t="s">
        <v>14</v>
      </c>
      <c r="C292" s="5" t="s">
        <v>32</v>
      </c>
      <c r="D292" s="7">
        <v>1620</v>
      </c>
      <c r="E292" s="5">
        <v>47.1</v>
      </c>
      <c r="F292" s="5">
        <v>22.4</v>
      </c>
      <c r="G292" s="5">
        <v>7.1</v>
      </c>
      <c r="H292" s="4">
        <v>0</v>
      </c>
      <c r="I292" s="5">
        <v>3</v>
      </c>
      <c r="K292" s="24">
        <v>255</v>
      </c>
      <c r="L292" s="24">
        <v>2005.2592342976591</v>
      </c>
      <c r="M292" s="24">
        <v>-255.65923429765917</v>
      </c>
      <c r="O292" s="24">
        <v>65.089514066496164</v>
      </c>
      <c r="P292" s="24">
        <v>2168.1</v>
      </c>
    </row>
    <row r="293" spans="1:16" ht="18">
      <c r="A293" s="2">
        <v>1044</v>
      </c>
      <c r="B293" s="5" t="s">
        <v>15</v>
      </c>
      <c r="C293" s="5" t="s">
        <v>12</v>
      </c>
      <c r="D293" s="7">
        <v>1620</v>
      </c>
      <c r="E293" s="5">
        <v>60</v>
      </c>
      <c r="F293" s="5">
        <v>38</v>
      </c>
      <c r="G293" s="5">
        <v>10</v>
      </c>
      <c r="H293" s="4">
        <v>1</v>
      </c>
      <c r="I293" s="5">
        <v>3</v>
      </c>
      <c r="K293" s="24">
        <v>256</v>
      </c>
      <c r="L293" s="24">
        <v>1625.772428305833</v>
      </c>
      <c r="M293" s="24">
        <v>102.22757169416695</v>
      </c>
      <c r="O293" s="24">
        <v>65.345268542199491</v>
      </c>
      <c r="P293" s="24">
        <v>2173.5</v>
      </c>
    </row>
    <row r="294" spans="1:16" ht="18">
      <c r="A294" s="2">
        <v>378</v>
      </c>
      <c r="B294" s="6" t="s">
        <v>24</v>
      </c>
      <c r="C294" s="4" t="s">
        <v>10</v>
      </c>
      <c r="D294" s="7">
        <v>1620</v>
      </c>
      <c r="E294" s="6">
        <v>56</v>
      </c>
      <c r="F294" s="6">
        <v>42</v>
      </c>
      <c r="G294" s="6">
        <v>6</v>
      </c>
      <c r="H294" s="4">
        <v>0</v>
      </c>
      <c r="I294" s="6">
        <v>3</v>
      </c>
      <c r="K294" s="24">
        <v>257</v>
      </c>
      <c r="L294" s="24">
        <v>1929.8483946454371</v>
      </c>
      <c r="M294" s="24">
        <v>-201.84839464543711</v>
      </c>
      <c r="O294" s="24">
        <v>65.601023017902818</v>
      </c>
      <c r="P294" s="24">
        <v>2178.4</v>
      </c>
    </row>
    <row r="295" spans="1:16" ht="18">
      <c r="A295" s="2">
        <v>933</v>
      </c>
      <c r="B295" s="5" t="s">
        <v>15</v>
      </c>
      <c r="C295" s="4" t="s">
        <v>10</v>
      </c>
      <c r="D295" s="7">
        <v>1601.1</v>
      </c>
      <c r="E295" s="5">
        <v>54</v>
      </c>
      <c r="F295" s="5">
        <v>40</v>
      </c>
      <c r="G295" s="5">
        <v>5</v>
      </c>
      <c r="H295" s="4">
        <v>0</v>
      </c>
      <c r="I295" s="5">
        <v>3</v>
      </c>
      <c r="K295" s="24">
        <v>258</v>
      </c>
      <c r="L295" s="24">
        <v>1737.6723839188076</v>
      </c>
      <c r="M295" s="24">
        <v>-36.672383918807554</v>
      </c>
      <c r="O295" s="24">
        <v>65.856777493606145</v>
      </c>
      <c r="P295" s="24">
        <v>2180</v>
      </c>
    </row>
    <row r="296" spans="1:16" ht="18">
      <c r="A296" s="2">
        <v>934</v>
      </c>
      <c r="B296" s="5" t="s">
        <v>15</v>
      </c>
      <c r="C296" s="4" t="s">
        <v>10</v>
      </c>
      <c r="D296" s="7">
        <v>1601.1</v>
      </c>
      <c r="E296" s="5">
        <v>54</v>
      </c>
      <c r="F296" s="5">
        <v>40</v>
      </c>
      <c r="G296" s="5">
        <v>5</v>
      </c>
      <c r="H296" s="4">
        <v>0</v>
      </c>
      <c r="I296" s="5">
        <v>3</v>
      </c>
      <c r="K296" s="24">
        <v>259</v>
      </c>
      <c r="L296" s="24">
        <v>2175.5417754478376</v>
      </c>
      <c r="M296" s="24">
        <v>-474.54177544783761</v>
      </c>
      <c r="O296" s="24">
        <v>66.112531969309472</v>
      </c>
      <c r="P296" s="24">
        <v>2184</v>
      </c>
    </row>
    <row r="297" spans="1:16" ht="18">
      <c r="A297" s="2">
        <v>800</v>
      </c>
      <c r="B297" s="5" t="s">
        <v>15</v>
      </c>
      <c r="C297" s="4" t="s">
        <v>10</v>
      </c>
      <c r="D297" s="7">
        <v>1600.02</v>
      </c>
      <c r="E297" s="5">
        <v>45</v>
      </c>
      <c r="F297" s="5">
        <v>30</v>
      </c>
      <c r="G297" s="5">
        <v>6</v>
      </c>
      <c r="H297" s="4">
        <v>0</v>
      </c>
      <c r="I297" s="5">
        <v>3</v>
      </c>
      <c r="K297" s="24">
        <v>260</v>
      </c>
      <c r="L297" s="24">
        <v>1786.3245385331441</v>
      </c>
      <c r="M297" s="24">
        <v>-85.32453853314405</v>
      </c>
      <c r="O297" s="24">
        <v>66.368286445012799</v>
      </c>
      <c r="P297" s="24">
        <v>2187</v>
      </c>
    </row>
    <row r="298" spans="1:16" ht="18">
      <c r="A298" s="2">
        <v>824</v>
      </c>
      <c r="B298" s="5" t="s">
        <v>15</v>
      </c>
      <c r="C298" s="5" t="s">
        <v>12</v>
      </c>
      <c r="D298" s="7">
        <v>1600.02</v>
      </c>
      <c r="E298" s="5">
        <v>46</v>
      </c>
      <c r="F298" s="5">
        <v>32</v>
      </c>
      <c r="G298" s="5">
        <v>6</v>
      </c>
      <c r="H298" s="4">
        <v>1</v>
      </c>
      <c r="I298" s="5">
        <v>3</v>
      </c>
      <c r="K298" s="24">
        <v>261</v>
      </c>
      <c r="L298" s="24">
        <v>1761.9984612259757</v>
      </c>
      <c r="M298" s="24">
        <v>-60.998461225975689</v>
      </c>
      <c r="O298" s="24">
        <v>66.624040920716112</v>
      </c>
      <c r="P298" s="24">
        <v>2199.96</v>
      </c>
    </row>
    <row r="299" spans="1:16" ht="18">
      <c r="A299" s="2">
        <v>460</v>
      </c>
      <c r="B299" s="6" t="s">
        <v>31</v>
      </c>
      <c r="C299" s="4" t="s">
        <v>10</v>
      </c>
      <c r="D299" s="7">
        <v>1600.02</v>
      </c>
      <c r="E299" s="6">
        <v>64</v>
      </c>
      <c r="F299" s="6">
        <v>40</v>
      </c>
      <c r="G299" s="6">
        <v>8</v>
      </c>
      <c r="H299" s="4">
        <v>0</v>
      </c>
      <c r="I299" s="6">
        <v>3</v>
      </c>
      <c r="K299" s="24">
        <v>262</v>
      </c>
      <c r="L299" s="24">
        <v>2467.454703133857</v>
      </c>
      <c r="M299" s="24">
        <v>-766.45470313385704</v>
      </c>
      <c r="O299" s="24">
        <v>66.879795396419439</v>
      </c>
      <c r="P299" s="24">
        <v>2200</v>
      </c>
    </row>
    <row r="300" spans="1:16" ht="18">
      <c r="A300" s="2">
        <v>153</v>
      </c>
      <c r="B300" s="5" t="s">
        <v>13</v>
      </c>
      <c r="C300" s="5" t="s">
        <v>12</v>
      </c>
      <c r="D300" s="5">
        <v>1600</v>
      </c>
      <c r="E300" s="5">
        <v>52</v>
      </c>
      <c r="F300" s="5">
        <v>32</v>
      </c>
      <c r="G300" s="5">
        <v>8</v>
      </c>
      <c r="H300" s="4">
        <v>1</v>
      </c>
      <c r="I300" s="5">
        <v>3</v>
      </c>
      <c r="K300" s="24">
        <v>263</v>
      </c>
      <c r="L300" s="24">
        <v>1883.6288477618175</v>
      </c>
      <c r="M300" s="24">
        <v>-183.70884776181742</v>
      </c>
      <c r="O300" s="24">
        <v>67.135549872122766</v>
      </c>
      <c r="P300" s="24">
        <v>2200.5</v>
      </c>
    </row>
    <row r="301" spans="1:16" ht="18">
      <c r="A301" s="2">
        <v>798</v>
      </c>
      <c r="B301" s="5" t="s">
        <v>14</v>
      </c>
      <c r="C301" s="4" t="s">
        <v>10</v>
      </c>
      <c r="D301" s="7">
        <v>1599.75</v>
      </c>
      <c r="E301" s="5">
        <v>45</v>
      </c>
      <c r="F301" s="5">
        <v>31</v>
      </c>
      <c r="G301" s="5">
        <v>6</v>
      </c>
      <c r="H301" s="4">
        <v>0</v>
      </c>
      <c r="I301" s="5">
        <v>3</v>
      </c>
      <c r="K301" s="24">
        <v>264</v>
      </c>
      <c r="L301" s="24">
        <v>2078.2374662191642</v>
      </c>
      <c r="M301" s="24">
        <v>-398.23746621916416</v>
      </c>
      <c r="O301" s="24">
        <v>67.391304347826093</v>
      </c>
      <c r="P301" s="24">
        <v>2239.92</v>
      </c>
    </row>
    <row r="302" spans="1:16" ht="18">
      <c r="A302" s="2">
        <v>343</v>
      </c>
      <c r="B302" s="6" t="s">
        <v>24</v>
      </c>
      <c r="C302" s="4" t="s">
        <v>10</v>
      </c>
      <c r="D302" s="7">
        <v>1599.75</v>
      </c>
      <c r="E302" s="6">
        <v>50</v>
      </c>
      <c r="F302" s="6">
        <v>36</v>
      </c>
      <c r="G302" s="6">
        <v>6</v>
      </c>
      <c r="H302" s="4">
        <v>0</v>
      </c>
      <c r="I302" s="6">
        <v>3</v>
      </c>
      <c r="K302" s="24">
        <v>265</v>
      </c>
      <c r="L302" s="24">
        <v>1834.9766931474808</v>
      </c>
      <c r="M302" s="24">
        <v>-154.97669314748077</v>
      </c>
      <c r="O302" s="24">
        <v>67.64705882352942</v>
      </c>
      <c r="P302" s="24">
        <v>2241</v>
      </c>
    </row>
    <row r="303" spans="1:16" ht="18">
      <c r="A303" s="2">
        <v>808</v>
      </c>
      <c r="B303" s="5" t="s">
        <v>15</v>
      </c>
      <c r="C303" s="4" t="s">
        <v>10</v>
      </c>
      <c r="D303" s="7">
        <v>1593</v>
      </c>
      <c r="E303" s="5">
        <v>45.6</v>
      </c>
      <c r="F303" s="5">
        <v>28.2</v>
      </c>
      <c r="G303" s="5">
        <v>6.1</v>
      </c>
      <c r="H303" s="4">
        <v>0</v>
      </c>
      <c r="I303" s="5">
        <v>3</v>
      </c>
      <c r="K303" s="24">
        <v>266</v>
      </c>
      <c r="L303" s="24">
        <v>1275.4769150826091</v>
      </c>
      <c r="M303" s="24">
        <v>398.52308491739086</v>
      </c>
      <c r="O303" s="24">
        <v>67.902813299232747</v>
      </c>
      <c r="P303" s="24">
        <v>2241</v>
      </c>
    </row>
    <row r="304" spans="1:16" ht="18">
      <c r="A304" s="2">
        <v>500</v>
      </c>
      <c r="B304" s="5" t="s">
        <v>14</v>
      </c>
      <c r="C304" s="5" t="s">
        <v>12</v>
      </c>
      <c r="D304" s="7">
        <v>1593</v>
      </c>
      <c r="E304" s="5">
        <v>30</v>
      </c>
      <c r="F304" s="5">
        <v>18</v>
      </c>
      <c r="G304" s="5">
        <v>6</v>
      </c>
      <c r="H304" s="4">
        <v>1</v>
      </c>
      <c r="I304" s="5">
        <v>3</v>
      </c>
      <c r="K304" s="24">
        <v>267</v>
      </c>
      <c r="L304" s="24">
        <v>1786.3245385331441</v>
      </c>
      <c r="M304" s="24">
        <v>-112.32453853314405</v>
      </c>
      <c r="O304" s="24">
        <v>68.15856777493606</v>
      </c>
      <c r="P304" s="24">
        <v>2241</v>
      </c>
    </row>
    <row r="305" spans="1:16" ht="18">
      <c r="A305" s="2">
        <v>332</v>
      </c>
      <c r="B305" s="6" t="s">
        <v>24</v>
      </c>
      <c r="C305" s="4" t="s">
        <v>10</v>
      </c>
      <c r="D305" s="7">
        <v>1593</v>
      </c>
      <c r="E305" s="6">
        <v>60</v>
      </c>
      <c r="F305" s="6">
        <v>42</v>
      </c>
      <c r="G305" s="6">
        <v>6</v>
      </c>
      <c r="H305" s="4">
        <v>0</v>
      </c>
      <c r="I305" s="6">
        <v>3</v>
      </c>
      <c r="K305" s="24">
        <v>268</v>
      </c>
      <c r="L305" s="24">
        <v>1907.9549250689859</v>
      </c>
      <c r="M305" s="24">
        <v>-233.95492506898586</v>
      </c>
      <c r="O305" s="24">
        <v>68.414322250639387</v>
      </c>
      <c r="P305" s="24">
        <v>2241</v>
      </c>
    </row>
    <row r="306" spans="1:16" ht="18">
      <c r="A306" s="2">
        <v>422</v>
      </c>
      <c r="B306" s="6" t="s">
        <v>24</v>
      </c>
      <c r="C306" s="4" t="s">
        <v>10</v>
      </c>
      <c r="D306" s="7">
        <v>1579.5</v>
      </c>
      <c r="E306" s="6">
        <v>60</v>
      </c>
      <c r="F306" s="6">
        <v>42</v>
      </c>
      <c r="G306" s="6">
        <v>6</v>
      </c>
      <c r="H306" s="4">
        <v>0</v>
      </c>
      <c r="I306" s="6">
        <v>3</v>
      </c>
      <c r="K306" s="24">
        <v>269</v>
      </c>
      <c r="L306" s="24">
        <v>1834.9766931474808</v>
      </c>
      <c r="M306" s="24">
        <v>-160.97669314748077</v>
      </c>
      <c r="O306" s="24">
        <v>68.670076726342714</v>
      </c>
      <c r="P306" s="24">
        <v>2282</v>
      </c>
    </row>
    <row r="307" spans="1:16" ht="18">
      <c r="A307" s="2">
        <v>729</v>
      </c>
      <c r="B307" s="5" t="s">
        <v>14</v>
      </c>
      <c r="C307" s="5" t="s">
        <v>32</v>
      </c>
      <c r="D307" s="7">
        <v>1571.4</v>
      </c>
      <c r="E307" s="5">
        <v>42</v>
      </c>
      <c r="F307" s="5">
        <v>27</v>
      </c>
      <c r="G307" s="5">
        <v>6</v>
      </c>
      <c r="H307" s="4">
        <v>0</v>
      </c>
      <c r="I307" s="5">
        <v>3</v>
      </c>
      <c r="K307" s="24">
        <v>270</v>
      </c>
      <c r="L307" s="24">
        <v>1786.3245385331441</v>
      </c>
      <c r="M307" s="24">
        <v>-112.32453853314405</v>
      </c>
      <c r="O307" s="24">
        <v>68.925831202046041</v>
      </c>
      <c r="P307" s="24">
        <v>2295</v>
      </c>
    </row>
    <row r="308" spans="1:16" ht="18">
      <c r="A308" s="2">
        <v>768</v>
      </c>
      <c r="B308" s="5" t="s">
        <v>14</v>
      </c>
      <c r="C308" s="4" t="s">
        <v>10</v>
      </c>
      <c r="D308" s="7">
        <v>1570.05</v>
      </c>
      <c r="E308" s="5">
        <v>44</v>
      </c>
      <c r="F308" s="5">
        <v>30</v>
      </c>
      <c r="G308" s="5">
        <v>5</v>
      </c>
      <c r="H308" s="4">
        <v>0</v>
      </c>
      <c r="I308" s="5">
        <v>3</v>
      </c>
      <c r="K308" s="24">
        <v>271</v>
      </c>
      <c r="L308" s="24">
        <v>2078.2374662191642</v>
      </c>
      <c r="M308" s="24">
        <v>-404.23746621916416</v>
      </c>
      <c r="O308" s="24">
        <v>69.181585677749368</v>
      </c>
      <c r="P308" s="24">
        <v>2295</v>
      </c>
    </row>
    <row r="309" spans="1:16" ht="18">
      <c r="A309" s="2">
        <v>749</v>
      </c>
      <c r="B309" s="5" t="s">
        <v>15</v>
      </c>
      <c r="C309" s="4" t="s">
        <v>10</v>
      </c>
      <c r="D309" s="7">
        <v>1552.5</v>
      </c>
      <c r="E309" s="5">
        <v>43</v>
      </c>
      <c r="F309" s="5">
        <v>28</v>
      </c>
      <c r="G309" s="5">
        <v>6</v>
      </c>
      <c r="H309" s="4">
        <v>0</v>
      </c>
      <c r="I309" s="5">
        <v>3</v>
      </c>
      <c r="K309" s="24">
        <v>272</v>
      </c>
      <c r="L309" s="24">
        <v>2078.2374662191642</v>
      </c>
      <c r="M309" s="24">
        <v>-404.23746621916416</v>
      </c>
      <c r="O309" s="24">
        <v>69.437340153452695</v>
      </c>
      <c r="P309" s="24">
        <v>2295</v>
      </c>
    </row>
    <row r="310" spans="1:16" ht="18">
      <c r="A310" s="2">
        <v>372</v>
      </c>
      <c r="B310" s="6" t="s">
        <v>24</v>
      </c>
      <c r="C310" s="4" t="s">
        <v>10</v>
      </c>
      <c r="D310" s="7">
        <v>1549.8</v>
      </c>
      <c r="E310" s="6">
        <v>56</v>
      </c>
      <c r="F310" s="6">
        <v>42</v>
      </c>
      <c r="G310" s="6">
        <v>6</v>
      </c>
      <c r="H310" s="4">
        <v>0</v>
      </c>
      <c r="I310" s="6">
        <v>3</v>
      </c>
      <c r="K310" s="24">
        <v>273</v>
      </c>
      <c r="L310" s="24">
        <v>1980.9331569904907</v>
      </c>
      <c r="M310" s="24">
        <v>-309.63315699049076</v>
      </c>
      <c r="O310" s="24">
        <v>69.693094629156022</v>
      </c>
      <c r="P310" s="24">
        <v>2295</v>
      </c>
    </row>
    <row r="311" spans="1:16" ht="18">
      <c r="A311" s="2">
        <v>52</v>
      </c>
      <c r="B311" s="3" t="s">
        <v>14</v>
      </c>
      <c r="C311" s="4" t="s">
        <v>10</v>
      </c>
      <c r="D311" s="5">
        <v>1540</v>
      </c>
      <c r="E311" s="3">
        <v>52</v>
      </c>
      <c r="F311" s="3">
        <v>36</v>
      </c>
      <c r="G311" s="3">
        <v>7</v>
      </c>
      <c r="H311" s="4">
        <v>0</v>
      </c>
      <c r="I311" s="3">
        <v>3</v>
      </c>
      <c r="K311" s="24">
        <v>274</v>
      </c>
      <c r="L311" s="24">
        <v>1662.2615442665856</v>
      </c>
      <c r="M311" s="24">
        <v>-1.761544266585588</v>
      </c>
      <c r="O311" s="24">
        <v>69.948849104859335</v>
      </c>
      <c r="P311" s="24">
        <v>2295</v>
      </c>
    </row>
    <row r="312" spans="1:16" ht="18">
      <c r="A312" s="2">
        <v>85</v>
      </c>
      <c r="B312" s="3" t="s">
        <v>15</v>
      </c>
      <c r="C312" s="4" t="s">
        <v>10</v>
      </c>
      <c r="D312" s="5">
        <v>1540</v>
      </c>
      <c r="E312" s="3">
        <v>56</v>
      </c>
      <c r="F312" s="3">
        <v>41</v>
      </c>
      <c r="G312" s="3">
        <v>6</v>
      </c>
      <c r="H312" s="4">
        <v>0</v>
      </c>
      <c r="I312" s="3">
        <v>3</v>
      </c>
      <c r="K312" s="24">
        <v>275</v>
      </c>
      <c r="L312" s="24">
        <v>1932.281002376154</v>
      </c>
      <c r="M312" s="24">
        <v>-271.8810023761539</v>
      </c>
      <c r="O312" s="24">
        <v>70.204603580562662</v>
      </c>
      <c r="P312" s="24">
        <v>2300.4</v>
      </c>
    </row>
    <row r="313" spans="1:16" ht="18">
      <c r="A313" s="2">
        <v>754</v>
      </c>
      <c r="B313" s="5" t="s">
        <v>15</v>
      </c>
      <c r="C313" s="4" t="s">
        <v>10</v>
      </c>
      <c r="D313" s="7">
        <v>1539</v>
      </c>
      <c r="E313" s="5">
        <v>43.8</v>
      </c>
      <c r="F313" s="5">
        <v>27.8</v>
      </c>
      <c r="G313" s="5">
        <v>6.5</v>
      </c>
      <c r="H313" s="4">
        <v>0</v>
      </c>
      <c r="I313" s="5">
        <v>3</v>
      </c>
      <c r="K313" s="24">
        <v>276</v>
      </c>
      <c r="L313" s="24">
        <v>1737.6723839188076</v>
      </c>
      <c r="M313" s="24">
        <v>-82.572383918807645</v>
      </c>
      <c r="O313" s="24">
        <v>70.460358056265989</v>
      </c>
      <c r="P313" s="24">
        <v>2308.5</v>
      </c>
    </row>
    <row r="314" spans="1:16" ht="18">
      <c r="A314" s="2">
        <v>557</v>
      </c>
      <c r="B314" s="5" t="s">
        <v>15</v>
      </c>
      <c r="C314" s="5" t="s">
        <v>12</v>
      </c>
      <c r="D314" s="7">
        <v>1539</v>
      </c>
      <c r="E314" s="5">
        <v>32</v>
      </c>
      <c r="F314" s="5">
        <v>18</v>
      </c>
      <c r="G314" s="5">
        <v>6</v>
      </c>
      <c r="H314" s="4">
        <v>1</v>
      </c>
      <c r="I314" s="5">
        <v>3</v>
      </c>
      <c r="K314" s="24">
        <v>277</v>
      </c>
      <c r="L314" s="24">
        <v>1591.7159200757974</v>
      </c>
      <c r="M314" s="24">
        <v>60.684079924202706</v>
      </c>
      <c r="O314" s="24">
        <v>70.716112531969316</v>
      </c>
      <c r="P314" s="24">
        <v>2322</v>
      </c>
    </row>
    <row r="315" spans="1:16" ht="18">
      <c r="A315" s="2">
        <v>626</v>
      </c>
      <c r="B315" s="5" t="s">
        <v>14</v>
      </c>
      <c r="C315" s="4" t="s">
        <v>10</v>
      </c>
      <c r="D315" s="7">
        <v>1512</v>
      </c>
      <c r="E315" s="5">
        <v>36.200000000000003</v>
      </c>
      <c r="F315" s="5">
        <v>19.3</v>
      </c>
      <c r="G315" s="5">
        <v>7.6</v>
      </c>
      <c r="H315" s="4">
        <v>0</v>
      </c>
      <c r="I315" s="5">
        <v>3</v>
      </c>
      <c r="K315" s="24">
        <v>278</v>
      </c>
      <c r="L315" s="24">
        <v>1859.3027704546491</v>
      </c>
      <c r="M315" s="24">
        <v>-206.90277045464904</v>
      </c>
      <c r="O315" s="24">
        <v>70.971867007672643</v>
      </c>
      <c r="P315" s="24">
        <v>2362.5</v>
      </c>
    </row>
    <row r="316" spans="1:16" ht="18">
      <c r="A316" s="2">
        <v>799</v>
      </c>
      <c r="B316" s="5" t="s">
        <v>14</v>
      </c>
      <c r="C316" s="5" t="s">
        <v>32</v>
      </c>
      <c r="D316" s="7">
        <v>1512</v>
      </c>
      <c r="E316" s="5">
        <v>45</v>
      </c>
      <c r="F316" s="5">
        <v>22</v>
      </c>
      <c r="G316" s="5">
        <v>8</v>
      </c>
      <c r="H316" s="4">
        <v>0</v>
      </c>
      <c r="I316" s="5">
        <v>3</v>
      </c>
      <c r="K316" s="24">
        <v>279</v>
      </c>
      <c r="L316" s="24">
        <v>1859.3027704546491</v>
      </c>
      <c r="M316" s="24">
        <v>-209.60277045464909</v>
      </c>
      <c r="O316" s="24">
        <v>71.22762148337597</v>
      </c>
      <c r="P316" s="24">
        <v>2362.5</v>
      </c>
    </row>
    <row r="317" spans="1:16" ht="18">
      <c r="A317" s="2">
        <v>62</v>
      </c>
      <c r="B317" s="3" t="s">
        <v>14</v>
      </c>
      <c r="C317" s="4" t="s">
        <v>10</v>
      </c>
      <c r="D317" s="5">
        <v>1506.4</v>
      </c>
      <c r="E317" s="3">
        <v>54</v>
      </c>
      <c r="F317" s="3">
        <v>38</v>
      </c>
      <c r="G317" s="3">
        <v>6</v>
      </c>
      <c r="H317" s="4">
        <v>0</v>
      </c>
      <c r="I317" s="3">
        <v>3</v>
      </c>
      <c r="K317" s="24">
        <v>280</v>
      </c>
      <c r="L317" s="24">
        <v>2297.172161983679</v>
      </c>
      <c r="M317" s="24">
        <v>-647.47216198367892</v>
      </c>
      <c r="O317" s="24">
        <v>71.483375959079282</v>
      </c>
      <c r="P317" s="24">
        <v>2367.9</v>
      </c>
    </row>
    <row r="318" spans="1:16" ht="18">
      <c r="A318" s="2">
        <v>730</v>
      </c>
      <c r="B318" s="5" t="s">
        <v>14</v>
      </c>
      <c r="C318" s="5" t="s">
        <v>32</v>
      </c>
      <c r="D318" s="7">
        <v>1501.2</v>
      </c>
      <c r="E318" s="5">
        <v>42</v>
      </c>
      <c r="F318" s="5">
        <v>27</v>
      </c>
      <c r="G318" s="5">
        <v>6</v>
      </c>
      <c r="H318" s="4">
        <v>0</v>
      </c>
      <c r="I318" s="5">
        <v>3</v>
      </c>
      <c r="K318" s="24">
        <v>281</v>
      </c>
      <c r="L318" s="24">
        <v>1786.3245385331441</v>
      </c>
      <c r="M318" s="24">
        <v>-136.624538533144</v>
      </c>
      <c r="O318" s="24">
        <v>71.739130434782609</v>
      </c>
      <c r="P318" s="24">
        <v>2380</v>
      </c>
    </row>
    <row r="319" spans="1:16" ht="18">
      <c r="A319" s="2">
        <v>1026</v>
      </c>
      <c r="B319" s="5" t="s">
        <v>14</v>
      </c>
      <c r="C319" s="5" t="s">
        <v>12</v>
      </c>
      <c r="D319" s="7">
        <v>1501.2</v>
      </c>
      <c r="E319" s="5">
        <v>60</v>
      </c>
      <c r="F319" s="5">
        <v>28</v>
      </c>
      <c r="G319" s="5">
        <v>18</v>
      </c>
      <c r="H319" s="4">
        <v>1</v>
      </c>
      <c r="I319" s="5">
        <v>3</v>
      </c>
      <c r="K319" s="24">
        <v>282</v>
      </c>
      <c r="L319" s="24">
        <v>1737.6723839188076</v>
      </c>
      <c r="M319" s="24">
        <v>-107.68238391880755</v>
      </c>
      <c r="O319" s="24">
        <v>71.994884910485936</v>
      </c>
      <c r="P319" s="24">
        <v>2380.59</v>
      </c>
    </row>
    <row r="320" spans="1:16" ht="18">
      <c r="A320" s="2">
        <v>459</v>
      </c>
      <c r="B320" s="6" t="s">
        <v>31</v>
      </c>
      <c r="C320" s="4" t="s">
        <v>10</v>
      </c>
      <c r="D320" s="7">
        <v>1500.12</v>
      </c>
      <c r="E320" s="6">
        <v>64</v>
      </c>
      <c r="F320" s="6">
        <v>40</v>
      </c>
      <c r="G320" s="6">
        <v>8</v>
      </c>
      <c r="H320" s="4">
        <v>0</v>
      </c>
      <c r="I320" s="6">
        <v>3</v>
      </c>
      <c r="K320" s="24">
        <v>283</v>
      </c>
      <c r="L320" s="24">
        <v>1591.7159200757974</v>
      </c>
      <c r="M320" s="24">
        <v>28.284079924202615</v>
      </c>
      <c r="O320" s="24">
        <v>72.250639386189263</v>
      </c>
      <c r="P320" s="24">
        <v>2400.3000000000002</v>
      </c>
    </row>
    <row r="321" spans="1:16" ht="18">
      <c r="A321" s="2">
        <v>774</v>
      </c>
      <c r="B321" s="5" t="s">
        <v>15</v>
      </c>
      <c r="C321" s="4" t="s">
        <v>10</v>
      </c>
      <c r="D321" s="7">
        <v>1499.9849999999999</v>
      </c>
      <c r="E321" s="5">
        <v>44</v>
      </c>
      <c r="F321" s="5">
        <v>29</v>
      </c>
      <c r="G321" s="5">
        <v>6</v>
      </c>
      <c r="H321" s="4">
        <v>0</v>
      </c>
      <c r="I321" s="5">
        <v>3</v>
      </c>
      <c r="K321" s="24">
        <v>284</v>
      </c>
      <c r="L321" s="24">
        <v>1640.3680746901341</v>
      </c>
      <c r="M321" s="24">
        <v>-20.368074690134108</v>
      </c>
      <c r="O321" s="24">
        <v>72.50639386189259</v>
      </c>
      <c r="P321" s="24">
        <v>2400.3000000000002</v>
      </c>
    </row>
    <row r="322" spans="1:16" ht="18">
      <c r="A322" s="2">
        <v>750</v>
      </c>
      <c r="B322" s="5" t="s">
        <v>15</v>
      </c>
      <c r="C322" s="5" t="s">
        <v>12</v>
      </c>
      <c r="D322" s="7">
        <v>1499.9849999999999</v>
      </c>
      <c r="E322" s="5">
        <v>43</v>
      </c>
      <c r="F322" s="5">
        <v>29</v>
      </c>
      <c r="G322" s="5">
        <v>7</v>
      </c>
      <c r="H322" s="4">
        <v>1</v>
      </c>
      <c r="I322" s="5">
        <v>3</v>
      </c>
      <c r="K322" s="24">
        <v>285</v>
      </c>
      <c r="L322" s="24">
        <v>1761.9984612259757</v>
      </c>
      <c r="M322" s="24">
        <v>-141.99846122597569</v>
      </c>
      <c r="O322" s="24">
        <v>72.762148337595917</v>
      </c>
      <c r="P322" s="24">
        <v>2400.3000000000002</v>
      </c>
    </row>
    <row r="323" spans="1:16" ht="18">
      <c r="A323" s="2">
        <v>775</v>
      </c>
      <c r="B323" s="5" t="s">
        <v>15</v>
      </c>
      <c r="C323" s="5" t="s">
        <v>12</v>
      </c>
      <c r="D323" s="7">
        <v>1499.9849999999999</v>
      </c>
      <c r="E323" s="5">
        <v>44</v>
      </c>
      <c r="F323" s="5">
        <v>28</v>
      </c>
      <c r="G323" s="5">
        <v>6</v>
      </c>
      <c r="H323" s="4">
        <v>1</v>
      </c>
      <c r="I323" s="5">
        <v>3</v>
      </c>
      <c r="K323" s="24">
        <v>286</v>
      </c>
      <c r="L323" s="24">
        <v>1776.5941076102768</v>
      </c>
      <c r="M323" s="24">
        <v>-156.59410761027675</v>
      </c>
      <c r="O323" s="24">
        <v>73.017902813299244</v>
      </c>
      <c r="P323" s="24">
        <v>2430</v>
      </c>
    </row>
    <row r="324" spans="1:16" ht="18">
      <c r="A324" s="2">
        <v>457</v>
      </c>
      <c r="B324" s="6" t="s">
        <v>31</v>
      </c>
      <c r="C324" s="4" t="s">
        <v>10</v>
      </c>
      <c r="D324" s="7">
        <v>1499.85</v>
      </c>
      <c r="E324" s="6">
        <v>61</v>
      </c>
      <c r="F324" s="6">
        <v>40</v>
      </c>
      <c r="G324" s="6">
        <v>7</v>
      </c>
      <c r="H324" s="4">
        <v>0</v>
      </c>
      <c r="I324" s="6">
        <v>3</v>
      </c>
      <c r="K324" s="24">
        <v>287</v>
      </c>
      <c r="L324" s="24">
        <v>1786.3245385331441</v>
      </c>
      <c r="M324" s="24">
        <v>-166.32453853314405</v>
      </c>
      <c r="O324" s="24">
        <v>73.273657289002557</v>
      </c>
      <c r="P324" s="24">
        <v>2430</v>
      </c>
    </row>
    <row r="325" spans="1:16" ht="18">
      <c r="A325" s="2">
        <v>458</v>
      </c>
      <c r="B325" s="6" t="s">
        <v>31</v>
      </c>
      <c r="C325" s="4" t="s">
        <v>10</v>
      </c>
      <c r="D325" s="7">
        <v>1499.85</v>
      </c>
      <c r="E325" s="6">
        <v>63</v>
      </c>
      <c r="F325" s="6">
        <v>46</v>
      </c>
      <c r="G325" s="6">
        <v>8</v>
      </c>
      <c r="H325" s="4">
        <v>0</v>
      </c>
      <c r="I325" s="6">
        <v>3</v>
      </c>
      <c r="K325" s="24">
        <v>288</v>
      </c>
      <c r="L325" s="24">
        <v>2005.2592342976591</v>
      </c>
      <c r="M325" s="24">
        <v>-385.25923429765908</v>
      </c>
      <c r="O325" s="24">
        <v>73.529411764705884</v>
      </c>
      <c r="P325" s="24">
        <v>2430</v>
      </c>
    </row>
    <row r="326" spans="1:16" ht="18">
      <c r="A326" s="2">
        <v>766</v>
      </c>
      <c r="B326" s="5" t="s">
        <v>14</v>
      </c>
      <c r="C326" s="4" t="s">
        <v>10</v>
      </c>
      <c r="D326" s="7">
        <v>1498.5</v>
      </c>
      <c r="E326" s="5">
        <v>44</v>
      </c>
      <c r="F326" s="5">
        <v>28</v>
      </c>
      <c r="G326" s="5">
        <v>8</v>
      </c>
      <c r="H326" s="4">
        <v>0</v>
      </c>
      <c r="I326" s="5">
        <v>3</v>
      </c>
      <c r="K326" s="24">
        <v>289</v>
      </c>
      <c r="L326" s="24">
        <v>1664.6941519973025</v>
      </c>
      <c r="M326" s="24">
        <v>-44.69415199730247</v>
      </c>
      <c r="O326" s="24">
        <v>73.785166240409211</v>
      </c>
      <c r="P326" s="24">
        <v>2430</v>
      </c>
    </row>
    <row r="327" spans="1:16" ht="18">
      <c r="A327" s="2">
        <v>807</v>
      </c>
      <c r="B327" s="5" t="s">
        <v>15</v>
      </c>
      <c r="C327" s="4" t="s">
        <v>10</v>
      </c>
      <c r="D327" s="7">
        <v>1498.5</v>
      </c>
      <c r="E327" s="5">
        <v>45.6</v>
      </c>
      <c r="F327" s="5">
        <v>29.6</v>
      </c>
      <c r="G327" s="5">
        <v>6.3</v>
      </c>
      <c r="H327" s="4">
        <v>0</v>
      </c>
      <c r="I327" s="5">
        <v>3</v>
      </c>
      <c r="K327" s="24">
        <v>290</v>
      </c>
      <c r="L327" s="24">
        <v>1761.9984612259757</v>
      </c>
      <c r="M327" s="24">
        <v>-141.99846122597569</v>
      </c>
      <c r="O327" s="24">
        <v>74.040920716112538</v>
      </c>
      <c r="P327" s="24">
        <v>2430</v>
      </c>
    </row>
    <row r="328" spans="1:16" ht="18">
      <c r="A328" s="2">
        <v>693</v>
      </c>
      <c r="B328" s="5" t="s">
        <v>15</v>
      </c>
      <c r="C328" s="5" t="s">
        <v>12</v>
      </c>
      <c r="D328" s="7">
        <v>1498.5</v>
      </c>
      <c r="E328" s="5">
        <v>40</v>
      </c>
      <c r="F328" s="5">
        <v>19</v>
      </c>
      <c r="G328" s="5">
        <v>9</v>
      </c>
      <c r="H328" s="4">
        <v>1</v>
      </c>
      <c r="I328" s="5">
        <v>3</v>
      </c>
      <c r="K328" s="24">
        <v>291</v>
      </c>
      <c r="L328" s="24">
        <v>1764.4310689566926</v>
      </c>
      <c r="M328" s="24">
        <v>-144.43106895669257</v>
      </c>
      <c r="O328" s="24">
        <v>74.296675191815865</v>
      </c>
      <c r="P328" s="24">
        <v>2430</v>
      </c>
    </row>
    <row r="329" spans="1:16" ht="18">
      <c r="A329" s="2">
        <v>771</v>
      </c>
      <c r="B329" s="5" t="s">
        <v>15</v>
      </c>
      <c r="C329" s="4" t="s">
        <v>10</v>
      </c>
      <c r="D329" s="7">
        <v>1485</v>
      </c>
      <c r="E329" s="5">
        <v>44</v>
      </c>
      <c r="F329" s="5">
        <v>31</v>
      </c>
      <c r="G329" s="5">
        <v>6</v>
      </c>
      <c r="H329" s="4">
        <v>0</v>
      </c>
      <c r="I329" s="5">
        <v>3</v>
      </c>
      <c r="K329" s="24">
        <v>292</v>
      </c>
      <c r="L329" s="24">
        <v>2078.2374662191642</v>
      </c>
      <c r="M329" s="24">
        <v>-458.23746621916416</v>
      </c>
      <c r="O329" s="24">
        <v>74.552429667519192</v>
      </c>
      <c r="P329" s="24">
        <v>2436</v>
      </c>
    </row>
    <row r="330" spans="1:16" ht="18">
      <c r="A330" s="2">
        <v>931</v>
      </c>
      <c r="B330" s="5" t="s">
        <v>14</v>
      </c>
      <c r="C330" s="4" t="s">
        <v>10</v>
      </c>
      <c r="D330" s="7">
        <v>1485</v>
      </c>
      <c r="E330" s="5">
        <v>54</v>
      </c>
      <c r="F330" s="5">
        <v>37</v>
      </c>
      <c r="G330" s="5">
        <v>7</v>
      </c>
      <c r="H330" s="4">
        <v>0</v>
      </c>
      <c r="I330" s="5">
        <v>3</v>
      </c>
      <c r="K330" s="24">
        <v>293</v>
      </c>
      <c r="L330" s="24">
        <v>1980.9331569904907</v>
      </c>
      <c r="M330" s="24">
        <v>-360.93315699049072</v>
      </c>
      <c r="O330" s="24">
        <v>74.808184143222519</v>
      </c>
      <c r="P330" s="24">
        <v>2436</v>
      </c>
    </row>
    <row r="331" spans="1:16" ht="18">
      <c r="A331" s="2">
        <v>564</v>
      </c>
      <c r="B331" s="5" t="s">
        <v>14</v>
      </c>
      <c r="C331" s="5" t="s">
        <v>32</v>
      </c>
      <c r="D331" s="7">
        <v>1485</v>
      </c>
      <c r="E331" s="5">
        <v>32.700000000000003</v>
      </c>
      <c r="F331" s="5">
        <v>17.8</v>
      </c>
      <c r="G331" s="5">
        <v>10.3</v>
      </c>
      <c r="H331" s="4">
        <v>0</v>
      </c>
      <c r="I331" s="5">
        <v>3</v>
      </c>
      <c r="K331" s="24">
        <v>294</v>
      </c>
      <c r="L331" s="24">
        <v>1932.281002376154</v>
      </c>
      <c r="M331" s="24">
        <v>-331.18100237615408</v>
      </c>
      <c r="O331" s="24">
        <v>75.063938618925832</v>
      </c>
      <c r="P331" s="24">
        <v>2460</v>
      </c>
    </row>
    <row r="332" spans="1:16" ht="18">
      <c r="A332" s="2">
        <v>595</v>
      </c>
      <c r="B332" s="5" t="s">
        <v>15</v>
      </c>
      <c r="C332" s="5" t="s">
        <v>32</v>
      </c>
      <c r="D332" s="7">
        <v>1485</v>
      </c>
      <c r="E332" s="5">
        <v>34</v>
      </c>
      <c r="F332" s="5">
        <v>19</v>
      </c>
      <c r="G332" s="5">
        <v>17</v>
      </c>
      <c r="H332" s="4">
        <v>0</v>
      </c>
      <c r="I332" s="5">
        <v>3</v>
      </c>
      <c r="K332" s="24">
        <v>295</v>
      </c>
      <c r="L332" s="24">
        <v>1932.281002376154</v>
      </c>
      <c r="M332" s="24">
        <v>-331.18100237615408</v>
      </c>
      <c r="O332" s="24">
        <v>75.319693094629159</v>
      </c>
      <c r="P332" s="24">
        <v>2484</v>
      </c>
    </row>
    <row r="333" spans="1:16" ht="18">
      <c r="A333" s="2">
        <v>612</v>
      </c>
      <c r="B333" s="5" t="s">
        <v>14</v>
      </c>
      <c r="C333" s="5" t="s">
        <v>32</v>
      </c>
      <c r="D333" s="7">
        <v>1485</v>
      </c>
      <c r="E333" s="5">
        <v>35</v>
      </c>
      <c r="F333" s="5">
        <v>22</v>
      </c>
      <c r="G333" s="5">
        <v>8</v>
      </c>
      <c r="H333" s="4">
        <v>0</v>
      </c>
      <c r="I333" s="5">
        <v>3</v>
      </c>
      <c r="K333" s="24">
        <v>296</v>
      </c>
      <c r="L333" s="24">
        <v>1713.3463066116392</v>
      </c>
      <c r="M333" s="24">
        <v>-113.32630661163921</v>
      </c>
      <c r="O333" s="24">
        <v>75.575447570332486</v>
      </c>
      <c r="P333" s="24">
        <v>2485</v>
      </c>
    </row>
    <row r="334" spans="1:16" ht="18">
      <c r="A334" s="2">
        <v>683</v>
      </c>
      <c r="B334" s="5" t="s">
        <v>14</v>
      </c>
      <c r="C334" s="5" t="s">
        <v>32</v>
      </c>
      <c r="D334" s="7">
        <v>1485</v>
      </c>
      <c r="E334" s="5">
        <v>40</v>
      </c>
      <c r="F334" s="5">
        <v>20</v>
      </c>
      <c r="G334" s="5">
        <v>10</v>
      </c>
      <c r="H334" s="4">
        <v>0</v>
      </c>
      <c r="I334" s="5">
        <v>3</v>
      </c>
      <c r="K334" s="24">
        <v>297</v>
      </c>
      <c r="L334" s="24">
        <v>1737.6723839188076</v>
      </c>
      <c r="M334" s="24">
        <v>-137.65238391880757</v>
      </c>
      <c r="O334" s="24">
        <v>75.831202046035813</v>
      </c>
      <c r="P334" s="24">
        <v>2489.1999999999998</v>
      </c>
    </row>
    <row r="335" spans="1:16" ht="18">
      <c r="A335" s="2">
        <v>770</v>
      </c>
      <c r="B335" s="5" t="s">
        <v>14</v>
      </c>
      <c r="C335" s="5" t="s">
        <v>32</v>
      </c>
      <c r="D335" s="7">
        <v>1485</v>
      </c>
      <c r="E335" s="5">
        <v>44</v>
      </c>
      <c r="F335" s="5">
        <v>27.5</v>
      </c>
      <c r="G335" s="5">
        <v>6</v>
      </c>
      <c r="H335" s="4">
        <v>0</v>
      </c>
      <c r="I335" s="5">
        <v>3</v>
      </c>
      <c r="K335" s="24">
        <v>298</v>
      </c>
      <c r="L335" s="24">
        <v>2175.5417754478376</v>
      </c>
      <c r="M335" s="24">
        <v>-575.52177544783763</v>
      </c>
      <c r="O335" s="24">
        <v>76.08695652173914</v>
      </c>
      <c r="P335" s="24">
        <v>2489.1999999999998</v>
      </c>
    </row>
    <row r="336" spans="1:16" ht="18">
      <c r="A336" s="2">
        <v>777</v>
      </c>
      <c r="B336" s="5" t="s">
        <v>14</v>
      </c>
      <c r="C336" s="5" t="s">
        <v>32</v>
      </c>
      <c r="D336" s="7">
        <v>1485</v>
      </c>
      <c r="E336" s="5">
        <v>44.3</v>
      </c>
      <c r="F336" s="5">
        <v>28.8</v>
      </c>
      <c r="G336" s="5">
        <v>6</v>
      </c>
      <c r="H336" s="4">
        <v>0</v>
      </c>
      <c r="I336" s="5">
        <v>3</v>
      </c>
      <c r="K336" s="24">
        <v>299</v>
      </c>
      <c r="L336" s="24">
        <v>1883.6288477618175</v>
      </c>
      <c r="M336" s="24">
        <v>-283.6288477618175</v>
      </c>
      <c r="O336" s="24">
        <v>76.342710997442467</v>
      </c>
      <c r="P336" s="24">
        <v>2489.1999999999998</v>
      </c>
    </row>
    <row r="337" spans="1:16" ht="18">
      <c r="A337" s="2">
        <v>912</v>
      </c>
      <c r="B337" s="5" t="s">
        <v>14</v>
      </c>
      <c r="C337" s="5" t="s">
        <v>32</v>
      </c>
      <c r="D337" s="7">
        <v>1485</v>
      </c>
      <c r="E337" s="5">
        <v>52</v>
      </c>
      <c r="F337" s="5">
        <v>32</v>
      </c>
      <c r="G337" s="5">
        <v>6</v>
      </c>
      <c r="H337" s="4">
        <v>0</v>
      </c>
      <c r="I337" s="5">
        <v>3</v>
      </c>
      <c r="K337" s="24">
        <v>300</v>
      </c>
      <c r="L337" s="24">
        <v>1713.3463066116392</v>
      </c>
      <c r="M337" s="24">
        <v>-113.59630661163919</v>
      </c>
      <c r="O337" s="24">
        <v>76.598465473145779</v>
      </c>
      <c r="P337" s="24">
        <v>2500.1999999999998</v>
      </c>
    </row>
    <row r="338" spans="1:16" ht="18">
      <c r="A338" s="2">
        <v>751</v>
      </c>
      <c r="B338" s="5" t="s">
        <v>15</v>
      </c>
      <c r="C338" s="5" t="s">
        <v>12</v>
      </c>
      <c r="D338" s="7">
        <v>1485</v>
      </c>
      <c r="E338" s="5">
        <v>43</v>
      </c>
      <c r="F338" s="5">
        <v>29</v>
      </c>
      <c r="G338" s="5">
        <v>6</v>
      </c>
      <c r="H338" s="4">
        <v>1</v>
      </c>
      <c r="I338" s="5">
        <v>3</v>
      </c>
      <c r="K338" s="24">
        <v>301</v>
      </c>
      <c r="L338" s="24">
        <v>1834.9766931474808</v>
      </c>
      <c r="M338" s="24">
        <v>-235.22669314748077</v>
      </c>
      <c r="O338" s="24">
        <v>76.854219948849106</v>
      </c>
      <c r="P338" s="24">
        <v>2540.7199999999998</v>
      </c>
    </row>
    <row r="339" spans="1:16" ht="18">
      <c r="A339" s="2">
        <v>955</v>
      </c>
      <c r="B339" s="5" t="s">
        <v>15</v>
      </c>
      <c r="C339" s="5" t="s">
        <v>12</v>
      </c>
      <c r="D339" s="7">
        <v>1485</v>
      </c>
      <c r="E339" s="5">
        <v>56</v>
      </c>
      <c r="F339" s="5">
        <v>41</v>
      </c>
      <c r="G339" s="5">
        <v>6</v>
      </c>
      <c r="H339" s="4">
        <v>1</v>
      </c>
      <c r="I339" s="5">
        <v>3</v>
      </c>
      <c r="K339" s="24">
        <v>302</v>
      </c>
      <c r="L339" s="24">
        <v>1727.9419529959403</v>
      </c>
      <c r="M339" s="24">
        <v>-134.94195299594026</v>
      </c>
      <c r="O339" s="24">
        <v>77.109974424552433</v>
      </c>
      <c r="P339" s="24">
        <v>2576</v>
      </c>
    </row>
    <row r="340" spans="1:16" ht="18">
      <c r="A340" s="2">
        <v>971</v>
      </c>
      <c r="B340" s="5" t="s">
        <v>14</v>
      </c>
      <c r="C340" s="5" t="s">
        <v>12</v>
      </c>
      <c r="D340" s="7">
        <v>1485</v>
      </c>
      <c r="E340" s="5">
        <v>57</v>
      </c>
      <c r="F340" s="5">
        <v>30</v>
      </c>
      <c r="G340" s="5">
        <v>11</v>
      </c>
      <c r="H340" s="4">
        <v>1</v>
      </c>
      <c r="I340" s="5">
        <v>3</v>
      </c>
      <c r="K340" s="24">
        <v>303</v>
      </c>
      <c r="L340" s="24">
        <v>1348.4551470041142</v>
      </c>
      <c r="M340" s="24">
        <v>244.54485299588578</v>
      </c>
      <c r="O340" s="24">
        <v>77.36572890025576</v>
      </c>
      <c r="P340" s="24">
        <v>2592</v>
      </c>
    </row>
    <row r="341" spans="1:16" ht="18">
      <c r="A341" s="2">
        <v>333</v>
      </c>
      <c r="B341" s="6" t="s">
        <v>24</v>
      </c>
      <c r="C341" s="4" t="s">
        <v>10</v>
      </c>
      <c r="D341" s="7">
        <v>1485</v>
      </c>
      <c r="E341" s="6">
        <v>60</v>
      </c>
      <c r="F341" s="6">
        <v>40</v>
      </c>
      <c r="G341" s="6">
        <v>7</v>
      </c>
      <c r="H341" s="4">
        <v>0</v>
      </c>
      <c r="I341" s="6">
        <v>3</v>
      </c>
      <c r="K341" s="24">
        <v>304</v>
      </c>
      <c r="L341" s="24">
        <v>2078.2374662191642</v>
      </c>
      <c r="M341" s="24">
        <v>-485.23746621916416</v>
      </c>
      <c r="O341" s="24">
        <v>77.621483375959087</v>
      </c>
      <c r="P341" s="24">
        <v>2592.8000000000002</v>
      </c>
    </row>
    <row r="342" spans="1:16" ht="18">
      <c r="A342" s="2">
        <v>371</v>
      </c>
      <c r="B342" s="6" t="s">
        <v>24</v>
      </c>
      <c r="C342" s="4" t="s">
        <v>10</v>
      </c>
      <c r="D342" s="7">
        <v>1485</v>
      </c>
      <c r="E342" s="6">
        <v>56</v>
      </c>
      <c r="F342" s="6">
        <v>38</v>
      </c>
      <c r="G342" s="6">
        <v>6</v>
      </c>
      <c r="H342" s="4">
        <v>0</v>
      </c>
      <c r="I342" s="6">
        <v>3</v>
      </c>
      <c r="K342" s="24">
        <v>305</v>
      </c>
      <c r="L342" s="24">
        <v>2078.2374662191642</v>
      </c>
      <c r="M342" s="24">
        <v>-498.73746621916416</v>
      </c>
      <c r="O342" s="24">
        <v>77.877237851662414</v>
      </c>
      <c r="P342" s="24">
        <v>2600</v>
      </c>
    </row>
    <row r="343" spans="1:16" ht="18">
      <c r="A343" s="2">
        <v>375</v>
      </c>
      <c r="B343" s="6" t="s">
        <v>24</v>
      </c>
      <c r="C343" s="4" t="s">
        <v>10</v>
      </c>
      <c r="D343" s="7">
        <v>1485</v>
      </c>
      <c r="E343" s="6">
        <v>56</v>
      </c>
      <c r="F343" s="6">
        <v>43</v>
      </c>
      <c r="G343" s="6">
        <v>6</v>
      </c>
      <c r="H343" s="4">
        <v>0</v>
      </c>
      <c r="I343" s="6">
        <v>3</v>
      </c>
      <c r="K343" s="24">
        <v>306</v>
      </c>
      <c r="L343" s="24">
        <v>1640.3680746901341</v>
      </c>
      <c r="M343" s="24">
        <v>-68.968074690134017</v>
      </c>
      <c r="O343" s="24">
        <v>78.132992327365741</v>
      </c>
      <c r="P343" s="24">
        <v>2600.1</v>
      </c>
    </row>
    <row r="344" spans="1:16" ht="18">
      <c r="A344" s="2">
        <v>816</v>
      </c>
      <c r="B344" s="5" t="s">
        <v>14</v>
      </c>
      <c r="C344" s="5" t="s">
        <v>32</v>
      </c>
      <c r="D344" s="7">
        <v>1479.6</v>
      </c>
      <c r="E344" s="5">
        <v>46</v>
      </c>
      <c r="F344" s="5">
        <v>18</v>
      </c>
      <c r="G344" s="5">
        <v>13</v>
      </c>
      <c r="H344" s="4">
        <v>0</v>
      </c>
      <c r="I344" s="5">
        <v>3</v>
      </c>
      <c r="K344" s="24">
        <v>307</v>
      </c>
      <c r="L344" s="24">
        <v>1689.0202293044708</v>
      </c>
      <c r="M344" s="24">
        <v>-118.97022930447088</v>
      </c>
      <c r="O344" s="24">
        <v>78.388746803069054</v>
      </c>
      <c r="P344" s="24">
        <v>2604</v>
      </c>
    </row>
    <row r="345" spans="1:16" ht="18">
      <c r="A345" s="2">
        <v>753</v>
      </c>
      <c r="B345" s="5" t="s">
        <v>14</v>
      </c>
      <c r="C345" s="5" t="s">
        <v>32</v>
      </c>
      <c r="D345" s="7">
        <v>1471.5</v>
      </c>
      <c r="E345" s="5">
        <v>43.5</v>
      </c>
      <c r="F345" s="5">
        <v>28</v>
      </c>
      <c r="G345" s="5">
        <v>6.5</v>
      </c>
      <c r="H345" s="4">
        <v>0</v>
      </c>
      <c r="I345" s="5">
        <v>3</v>
      </c>
      <c r="K345" s="24">
        <v>308</v>
      </c>
      <c r="L345" s="24">
        <v>1664.6941519973025</v>
      </c>
      <c r="M345" s="24">
        <v>-112.19415199730247</v>
      </c>
      <c r="O345" s="24">
        <v>78.644501278772381</v>
      </c>
      <c r="P345" s="24">
        <v>2619</v>
      </c>
    </row>
    <row r="346" spans="1:16" ht="18">
      <c r="A346" s="2">
        <v>536</v>
      </c>
      <c r="B346" s="5" t="s">
        <v>14</v>
      </c>
      <c r="C346" s="4" t="s">
        <v>10</v>
      </c>
      <c r="D346" s="7">
        <v>1458</v>
      </c>
      <c r="E346" s="5">
        <v>31.4</v>
      </c>
      <c r="F346" s="5">
        <v>16.600000000000001</v>
      </c>
      <c r="G346" s="5">
        <v>6</v>
      </c>
      <c r="H346" s="4">
        <v>0</v>
      </c>
      <c r="I346" s="5">
        <v>3</v>
      </c>
      <c r="K346" s="24">
        <v>309</v>
      </c>
      <c r="L346" s="24">
        <v>1980.9331569904907</v>
      </c>
      <c r="M346" s="24">
        <v>-431.13315699049076</v>
      </c>
      <c r="O346" s="24">
        <v>78.900255754475708</v>
      </c>
      <c r="P346" s="24">
        <v>2646</v>
      </c>
    </row>
    <row r="347" spans="1:16" ht="18">
      <c r="A347" s="2">
        <v>803</v>
      </c>
      <c r="B347" s="5" t="s">
        <v>15</v>
      </c>
      <c r="C347" s="4" t="s">
        <v>10</v>
      </c>
      <c r="D347" s="7">
        <v>1458</v>
      </c>
      <c r="E347" s="5">
        <v>45</v>
      </c>
      <c r="F347" s="5">
        <v>26</v>
      </c>
      <c r="G347" s="5">
        <v>5.8</v>
      </c>
      <c r="H347" s="4">
        <v>0</v>
      </c>
      <c r="I347" s="5">
        <v>3</v>
      </c>
      <c r="K347" s="24">
        <v>310</v>
      </c>
      <c r="L347" s="24">
        <v>1883.6288477618175</v>
      </c>
      <c r="M347" s="24">
        <v>-343.6288477618175</v>
      </c>
      <c r="O347" s="24">
        <v>79.156010230179035</v>
      </c>
      <c r="P347" s="24">
        <v>2650</v>
      </c>
    </row>
    <row r="348" spans="1:16" ht="18">
      <c r="A348" s="2">
        <v>880</v>
      </c>
      <c r="B348" s="5" t="s">
        <v>14</v>
      </c>
      <c r="C348" s="4" t="s">
        <v>10</v>
      </c>
      <c r="D348" s="7">
        <v>1458</v>
      </c>
      <c r="E348" s="5">
        <v>50</v>
      </c>
      <c r="F348" s="5">
        <v>30</v>
      </c>
      <c r="G348" s="5">
        <v>10</v>
      </c>
      <c r="H348" s="4">
        <v>0</v>
      </c>
      <c r="I348" s="5">
        <v>3</v>
      </c>
      <c r="K348" s="24">
        <v>311</v>
      </c>
      <c r="L348" s="24">
        <v>1980.9331569904907</v>
      </c>
      <c r="M348" s="24">
        <v>-440.93315699049072</v>
      </c>
      <c r="O348" s="24">
        <v>79.411764705882362</v>
      </c>
      <c r="P348" s="24">
        <v>2660</v>
      </c>
    </row>
    <row r="349" spans="1:16" ht="18">
      <c r="A349" s="2">
        <v>574</v>
      </c>
      <c r="B349" s="5" t="s">
        <v>14</v>
      </c>
      <c r="C349" s="5" t="s">
        <v>32</v>
      </c>
      <c r="D349" s="7">
        <v>1458</v>
      </c>
      <c r="E349" s="5">
        <v>33</v>
      </c>
      <c r="F349" s="5">
        <v>23</v>
      </c>
      <c r="G349" s="5">
        <v>5.8</v>
      </c>
      <c r="H349" s="4">
        <v>0</v>
      </c>
      <c r="I349" s="5">
        <v>3</v>
      </c>
      <c r="K349" s="24">
        <v>312</v>
      </c>
      <c r="L349" s="24">
        <v>1684.1550138430371</v>
      </c>
      <c r="M349" s="24">
        <v>-145.15501384303707</v>
      </c>
      <c r="O349" s="24">
        <v>79.667519181585689</v>
      </c>
      <c r="P349" s="24">
        <v>2700</v>
      </c>
    </row>
    <row r="350" spans="1:16" ht="18">
      <c r="A350" s="2">
        <v>744</v>
      </c>
      <c r="B350" s="5" t="s">
        <v>14</v>
      </c>
      <c r="C350" s="4" t="s">
        <v>10</v>
      </c>
      <c r="D350" s="7">
        <v>1449.9</v>
      </c>
      <c r="E350" s="5">
        <v>43</v>
      </c>
      <c r="F350" s="5">
        <v>28</v>
      </c>
      <c r="G350" s="5">
        <v>6</v>
      </c>
      <c r="H350" s="4">
        <v>0</v>
      </c>
      <c r="I350" s="5">
        <v>3</v>
      </c>
      <c r="K350" s="24">
        <v>313</v>
      </c>
      <c r="L350" s="24">
        <v>1397.1073016184509</v>
      </c>
      <c r="M350" s="24">
        <v>141.89269838154905</v>
      </c>
      <c r="O350" s="24">
        <v>79.923273657289002</v>
      </c>
      <c r="P350" s="24">
        <v>2700</v>
      </c>
    </row>
    <row r="351" spans="1:16" ht="18">
      <c r="A351" s="2">
        <v>772</v>
      </c>
      <c r="B351" s="5" t="s">
        <v>15</v>
      </c>
      <c r="C351" s="4" t="s">
        <v>10</v>
      </c>
      <c r="D351" s="7">
        <v>1449.9</v>
      </c>
      <c r="E351" s="5">
        <v>44</v>
      </c>
      <c r="F351" s="5">
        <v>32</v>
      </c>
      <c r="G351" s="5">
        <v>6</v>
      </c>
      <c r="H351" s="4">
        <v>0</v>
      </c>
      <c r="I351" s="5">
        <v>3</v>
      </c>
      <c r="K351" s="24">
        <v>314</v>
      </c>
      <c r="L351" s="24">
        <v>1499.2768263085579</v>
      </c>
      <c r="M351" s="24">
        <v>12.723173691442071</v>
      </c>
      <c r="O351" s="24">
        <v>80.179028132992329</v>
      </c>
      <c r="P351" s="24">
        <v>2700</v>
      </c>
    </row>
    <row r="352" spans="1:16" ht="18">
      <c r="A352" s="2">
        <v>802</v>
      </c>
      <c r="B352" s="5" t="s">
        <v>15</v>
      </c>
      <c r="C352" s="5" t="s">
        <v>12</v>
      </c>
      <c r="D352" s="7">
        <v>1449.9</v>
      </c>
      <c r="E352" s="5">
        <v>45</v>
      </c>
      <c r="F352" s="5">
        <v>33</v>
      </c>
      <c r="G352" s="5">
        <v>6</v>
      </c>
      <c r="H352" s="4">
        <v>1</v>
      </c>
      <c r="I352" s="5">
        <v>3</v>
      </c>
      <c r="K352" s="24">
        <v>315</v>
      </c>
      <c r="L352" s="24">
        <v>1713.3463066116392</v>
      </c>
      <c r="M352" s="24">
        <v>-201.34630661163919</v>
      </c>
      <c r="O352" s="24">
        <v>80.434782608695656</v>
      </c>
      <c r="P352" s="24">
        <v>2700</v>
      </c>
    </row>
    <row r="353" spans="1:16" ht="18">
      <c r="A353" s="2">
        <v>616</v>
      </c>
      <c r="B353" s="5" t="s">
        <v>14</v>
      </c>
      <c r="C353" s="4" t="s">
        <v>10</v>
      </c>
      <c r="D353" s="7">
        <v>1404</v>
      </c>
      <c r="E353" s="5">
        <v>35</v>
      </c>
      <c r="F353" s="5">
        <v>18</v>
      </c>
      <c r="G353" s="5">
        <v>9</v>
      </c>
      <c r="H353" s="4">
        <v>0</v>
      </c>
      <c r="I353" s="5">
        <v>3</v>
      </c>
      <c r="K353" s="24">
        <v>316</v>
      </c>
      <c r="L353" s="24">
        <v>1932.281002376154</v>
      </c>
      <c r="M353" s="24">
        <v>-425.8810023761539</v>
      </c>
      <c r="O353" s="24">
        <v>80.690537084398983</v>
      </c>
      <c r="P353" s="24">
        <v>2700</v>
      </c>
    </row>
    <row r="354" spans="1:16" ht="18">
      <c r="A354" s="2">
        <v>815</v>
      </c>
      <c r="B354" s="5" t="s">
        <v>14</v>
      </c>
      <c r="C354" s="4" t="s">
        <v>10</v>
      </c>
      <c r="D354" s="7">
        <v>1404</v>
      </c>
      <c r="E354" s="5">
        <v>46</v>
      </c>
      <c r="F354" s="5">
        <v>27</v>
      </c>
      <c r="G354" s="5">
        <v>6</v>
      </c>
      <c r="H354" s="4">
        <v>0</v>
      </c>
      <c r="I354" s="5">
        <v>3</v>
      </c>
      <c r="K354" s="24">
        <v>317</v>
      </c>
      <c r="L354" s="24">
        <v>1640.3680746901341</v>
      </c>
      <c r="M354" s="24">
        <v>-139.16807469013406</v>
      </c>
      <c r="O354" s="24">
        <v>80.94629156010231</v>
      </c>
      <c r="P354" s="24">
        <v>2744</v>
      </c>
    </row>
    <row r="355" spans="1:16" ht="18">
      <c r="A355" s="2">
        <v>804</v>
      </c>
      <c r="B355" s="5" t="s">
        <v>14</v>
      </c>
      <c r="C355" s="5" t="s">
        <v>32</v>
      </c>
      <c r="D355" s="7">
        <v>1404</v>
      </c>
      <c r="E355" s="5">
        <v>45.1</v>
      </c>
      <c r="F355" s="5">
        <v>27.4</v>
      </c>
      <c r="G355" s="5">
        <v>6.1</v>
      </c>
      <c r="H355" s="4">
        <v>0</v>
      </c>
      <c r="I355" s="5">
        <v>3</v>
      </c>
      <c r="K355" s="24">
        <v>318</v>
      </c>
      <c r="L355" s="24">
        <v>2078.2374662191642</v>
      </c>
      <c r="M355" s="24">
        <v>-577.03746621916412</v>
      </c>
      <c r="O355" s="24">
        <v>81.202046035805637</v>
      </c>
      <c r="P355" s="24">
        <v>2751.3</v>
      </c>
    </row>
    <row r="356" spans="1:16" ht="18">
      <c r="A356" s="2">
        <v>695</v>
      </c>
      <c r="B356" s="5" t="s">
        <v>15</v>
      </c>
      <c r="C356" s="5" t="s">
        <v>12</v>
      </c>
      <c r="D356" s="7">
        <v>1404</v>
      </c>
      <c r="E356" s="5">
        <v>40</v>
      </c>
      <c r="F356" s="5">
        <v>20</v>
      </c>
      <c r="G356" s="5">
        <v>10</v>
      </c>
      <c r="H356" s="4">
        <v>1</v>
      </c>
      <c r="I356" s="5">
        <v>3</v>
      </c>
      <c r="K356" s="24">
        <v>319</v>
      </c>
      <c r="L356" s="24">
        <v>2175.5417754478376</v>
      </c>
      <c r="M356" s="24">
        <v>-675.42177544783772</v>
      </c>
      <c r="O356" s="24">
        <v>81.457800511508964</v>
      </c>
      <c r="P356" s="24">
        <v>2799.9</v>
      </c>
    </row>
    <row r="357" spans="1:16" ht="18">
      <c r="A357" s="2">
        <v>734</v>
      </c>
      <c r="B357" s="5" t="s">
        <v>37</v>
      </c>
      <c r="C357" s="4" t="s">
        <v>10</v>
      </c>
      <c r="D357" s="7">
        <v>1401.3</v>
      </c>
      <c r="E357" s="5">
        <v>42</v>
      </c>
      <c r="F357" s="5">
        <v>20</v>
      </c>
      <c r="G357" s="5">
        <v>10</v>
      </c>
      <c r="H357" s="4">
        <v>0</v>
      </c>
      <c r="I357" s="5">
        <v>3</v>
      </c>
      <c r="K357" s="24">
        <v>320</v>
      </c>
      <c r="L357" s="24">
        <v>1689.0202293044708</v>
      </c>
      <c r="M357" s="24">
        <v>-189.03522930447093</v>
      </c>
      <c r="O357" s="24">
        <v>81.713554987212277</v>
      </c>
      <c r="P357" s="24">
        <v>2799.9</v>
      </c>
    </row>
    <row r="358" spans="1:16" ht="18">
      <c r="A358" s="2">
        <v>571</v>
      </c>
      <c r="B358" s="5" t="s">
        <v>14</v>
      </c>
      <c r="C358" s="4" t="s">
        <v>10</v>
      </c>
      <c r="D358" s="7">
        <v>1399.95</v>
      </c>
      <c r="E358" s="5">
        <v>33</v>
      </c>
      <c r="F358" s="5">
        <v>17</v>
      </c>
      <c r="G358" s="5">
        <v>6</v>
      </c>
      <c r="H358" s="4">
        <v>0</v>
      </c>
      <c r="I358" s="5">
        <v>3</v>
      </c>
      <c r="K358" s="24">
        <v>321</v>
      </c>
      <c r="L358" s="24">
        <v>1664.6941519973025</v>
      </c>
      <c r="M358" s="24">
        <v>-164.70915199730257</v>
      </c>
      <c r="O358" s="24">
        <v>81.969309462915604</v>
      </c>
      <c r="P358" s="24">
        <v>2800</v>
      </c>
    </row>
    <row r="359" spans="1:16" ht="18">
      <c r="A359" s="2">
        <v>456</v>
      </c>
      <c r="B359" s="6" t="s">
        <v>31</v>
      </c>
      <c r="C359" s="4" t="s">
        <v>10</v>
      </c>
      <c r="D359" s="7">
        <v>1399.95</v>
      </c>
      <c r="E359" s="6">
        <v>68</v>
      </c>
      <c r="F359" s="6">
        <v>45</v>
      </c>
      <c r="G359" s="6">
        <v>7</v>
      </c>
      <c r="H359" s="4">
        <v>0</v>
      </c>
      <c r="I359" s="6">
        <v>3</v>
      </c>
      <c r="K359" s="24">
        <v>322</v>
      </c>
      <c r="L359" s="24">
        <v>1689.0202293044708</v>
      </c>
      <c r="M359" s="24">
        <v>-189.03522930447093</v>
      </c>
      <c r="O359" s="24">
        <v>82.225063938618931</v>
      </c>
      <c r="P359" s="24">
        <v>2808</v>
      </c>
    </row>
    <row r="360" spans="1:16" ht="18">
      <c r="A360" s="2">
        <v>535</v>
      </c>
      <c r="B360" s="5" t="s">
        <v>15</v>
      </c>
      <c r="C360" s="5" t="s">
        <v>12</v>
      </c>
      <c r="D360" s="7">
        <v>1366.2</v>
      </c>
      <c r="E360" s="5">
        <v>31</v>
      </c>
      <c r="F360" s="5">
        <v>16</v>
      </c>
      <c r="G360" s="5">
        <v>7</v>
      </c>
      <c r="H360" s="4">
        <v>1</v>
      </c>
      <c r="I360" s="5">
        <v>3</v>
      </c>
      <c r="K360" s="24">
        <v>323</v>
      </c>
      <c r="L360" s="24">
        <v>2102.5635435263321</v>
      </c>
      <c r="M360" s="24">
        <v>-602.71354352633216</v>
      </c>
      <c r="O360" s="24">
        <v>82.480818414322258</v>
      </c>
      <c r="P360" s="24">
        <v>2828</v>
      </c>
    </row>
    <row r="361" spans="1:16" ht="18">
      <c r="A361" s="2">
        <v>469</v>
      </c>
      <c r="B361" s="5" t="s">
        <v>14</v>
      </c>
      <c r="C361" s="5" t="s">
        <v>12</v>
      </c>
      <c r="D361" s="7">
        <v>1351</v>
      </c>
      <c r="E361" s="5">
        <v>11</v>
      </c>
      <c r="F361" s="5">
        <v>11</v>
      </c>
      <c r="G361" s="5">
        <v>6</v>
      </c>
      <c r="H361" s="4">
        <v>1</v>
      </c>
      <c r="I361" s="5">
        <v>3</v>
      </c>
      <c r="K361" s="24">
        <v>324</v>
      </c>
      <c r="L361" s="24">
        <v>2151.2156981406688</v>
      </c>
      <c r="M361" s="24">
        <v>-651.36569814066888</v>
      </c>
      <c r="O361" s="24">
        <v>82.736572890025585</v>
      </c>
      <c r="P361" s="24">
        <v>2835</v>
      </c>
    </row>
    <row r="362" spans="1:16" ht="18">
      <c r="A362" s="2">
        <v>524</v>
      </c>
      <c r="B362" s="5" t="s">
        <v>14</v>
      </c>
      <c r="C362" s="4" t="s">
        <v>10</v>
      </c>
      <c r="D362" s="7">
        <v>1350</v>
      </c>
      <c r="E362" s="5">
        <v>31</v>
      </c>
      <c r="F362" s="5">
        <v>17</v>
      </c>
      <c r="G362" s="5">
        <v>6.5</v>
      </c>
      <c r="H362" s="4">
        <v>0</v>
      </c>
      <c r="I362" s="5">
        <v>3</v>
      </c>
      <c r="K362" s="24">
        <v>325</v>
      </c>
      <c r="L362" s="24">
        <v>1689.0202293044708</v>
      </c>
      <c r="M362" s="24">
        <v>-190.52022930447083</v>
      </c>
      <c r="O362" s="24">
        <v>82.992327365728912</v>
      </c>
      <c r="P362" s="24">
        <v>2835</v>
      </c>
    </row>
    <row r="363" spans="1:16" ht="18">
      <c r="A363" s="2">
        <v>593</v>
      </c>
      <c r="B363" s="5" t="s">
        <v>14</v>
      </c>
      <c r="C363" s="4" t="s">
        <v>10</v>
      </c>
      <c r="D363" s="7">
        <v>1350</v>
      </c>
      <c r="E363" s="5">
        <v>34</v>
      </c>
      <c r="F363" s="5">
        <v>20</v>
      </c>
      <c r="G363" s="5">
        <v>8</v>
      </c>
      <c r="H363" s="4">
        <v>0</v>
      </c>
      <c r="I363" s="5">
        <v>3</v>
      </c>
      <c r="K363" s="24">
        <v>326</v>
      </c>
      <c r="L363" s="24">
        <v>1727.9419529959403</v>
      </c>
      <c r="M363" s="24">
        <v>-229.44195299594026</v>
      </c>
      <c r="O363" s="24">
        <v>83.248081841432224</v>
      </c>
      <c r="P363" s="24">
        <v>2835</v>
      </c>
    </row>
    <row r="364" spans="1:16" ht="18">
      <c r="A364" s="2">
        <v>624</v>
      </c>
      <c r="B364" s="5" t="s">
        <v>15</v>
      </c>
      <c r="C364" s="4" t="s">
        <v>10</v>
      </c>
      <c r="D364" s="7">
        <v>1350</v>
      </c>
      <c r="E364" s="5">
        <v>36</v>
      </c>
      <c r="F364" s="5">
        <v>27</v>
      </c>
      <c r="G364" s="5">
        <v>8</v>
      </c>
      <c r="H364" s="4">
        <v>0</v>
      </c>
      <c r="I364" s="5">
        <v>3</v>
      </c>
      <c r="K364" s="24">
        <v>327</v>
      </c>
      <c r="L364" s="24">
        <v>1591.7159200757974</v>
      </c>
      <c r="M364" s="24">
        <v>-93.215920075797385</v>
      </c>
      <c r="O364" s="24">
        <v>83.503836317135551</v>
      </c>
      <c r="P364" s="24">
        <v>2835</v>
      </c>
    </row>
    <row r="365" spans="1:16" ht="18">
      <c r="A365" s="2">
        <v>697</v>
      </c>
      <c r="B365" s="5" t="s">
        <v>37</v>
      </c>
      <c r="C365" s="4" t="s">
        <v>10</v>
      </c>
      <c r="D365" s="7">
        <v>1350</v>
      </c>
      <c r="E365" s="5">
        <v>40</v>
      </c>
      <c r="F365" s="5">
        <v>20</v>
      </c>
      <c r="G365" s="5">
        <v>10</v>
      </c>
      <c r="H365" s="4">
        <v>0</v>
      </c>
      <c r="I365" s="5">
        <v>3</v>
      </c>
      <c r="K365" s="24">
        <v>328</v>
      </c>
      <c r="L365" s="24">
        <v>1689.0202293044708</v>
      </c>
      <c r="M365" s="24">
        <v>-204.02022930447083</v>
      </c>
      <c r="O365" s="24">
        <v>83.759590792838878</v>
      </c>
      <c r="P365" s="24">
        <v>2850</v>
      </c>
    </row>
    <row r="366" spans="1:16" ht="18">
      <c r="A366" s="2">
        <v>722</v>
      </c>
      <c r="B366" s="5" t="s">
        <v>15</v>
      </c>
      <c r="C366" s="4" t="s">
        <v>10</v>
      </c>
      <c r="D366" s="7">
        <v>1350</v>
      </c>
      <c r="E366" s="5">
        <v>41.7</v>
      </c>
      <c r="F366" s="5">
        <v>28</v>
      </c>
      <c r="G366" s="5">
        <v>6</v>
      </c>
      <c r="H366" s="4">
        <v>0</v>
      </c>
      <c r="I366" s="5">
        <v>3</v>
      </c>
      <c r="K366" s="24">
        <v>329</v>
      </c>
      <c r="L366" s="24">
        <v>1932.281002376154</v>
      </c>
      <c r="M366" s="24">
        <v>-447.28100237615399</v>
      </c>
      <c r="O366" s="24">
        <v>84.015345268542205</v>
      </c>
      <c r="P366" s="24">
        <v>2899.8</v>
      </c>
    </row>
    <row r="367" spans="1:16" ht="18">
      <c r="A367" s="2">
        <v>689</v>
      </c>
      <c r="B367" s="5" t="s">
        <v>14</v>
      </c>
      <c r="C367" s="5" t="s">
        <v>32</v>
      </c>
      <c r="D367" s="7">
        <v>1350</v>
      </c>
      <c r="E367" s="5">
        <v>40</v>
      </c>
      <c r="F367" s="5">
        <v>28</v>
      </c>
      <c r="G367" s="5">
        <v>8</v>
      </c>
      <c r="H367" s="4">
        <v>0</v>
      </c>
      <c r="I367" s="5">
        <v>3</v>
      </c>
      <c r="K367" s="24">
        <v>330</v>
      </c>
      <c r="L367" s="24">
        <v>1414.1355557334687</v>
      </c>
      <c r="M367" s="24">
        <v>70.864444266531336</v>
      </c>
      <c r="O367" s="24">
        <v>84.271099744245532</v>
      </c>
      <c r="P367" s="24">
        <v>2900</v>
      </c>
    </row>
    <row r="368" spans="1:16" ht="18">
      <c r="A368" s="2">
        <v>690</v>
      </c>
      <c r="B368" s="5" t="s">
        <v>15</v>
      </c>
      <c r="C368" s="5" t="s">
        <v>32</v>
      </c>
      <c r="D368" s="7">
        <v>1350</v>
      </c>
      <c r="E368" s="5">
        <v>40</v>
      </c>
      <c r="F368" s="5">
        <v>20</v>
      </c>
      <c r="G368" s="5">
        <v>10</v>
      </c>
      <c r="H368" s="4">
        <v>0</v>
      </c>
      <c r="I368" s="5">
        <v>3</v>
      </c>
      <c r="K368" s="24">
        <v>331</v>
      </c>
      <c r="L368" s="24">
        <v>1445.7594562327874</v>
      </c>
      <c r="M368" s="24">
        <v>39.240543767212557</v>
      </c>
      <c r="O368" s="24">
        <v>84.526854219948859</v>
      </c>
      <c r="P368" s="24">
        <v>2903.6</v>
      </c>
    </row>
    <row r="369" spans="1:16" ht="18">
      <c r="A369" s="2">
        <v>548</v>
      </c>
      <c r="B369" s="5" t="s">
        <v>15</v>
      </c>
      <c r="C369" s="5" t="s">
        <v>12</v>
      </c>
      <c r="D369" s="7">
        <v>1350</v>
      </c>
      <c r="E369" s="5">
        <v>32</v>
      </c>
      <c r="F369" s="5">
        <v>18</v>
      </c>
      <c r="G369" s="5">
        <v>6</v>
      </c>
      <c r="H369" s="4">
        <v>1</v>
      </c>
      <c r="I369" s="5">
        <v>3</v>
      </c>
      <c r="K369" s="24">
        <v>332</v>
      </c>
      <c r="L369" s="24">
        <v>1470.0855335399558</v>
      </c>
      <c r="M369" s="24">
        <v>14.914466460044196</v>
      </c>
      <c r="O369" s="24">
        <v>84.782608695652186</v>
      </c>
      <c r="P369" s="24">
        <v>2937.2</v>
      </c>
    </row>
    <row r="370" spans="1:16" ht="18">
      <c r="A370" s="2">
        <v>599</v>
      </c>
      <c r="B370" s="5" t="s">
        <v>15</v>
      </c>
      <c r="C370" s="5" t="s">
        <v>12</v>
      </c>
      <c r="D370" s="7">
        <v>1350</v>
      </c>
      <c r="E370" s="5">
        <v>34</v>
      </c>
      <c r="F370" s="5">
        <v>17</v>
      </c>
      <c r="G370" s="5">
        <v>10</v>
      </c>
      <c r="H370" s="4">
        <v>1</v>
      </c>
      <c r="I370" s="5">
        <v>3</v>
      </c>
      <c r="K370" s="24">
        <v>333</v>
      </c>
      <c r="L370" s="24">
        <v>1591.7159200757974</v>
      </c>
      <c r="M370" s="24">
        <v>-106.71592007579738</v>
      </c>
      <c r="O370" s="24">
        <v>85.038363171355499</v>
      </c>
      <c r="P370" s="24">
        <v>2970</v>
      </c>
    </row>
    <row r="371" spans="1:16" ht="18">
      <c r="A371" s="2">
        <v>698</v>
      </c>
      <c r="B371" s="5" t="s">
        <v>37</v>
      </c>
      <c r="C371" s="5" t="s">
        <v>12</v>
      </c>
      <c r="D371" s="7">
        <v>1350</v>
      </c>
      <c r="E371" s="5">
        <v>40</v>
      </c>
      <c r="F371" s="5">
        <v>19</v>
      </c>
      <c r="G371" s="5">
        <v>10</v>
      </c>
      <c r="H371" s="4">
        <v>1</v>
      </c>
      <c r="I371" s="5">
        <v>3</v>
      </c>
      <c r="K371" s="24">
        <v>334</v>
      </c>
      <c r="L371" s="24">
        <v>1689.0202293044708</v>
      </c>
      <c r="M371" s="24">
        <v>-204.02022930447083</v>
      </c>
      <c r="O371" s="24">
        <v>85.294117647058826</v>
      </c>
      <c r="P371" s="24">
        <v>2970</v>
      </c>
    </row>
    <row r="372" spans="1:16" ht="18">
      <c r="A372" s="2">
        <v>699</v>
      </c>
      <c r="B372" s="5" t="s">
        <v>37</v>
      </c>
      <c r="C372" s="5" t="s">
        <v>12</v>
      </c>
      <c r="D372" s="7">
        <v>1350</v>
      </c>
      <c r="E372" s="5">
        <v>40</v>
      </c>
      <c r="F372" s="5">
        <v>19</v>
      </c>
      <c r="G372" s="5">
        <v>10</v>
      </c>
      <c r="H372" s="4">
        <v>1</v>
      </c>
      <c r="I372" s="5">
        <v>3</v>
      </c>
      <c r="K372" s="24">
        <v>335</v>
      </c>
      <c r="L372" s="24">
        <v>1696.3180524966212</v>
      </c>
      <c r="M372" s="24">
        <v>-211.31805249662125</v>
      </c>
      <c r="O372" s="24">
        <v>85.549872122762153</v>
      </c>
      <c r="P372" s="24">
        <v>2970</v>
      </c>
    </row>
    <row r="373" spans="1:16" ht="18">
      <c r="A373" s="2">
        <v>820</v>
      </c>
      <c r="B373" s="5" t="s">
        <v>15</v>
      </c>
      <c r="C373" s="5" t="s">
        <v>12</v>
      </c>
      <c r="D373" s="7">
        <v>1350</v>
      </c>
      <c r="E373" s="5">
        <v>46</v>
      </c>
      <c r="F373" s="5">
        <v>30</v>
      </c>
      <c r="G373" s="5">
        <v>6</v>
      </c>
      <c r="H373" s="4">
        <v>1</v>
      </c>
      <c r="I373" s="5">
        <v>3</v>
      </c>
      <c r="K373" s="24">
        <v>336</v>
      </c>
      <c r="L373" s="24">
        <v>1883.6288477618175</v>
      </c>
      <c r="M373" s="24">
        <v>-398.6288477618175</v>
      </c>
      <c r="O373" s="24">
        <v>85.80562659846548</v>
      </c>
      <c r="P373" s="24">
        <v>2970</v>
      </c>
    </row>
    <row r="374" spans="1:16" ht="18">
      <c r="A374" s="2">
        <v>57</v>
      </c>
      <c r="B374" s="3" t="s">
        <v>13</v>
      </c>
      <c r="C374" s="4" t="s">
        <v>10</v>
      </c>
      <c r="D374" s="5">
        <v>1348.2</v>
      </c>
      <c r="E374" s="3">
        <v>51</v>
      </c>
      <c r="F374" s="3">
        <v>29</v>
      </c>
      <c r="G374" s="3">
        <v>8</v>
      </c>
      <c r="H374" s="4">
        <v>0</v>
      </c>
      <c r="I374" s="3">
        <v>3</v>
      </c>
      <c r="K374" s="24">
        <v>337</v>
      </c>
      <c r="L374" s="24">
        <v>1664.6941519973025</v>
      </c>
      <c r="M374" s="24">
        <v>-179.69415199730247</v>
      </c>
      <c r="O374" s="24">
        <v>86.061381074168807</v>
      </c>
      <c r="P374" s="24">
        <v>2997</v>
      </c>
    </row>
    <row r="375" spans="1:16" ht="18">
      <c r="A375" s="2">
        <v>894</v>
      </c>
      <c r="B375" s="5" t="s">
        <v>14</v>
      </c>
      <c r="C375" s="5" t="s">
        <v>32</v>
      </c>
      <c r="D375" s="7">
        <v>1325.7</v>
      </c>
      <c r="E375" s="5">
        <v>51</v>
      </c>
      <c r="F375" s="5">
        <v>21</v>
      </c>
      <c r="G375" s="5">
        <v>11</v>
      </c>
      <c r="H375" s="4">
        <v>0</v>
      </c>
      <c r="I375" s="5">
        <v>3</v>
      </c>
      <c r="K375" s="24">
        <v>338</v>
      </c>
      <c r="L375" s="24">
        <v>1980.9331569904907</v>
      </c>
      <c r="M375" s="24">
        <v>-495.93315699049072</v>
      </c>
      <c r="O375" s="24">
        <v>86.317135549872134</v>
      </c>
      <c r="P375" s="24">
        <v>2999.7</v>
      </c>
    </row>
    <row r="376" spans="1:16" ht="18">
      <c r="A376" s="2">
        <v>687</v>
      </c>
      <c r="B376" s="5" t="s">
        <v>14</v>
      </c>
      <c r="C376" s="4" t="s">
        <v>10</v>
      </c>
      <c r="D376" s="7">
        <v>1323</v>
      </c>
      <c r="E376" s="5">
        <v>40</v>
      </c>
      <c r="F376" s="5">
        <v>20</v>
      </c>
      <c r="G376" s="5">
        <v>10</v>
      </c>
      <c r="H376" s="4">
        <v>0</v>
      </c>
      <c r="I376" s="5">
        <v>3</v>
      </c>
      <c r="K376" s="24">
        <v>339</v>
      </c>
      <c r="L376" s="24">
        <v>2005.2592342976591</v>
      </c>
      <c r="M376" s="24">
        <v>-520.25923429765908</v>
      </c>
      <c r="O376" s="24">
        <v>86.572890025575461</v>
      </c>
      <c r="P376" s="24">
        <v>3024</v>
      </c>
    </row>
    <row r="377" spans="1:16" ht="18">
      <c r="A377" s="2">
        <v>578</v>
      </c>
      <c r="B377" s="5" t="s">
        <v>15</v>
      </c>
      <c r="C377" s="5" t="s">
        <v>12</v>
      </c>
      <c r="D377" s="7">
        <v>1323</v>
      </c>
      <c r="E377" s="5">
        <v>33</v>
      </c>
      <c r="F377" s="5">
        <v>19.5</v>
      </c>
      <c r="G377" s="5">
        <v>6.5</v>
      </c>
      <c r="H377" s="4">
        <v>1</v>
      </c>
      <c r="I377" s="5">
        <v>3</v>
      </c>
      <c r="K377" s="24">
        <v>340</v>
      </c>
      <c r="L377" s="24">
        <v>2078.2374662191642</v>
      </c>
      <c r="M377" s="24">
        <v>-593.23746621916416</v>
      </c>
      <c r="O377" s="24">
        <v>86.828644501278774</v>
      </c>
      <c r="P377" s="24">
        <v>3051</v>
      </c>
    </row>
    <row r="378" spans="1:16" ht="18">
      <c r="A378" s="2">
        <v>649</v>
      </c>
      <c r="B378" s="5" t="s">
        <v>37</v>
      </c>
      <c r="C378" s="4" t="s">
        <v>10</v>
      </c>
      <c r="D378" s="7">
        <v>1309.5</v>
      </c>
      <c r="E378" s="5">
        <v>39</v>
      </c>
      <c r="F378" s="5">
        <v>20</v>
      </c>
      <c r="G378" s="5">
        <v>8</v>
      </c>
      <c r="H378" s="4">
        <v>0</v>
      </c>
      <c r="I378" s="5">
        <v>3</v>
      </c>
      <c r="K378" s="24">
        <v>341</v>
      </c>
      <c r="L378" s="24">
        <v>1980.9331569904907</v>
      </c>
      <c r="M378" s="24">
        <v>-495.93315699049072</v>
      </c>
      <c r="O378" s="24">
        <v>87.084398976982101</v>
      </c>
      <c r="P378" s="24">
        <v>3051</v>
      </c>
    </row>
    <row r="379" spans="1:16" ht="18">
      <c r="A379" s="2">
        <v>681</v>
      </c>
      <c r="B379" s="5" t="s">
        <v>14</v>
      </c>
      <c r="C379" s="4" t="s">
        <v>10</v>
      </c>
      <c r="D379" s="7">
        <v>1301.4000000000001</v>
      </c>
      <c r="E379" s="5">
        <v>40</v>
      </c>
      <c r="F379" s="5">
        <v>25</v>
      </c>
      <c r="G379" s="5">
        <v>12</v>
      </c>
      <c r="H379" s="4">
        <v>0</v>
      </c>
      <c r="I379" s="5">
        <v>3</v>
      </c>
      <c r="K379" s="24">
        <v>342</v>
      </c>
      <c r="L379" s="24">
        <v>1980.9331569904907</v>
      </c>
      <c r="M379" s="24">
        <v>-495.93315699049072</v>
      </c>
      <c r="O379" s="24">
        <v>87.340153452685428</v>
      </c>
      <c r="P379" s="24">
        <v>3051</v>
      </c>
    </row>
    <row r="380" spans="1:16" ht="18">
      <c r="A380" s="2">
        <v>553</v>
      </c>
      <c r="B380" s="5" t="s">
        <v>15</v>
      </c>
      <c r="C380" s="5" t="s">
        <v>32</v>
      </c>
      <c r="D380" s="7">
        <v>1301.4000000000001</v>
      </c>
      <c r="E380" s="5">
        <v>32</v>
      </c>
      <c r="F380" s="5">
        <v>18</v>
      </c>
      <c r="G380" s="5">
        <v>6</v>
      </c>
      <c r="H380" s="4">
        <v>0</v>
      </c>
      <c r="I380" s="5">
        <v>3</v>
      </c>
      <c r="K380" s="24">
        <v>343</v>
      </c>
      <c r="L380" s="24">
        <v>1737.6723839188076</v>
      </c>
      <c r="M380" s="24">
        <v>-258.07238391880765</v>
      </c>
      <c r="O380" s="24">
        <v>87.595907928388755</v>
      </c>
      <c r="P380" s="24">
        <v>3080</v>
      </c>
    </row>
    <row r="381" spans="1:16" ht="18">
      <c r="A381" s="2">
        <v>554</v>
      </c>
      <c r="B381" s="5" t="s">
        <v>15</v>
      </c>
      <c r="C381" s="5" t="s">
        <v>32</v>
      </c>
      <c r="D381" s="7">
        <v>1301.4000000000001</v>
      </c>
      <c r="E381" s="5">
        <v>32</v>
      </c>
      <c r="F381" s="5">
        <v>18</v>
      </c>
      <c r="G381" s="5">
        <v>6</v>
      </c>
      <c r="H381" s="4">
        <v>0</v>
      </c>
      <c r="I381" s="5">
        <v>3</v>
      </c>
      <c r="K381" s="24">
        <v>344</v>
      </c>
      <c r="L381" s="24">
        <v>1676.8571906508867</v>
      </c>
      <c r="M381" s="24">
        <v>-205.35719065088665</v>
      </c>
      <c r="O381" s="24">
        <v>87.851662404092082</v>
      </c>
      <c r="P381" s="24">
        <v>3105</v>
      </c>
    </row>
    <row r="382" spans="1:16" ht="18">
      <c r="A382" s="2">
        <v>497</v>
      </c>
      <c r="B382" s="5" t="s">
        <v>14</v>
      </c>
      <c r="C382" s="5" t="s">
        <v>12</v>
      </c>
      <c r="D382" s="7">
        <v>1301.4000000000001</v>
      </c>
      <c r="E382" s="5">
        <v>30</v>
      </c>
      <c r="F382" s="5">
        <v>18</v>
      </c>
      <c r="G382" s="5">
        <v>6</v>
      </c>
      <c r="H382" s="4">
        <v>1</v>
      </c>
      <c r="I382" s="5">
        <v>3</v>
      </c>
      <c r="K382" s="24">
        <v>345</v>
      </c>
      <c r="L382" s="24">
        <v>1382.5116552341497</v>
      </c>
      <c r="M382" s="24">
        <v>75.488344765850343</v>
      </c>
      <c r="O382" s="24">
        <v>88.107416879795409</v>
      </c>
      <c r="P382" s="24">
        <v>3105</v>
      </c>
    </row>
    <row r="383" spans="1:16" ht="18">
      <c r="A383" s="2">
        <v>502</v>
      </c>
      <c r="B383" s="5" t="s">
        <v>14</v>
      </c>
      <c r="C383" s="5" t="s">
        <v>12</v>
      </c>
      <c r="D383" s="7">
        <v>1301.4000000000001</v>
      </c>
      <c r="E383" s="5">
        <v>30</v>
      </c>
      <c r="F383" s="5">
        <v>18</v>
      </c>
      <c r="G383" s="5">
        <v>6</v>
      </c>
      <c r="H383" s="4">
        <v>1</v>
      </c>
      <c r="I383" s="5">
        <v>3</v>
      </c>
      <c r="K383" s="24">
        <v>346</v>
      </c>
      <c r="L383" s="24">
        <v>1713.3463066116392</v>
      </c>
      <c r="M383" s="24">
        <v>-255.34630661163919</v>
      </c>
      <c r="O383" s="24">
        <v>88.363171355498721</v>
      </c>
      <c r="P383" s="24">
        <v>3110.8</v>
      </c>
    </row>
    <row r="384" spans="1:16" ht="18">
      <c r="A384" s="2">
        <v>547</v>
      </c>
      <c r="B384" s="5" t="s">
        <v>14</v>
      </c>
      <c r="C384" s="4" t="s">
        <v>10</v>
      </c>
      <c r="D384" s="7">
        <v>1300.05</v>
      </c>
      <c r="E384" s="5">
        <v>32</v>
      </c>
      <c r="F384" s="5">
        <v>20</v>
      </c>
      <c r="G384" s="5">
        <v>6</v>
      </c>
      <c r="H384" s="4">
        <v>0</v>
      </c>
      <c r="I384" s="5">
        <v>3</v>
      </c>
      <c r="K384" s="24">
        <v>347</v>
      </c>
      <c r="L384" s="24">
        <v>1834.9766931474808</v>
      </c>
      <c r="M384" s="24">
        <v>-376.97669314748077</v>
      </c>
      <c r="O384" s="24">
        <v>88.618925831202048</v>
      </c>
      <c r="P384" s="24">
        <v>3119.9850000000001</v>
      </c>
    </row>
    <row r="385" spans="1:16" ht="18">
      <c r="A385" s="2">
        <v>714</v>
      </c>
      <c r="B385" s="5" t="s">
        <v>14</v>
      </c>
      <c r="C385" s="4" t="s">
        <v>10</v>
      </c>
      <c r="D385" s="7">
        <v>1300.05</v>
      </c>
      <c r="E385" s="5">
        <v>41</v>
      </c>
      <c r="F385" s="5">
        <v>29</v>
      </c>
      <c r="G385" s="5">
        <v>6</v>
      </c>
      <c r="H385" s="4">
        <v>0</v>
      </c>
      <c r="I385" s="5">
        <v>3</v>
      </c>
      <c r="K385" s="24">
        <v>348</v>
      </c>
      <c r="L385" s="24">
        <v>1421.4333789256193</v>
      </c>
      <c r="M385" s="24">
        <v>36.566621074380691</v>
      </c>
      <c r="O385" s="24">
        <v>88.874680306905375</v>
      </c>
      <c r="P385" s="24">
        <v>3159</v>
      </c>
    </row>
    <row r="386" spans="1:16" ht="18">
      <c r="A386" s="2">
        <v>550</v>
      </c>
      <c r="B386" s="5" t="s">
        <v>15</v>
      </c>
      <c r="C386" s="5" t="s">
        <v>32</v>
      </c>
      <c r="D386" s="7">
        <v>1300.05</v>
      </c>
      <c r="E386" s="5">
        <v>32</v>
      </c>
      <c r="F386" s="5">
        <v>18</v>
      </c>
      <c r="G386" s="5">
        <v>6</v>
      </c>
      <c r="H386" s="4">
        <v>0</v>
      </c>
      <c r="I386" s="5">
        <v>3</v>
      </c>
      <c r="K386" s="24">
        <v>349</v>
      </c>
      <c r="L386" s="24">
        <v>1664.6941519973025</v>
      </c>
      <c r="M386" s="24">
        <v>-214.79415199730238</v>
      </c>
      <c r="O386" s="24">
        <v>89.130434782608702</v>
      </c>
      <c r="P386" s="24">
        <v>3164</v>
      </c>
    </row>
    <row r="387" spans="1:16" ht="18">
      <c r="A387" s="2">
        <v>551</v>
      </c>
      <c r="B387" s="5" t="s">
        <v>15</v>
      </c>
      <c r="C387" s="5" t="s">
        <v>32</v>
      </c>
      <c r="D387" s="7">
        <v>1300.05</v>
      </c>
      <c r="E387" s="5">
        <v>32</v>
      </c>
      <c r="F387" s="5">
        <v>17</v>
      </c>
      <c r="G387" s="5">
        <v>6</v>
      </c>
      <c r="H387" s="4">
        <v>0</v>
      </c>
      <c r="I387" s="5">
        <v>3</v>
      </c>
      <c r="K387" s="24">
        <v>350</v>
      </c>
      <c r="L387" s="24">
        <v>1689.0202293044708</v>
      </c>
      <c r="M387" s="24">
        <v>-239.12022930447074</v>
      </c>
      <c r="O387" s="24">
        <v>89.386189258312029</v>
      </c>
      <c r="P387" s="24">
        <v>3231.9</v>
      </c>
    </row>
    <row r="388" spans="1:16" ht="18">
      <c r="A388" s="2">
        <v>555</v>
      </c>
      <c r="B388" s="5" t="s">
        <v>15</v>
      </c>
      <c r="C388" s="5" t="s">
        <v>32</v>
      </c>
      <c r="D388" s="7">
        <v>1300.05</v>
      </c>
      <c r="E388" s="5">
        <v>32</v>
      </c>
      <c r="F388" s="5">
        <v>17</v>
      </c>
      <c r="G388" s="5">
        <v>6</v>
      </c>
      <c r="H388" s="4">
        <v>0</v>
      </c>
      <c r="I388" s="5">
        <v>3</v>
      </c>
      <c r="K388" s="24">
        <v>351</v>
      </c>
      <c r="L388" s="24">
        <v>1713.3463066116392</v>
      </c>
      <c r="M388" s="24">
        <v>-263.4463066116391</v>
      </c>
      <c r="O388" s="24">
        <v>89.641943734015356</v>
      </c>
      <c r="P388" s="24">
        <v>3240</v>
      </c>
    </row>
    <row r="389" spans="1:16" ht="18">
      <c r="A389" s="2">
        <v>851</v>
      </c>
      <c r="B389" s="5" t="s">
        <v>15</v>
      </c>
      <c r="C389" s="5" t="s">
        <v>12</v>
      </c>
      <c r="D389" s="7">
        <v>1300.05</v>
      </c>
      <c r="E389" s="5">
        <v>48</v>
      </c>
      <c r="F389" s="5">
        <v>15</v>
      </c>
      <c r="G389" s="5">
        <v>10</v>
      </c>
      <c r="H389" s="4">
        <v>1</v>
      </c>
      <c r="I389" s="5">
        <v>3</v>
      </c>
      <c r="K389" s="24">
        <v>352</v>
      </c>
      <c r="L389" s="24">
        <v>1470.0855335399558</v>
      </c>
      <c r="M389" s="24">
        <v>-66.085533539955804</v>
      </c>
      <c r="O389" s="24">
        <v>89.897698209718683</v>
      </c>
      <c r="P389" s="24">
        <v>3240</v>
      </c>
    </row>
    <row r="390" spans="1:16" ht="18">
      <c r="A390" s="2">
        <v>572</v>
      </c>
      <c r="B390" s="5" t="s">
        <v>14</v>
      </c>
      <c r="C390" s="4" t="s">
        <v>10</v>
      </c>
      <c r="D390" s="7">
        <v>1296</v>
      </c>
      <c r="E390" s="5">
        <v>33</v>
      </c>
      <c r="F390" s="5">
        <v>18</v>
      </c>
      <c r="G390" s="5">
        <v>7</v>
      </c>
      <c r="H390" s="4">
        <v>0</v>
      </c>
      <c r="I390" s="5">
        <v>3</v>
      </c>
      <c r="K390" s="24">
        <v>353</v>
      </c>
      <c r="L390" s="24">
        <v>1737.6723839188076</v>
      </c>
      <c r="M390" s="24">
        <v>-333.67238391880755</v>
      </c>
      <c r="O390" s="24">
        <v>90.153452685421996</v>
      </c>
      <c r="P390" s="24">
        <v>3240</v>
      </c>
    </row>
    <row r="391" spans="1:16" ht="18">
      <c r="A391" s="2">
        <v>822</v>
      </c>
      <c r="B391" s="5" t="s">
        <v>15</v>
      </c>
      <c r="C391" s="4" t="s">
        <v>10</v>
      </c>
      <c r="D391" s="7">
        <v>1296</v>
      </c>
      <c r="E391" s="5">
        <v>46</v>
      </c>
      <c r="F391" s="5">
        <v>32</v>
      </c>
      <c r="G391" s="5">
        <v>6</v>
      </c>
      <c r="H391" s="4">
        <v>0</v>
      </c>
      <c r="I391" s="5">
        <v>3</v>
      </c>
      <c r="K391" s="24">
        <v>354</v>
      </c>
      <c r="L391" s="24">
        <v>1715.7789143423561</v>
      </c>
      <c r="M391" s="24">
        <v>-311.77891434235607</v>
      </c>
      <c r="O391" s="24">
        <v>90.409207161125323</v>
      </c>
      <c r="P391" s="24">
        <v>3240</v>
      </c>
    </row>
    <row r="392" spans="1:16" ht="18">
      <c r="A392" s="2">
        <v>561</v>
      </c>
      <c r="B392" s="5" t="s">
        <v>15</v>
      </c>
      <c r="C392" s="5" t="s">
        <v>12</v>
      </c>
      <c r="D392" s="7">
        <v>1296</v>
      </c>
      <c r="E392" s="5">
        <v>32</v>
      </c>
      <c r="F392" s="5">
        <v>17.2</v>
      </c>
      <c r="G392" s="5">
        <v>6.5</v>
      </c>
      <c r="H392" s="4">
        <v>1</v>
      </c>
      <c r="I392" s="5">
        <v>3</v>
      </c>
      <c r="K392" s="24">
        <v>355</v>
      </c>
      <c r="L392" s="24">
        <v>1591.7159200757974</v>
      </c>
      <c r="M392" s="24">
        <v>-187.71592007579738</v>
      </c>
      <c r="O392" s="24">
        <v>90.66496163682865</v>
      </c>
      <c r="P392" s="24">
        <v>3240</v>
      </c>
    </row>
    <row r="393" spans="1:16" ht="18">
      <c r="A393" s="2">
        <v>688</v>
      </c>
      <c r="B393" s="5" t="s">
        <v>14</v>
      </c>
      <c r="C393" s="5" t="s">
        <v>32</v>
      </c>
      <c r="D393" s="7">
        <v>1269</v>
      </c>
      <c r="E393" s="5">
        <v>40</v>
      </c>
      <c r="F393" s="5">
        <v>23</v>
      </c>
      <c r="G393" s="5">
        <v>12</v>
      </c>
      <c r="H393" s="4">
        <v>0</v>
      </c>
      <c r="I393" s="5">
        <v>3</v>
      </c>
      <c r="K393" s="24">
        <v>356</v>
      </c>
      <c r="L393" s="24">
        <v>1640.3680746901341</v>
      </c>
      <c r="M393" s="24">
        <v>-239.06807469013415</v>
      </c>
      <c r="O393" s="24">
        <v>90.920716112531977</v>
      </c>
      <c r="P393" s="24">
        <v>3248</v>
      </c>
    </row>
    <row r="394" spans="1:16" ht="18">
      <c r="A394" s="2">
        <v>879</v>
      </c>
      <c r="B394" s="5" t="s">
        <v>14</v>
      </c>
      <c r="C394" s="4" t="s">
        <v>10</v>
      </c>
      <c r="D394" s="7">
        <v>1260.9000000000001</v>
      </c>
      <c r="E394" s="5">
        <v>50</v>
      </c>
      <c r="F394" s="5">
        <v>35</v>
      </c>
      <c r="G394" s="5">
        <v>8</v>
      </c>
      <c r="H394" s="4">
        <v>0</v>
      </c>
      <c r="I394" s="5">
        <v>3</v>
      </c>
      <c r="K394" s="24">
        <v>357</v>
      </c>
      <c r="L394" s="24">
        <v>1421.4333789256193</v>
      </c>
      <c r="M394" s="24">
        <v>-21.483378925619263</v>
      </c>
      <c r="O394" s="24">
        <v>91.176470588235304</v>
      </c>
      <c r="P394" s="24">
        <v>3299.4</v>
      </c>
    </row>
    <row r="395" spans="1:16" ht="18">
      <c r="A395" s="2">
        <v>534</v>
      </c>
      <c r="B395" s="5" t="s">
        <v>15</v>
      </c>
      <c r="C395" s="5" t="s">
        <v>12</v>
      </c>
      <c r="D395" s="7">
        <v>1255.5</v>
      </c>
      <c r="E395" s="5">
        <v>31</v>
      </c>
      <c r="F395" s="5">
        <v>18.5</v>
      </c>
      <c r="G395" s="5">
        <v>6.5</v>
      </c>
      <c r="H395" s="4">
        <v>1</v>
      </c>
      <c r="I395" s="5">
        <v>3</v>
      </c>
      <c r="K395" s="24">
        <v>358</v>
      </c>
      <c r="L395" s="24">
        <v>2272.8460846765106</v>
      </c>
      <c r="M395" s="24">
        <v>-872.89608467651055</v>
      </c>
      <c r="O395" s="24">
        <v>91.432225063938631</v>
      </c>
      <c r="P395" s="24">
        <v>3321</v>
      </c>
    </row>
    <row r="396" spans="1:16" ht="18">
      <c r="A396" s="2">
        <v>713</v>
      </c>
      <c r="B396" s="5" t="s">
        <v>14</v>
      </c>
      <c r="C396" s="4" t="s">
        <v>10</v>
      </c>
      <c r="D396" s="7">
        <v>1254.1500000000001</v>
      </c>
      <c r="E396" s="5">
        <v>41</v>
      </c>
      <c r="F396" s="5">
        <v>26</v>
      </c>
      <c r="G396" s="5">
        <v>9</v>
      </c>
      <c r="H396" s="4">
        <v>0</v>
      </c>
      <c r="I396" s="5">
        <v>3</v>
      </c>
      <c r="K396" s="24">
        <v>359</v>
      </c>
      <c r="L396" s="24">
        <v>1372.7812243112826</v>
      </c>
      <c r="M396" s="24">
        <v>-6.5812243112825399</v>
      </c>
      <c r="O396" s="24">
        <v>91.687979539641944</v>
      </c>
      <c r="P396" s="24">
        <v>3375</v>
      </c>
    </row>
    <row r="397" spans="1:16" ht="18">
      <c r="A397" s="2">
        <v>615</v>
      </c>
      <c r="B397" s="5" t="s">
        <v>14</v>
      </c>
      <c r="C397" s="4" t="s">
        <v>10</v>
      </c>
      <c r="D397" s="7">
        <v>1250.0999999999999</v>
      </c>
      <c r="E397" s="5">
        <v>35</v>
      </c>
      <c r="F397" s="5">
        <v>18</v>
      </c>
      <c r="G397" s="5">
        <v>7</v>
      </c>
      <c r="H397" s="4">
        <v>0</v>
      </c>
      <c r="I397" s="5">
        <v>3</v>
      </c>
      <c r="K397" s="24">
        <v>360</v>
      </c>
      <c r="L397" s="24">
        <v>886.25967816791592</v>
      </c>
      <c r="M397" s="24">
        <v>464.74032183208408</v>
      </c>
      <c r="O397" s="24">
        <v>91.943734015345271</v>
      </c>
      <c r="P397" s="24">
        <v>3375</v>
      </c>
    </row>
    <row r="398" spans="1:16" ht="18">
      <c r="A398" s="2">
        <v>625</v>
      </c>
      <c r="B398" s="5" t="s">
        <v>37</v>
      </c>
      <c r="C398" s="4" t="s">
        <v>10</v>
      </c>
      <c r="D398" s="7">
        <v>1250.0999999999999</v>
      </c>
      <c r="E398" s="5">
        <v>36</v>
      </c>
      <c r="F398" s="5">
        <v>16</v>
      </c>
      <c r="G398" s="5">
        <v>9</v>
      </c>
      <c r="H398" s="4">
        <v>0</v>
      </c>
      <c r="I398" s="5">
        <v>3</v>
      </c>
      <c r="K398" s="24">
        <v>361</v>
      </c>
      <c r="L398" s="24">
        <v>1372.7812243112826</v>
      </c>
      <c r="M398" s="24">
        <v>-22.781224311282585</v>
      </c>
      <c r="O398" s="24">
        <v>92.199488491048598</v>
      </c>
      <c r="P398" s="24">
        <v>3375</v>
      </c>
    </row>
    <row r="399" spans="1:16" ht="18">
      <c r="A399" s="2">
        <v>632</v>
      </c>
      <c r="B399" s="5" t="s">
        <v>14</v>
      </c>
      <c r="C399" s="4" t="s">
        <v>10</v>
      </c>
      <c r="D399" s="7">
        <v>1250.0999999999999</v>
      </c>
      <c r="E399" s="5">
        <v>37</v>
      </c>
      <c r="F399" s="5">
        <v>18</v>
      </c>
      <c r="G399" s="5">
        <v>8</v>
      </c>
      <c r="H399" s="4">
        <v>0</v>
      </c>
      <c r="I399" s="5">
        <v>3</v>
      </c>
      <c r="K399" s="24">
        <v>362</v>
      </c>
      <c r="L399" s="24">
        <v>1445.7594562327874</v>
      </c>
      <c r="M399" s="24">
        <v>-95.759456232787443</v>
      </c>
      <c r="O399" s="24">
        <v>92.455242966751925</v>
      </c>
      <c r="P399" s="24">
        <v>3429</v>
      </c>
    </row>
    <row r="400" spans="1:16" ht="18">
      <c r="A400" s="2">
        <v>769</v>
      </c>
      <c r="B400" s="5" t="s">
        <v>14</v>
      </c>
      <c r="C400" s="4" t="s">
        <v>10</v>
      </c>
      <c r="D400" s="7">
        <v>1250.0999999999999</v>
      </c>
      <c r="E400" s="5">
        <v>44</v>
      </c>
      <c r="F400" s="5">
        <v>21</v>
      </c>
      <c r="G400" s="5">
        <v>11</v>
      </c>
      <c r="H400" s="4">
        <v>0</v>
      </c>
      <c r="I400" s="5">
        <v>3</v>
      </c>
      <c r="K400" s="24">
        <v>363</v>
      </c>
      <c r="L400" s="24">
        <v>1494.4116108471242</v>
      </c>
      <c r="M400" s="24">
        <v>-144.41161084712417</v>
      </c>
      <c r="O400" s="24">
        <v>92.710997442455252</v>
      </c>
      <c r="P400" s="24">
        <v>3456</v>
      </c>
    </row>
    <row r="401" spans="1:16" ht="18">
      <c r="A401" s="2">
        <v>527</v>
      </c>
      <c r="B401" s="5" t="s">
        <v>15</v>
      </c>
      <c r="C401" s="5" t="s">
        <v>32</v>
      </c>
      <c r="D401" s="7">
        <v>1250.0999999999999</v>
      </c>
      <c r="E401" s="5">
        <v>31</v>
      </c>
      <c r="F401" s="5">
        <v>17</v>
      </c>
      <c r="G401" s="5">
        <v>7</v>
      </c>
      <c r="H401" s="4">
        <v>0</v>
      </c>
      <c r="I401" s="5">
        <v>3</v>
      </c>
      <c r="K401" s="24">
        <v>364</v>
      </c>
      <c r="L401" s="24">
        <v>1591.7159200757974</v>
      </c>
      <c r="M401" s="24">
        <v>-241.71592007579738</v>
      </c>
      <c r="O401" s="24">
        <v>92.966751918158579</v>
      </c>
      <c r="P401" s="24">
        <v>3499.2</v>
      </c>
    </row>
    <row r="402" spans="1:16" ht="18">
      <c r="A402" s="2">
        <v>528</v>
      </c>
      <c r="B402" s="5" t="s">
        <v>15</v>
      </c>
      <c r="C402" s="5" t="s">
        <v>32</v>
      </c>
      <c r="D402" s="7">
        <v>1250.0999999999999</v>
      </c>
      <c r="E402" s="5">
        <v>31</v>
      </c>
      <c r="F402" s="5">
        <v>17</v>
      </c>
      <c r="G402" s="5">
        <v>7</v>
      </c>
      <c r="H402" s="4">
        <v>0</v>
      </c>
      <c r="I402" s="5">
        <v>3</v>
      </c>
      <c r="K402" s="24">
        <v>365</v>
      </c>
      <c r="L402" s="24">
        <v>1633.0702514979837</v>
      </c>
      <c r="M402" s="24">
        <v>-283.07025149798369</v>
      </c>
      <c r="O402" s="24">
        <v>93.222506393861906</v>
      </c>
      <c r="P402" s="24">
        <v>3500.01</v>
      </c>
    </row>
    <row r="403" spans="1:16" ht="18">
      <c r="A403" s="2">
        <v>529</v>
      </c>
      <c r="B403" s="5" t="s">
        <v>15</v>
      </c>
      <c r="C403" s="5" t="s">
        <v>32</v>
      </c>
      <c r="D403" s="7">
        <v>1250.0999999999999</v>
      </c>
      <c r="E403" s="5">
        <v>31</v>
      </c>
      <c r="F403" s="5">
        <v>17</v>
      </c>
      <c r="G403" s="5">
        <v>6</v>
      </c>
      <c r="H403" s="4">
        <v>0</v>
      </c>
      <c r="I403" s="5">
        <v>3</v>
      </c>
      <c r="K403" s="24">
        <v>366</v>
      </c>
      <c r="L403" s="24">
        <v>1591.7159200757974</v>
      </c>
      <c r="M403" s="24">
        <v>-241.71592007579738</v>
      </c>
      <c r="O403" s="24">
        <v>93.478260869565219</v>
      </c>
      <c r="P403" s="24">
        <v>3501.9</v>
      </c>
    </row>
    <row r="404" spans="1:16" ht="18">
      <c r="A404" s="2">
        <v>556</v>
      </c>
      <c r="B404" s="5" t="s">
        <v>15</v>
      </c>
      <c r="C404" s="5" t="s">
        <v>32</v>
      </c>
      <c r="D404" s="7">
        <v>1250.0999999999999</v>
      </c>
      <c r="E404" s="5">
        <v>32</v>
      </c>
      <c r="F404" s="5">
        <v>17</v>
      </c>
      <c r="G404" s="5">
        <v>6</v>
      </c>
      <c r="H404" s="4">
        <v>0</v>
      </c>
      <c r="I404" s="5">
        <v>3</v>
      </c>
      <c r="K404" s="24">
        <v>367</v>
      </c>
      <c r="L404" s="24">
        <v>1591.7159200757974</v>
      </c>
      <c r="M404" s="24">
        <v>-241.71592007579738</v>
      </c>
      <c r="O404" s="24">
        <v>93.734015345268546</v>
      </c>
      <c r="P404" s="24">
        <v>3510</v>
      </c>
    </row>
    <row r="405" spans="1:16" ht="18">
      <c r="A405" s="2">
        <v>613</v>
      </c>
      <c r="B405" s="5" t="s">
        <v>14</v>
      </c>
      <c r="C405" s="5" t="s">
        <v>32</v>
      </c>
      <c r="D405" s="7">
        <v>1250.0999999999999</v>
      </c>
      <c r="E405" s="5">
        <v>35</v>
      </c>
      <c r="F405" s="5">
        <v>18</v>
      </c>
      <c r="G405" s="5">
        <v>6</v>
      </c>
      <c r="H405" s="4">
        <v>0</v>
      </c>
      <c r="I405" s="5">
        <v>3</v>
      </c>
      <c r="K405" s="24">
        <v>368</v>
      </c>
      <c r="L405" s="24">
        <v>1397.1073016184509</v>
      </c>
      <c r="M405" s="24">
        <v>-47.107301618450947</v>
      </c>
      <c r="O405" s="24">
        <v>93.989769820971873</v>
      </c>
      <c r="P405" s="24">
        <v>3510</v>
      </c>
    </row>
    <row r="406" spans="1:16" ht="18">
      <c r="A406" s="2">
        <v>614</v>
      </c>
      <c r="B406" s="5" t="s">
        <v>14</v>
      </c>
      <c r="C406" s="5" t="s">
        <v>32</v>
      </c>
      <c r="D406" s="7">
        <v>1250.0999999999999</v>
      </c>
      <c r="E406" s="5">
        <v>35</v>
      </c>
      <c r="F406" s="5">
        <v>18</v>
      </c>
      <c r="G406" s="5">
        <v>6</v>
      </c>
      <c r="H406" s="4">
        <v>0</v>
      </c>
      <c r="I406" s="5">
        <v>3</v>
      </c>
      <c r="K406" s="24">
        <v>369</v>
      </c>
      <c r="L406" s="24">
        <v>1445.7594562327874</v>
      </c>
      <c r="M406" s="24">
        <v>-95.759456232787443</v>
      </c>
      <c r="O406" s="24">
        <v>94.2455242966752</v>
      </c>
      <c r="P406" s="24">
        <v>3510</v>
      </c>
    </row>
    <row r="407" spans="1:16" ht="18">
      <c r="A407" s="2">
        <v>531</v>
      </c>
      <c r="B407" s="5" t="s">
        <v>15</v>
      </c>
      <c r="C407" s="5" t="s">
        <v>12</v>
      </c>
      <c r="D407" s="7">
        <v>1250.0999999999999</v>
      </c>
      <c r="E407" s="5">
        <v>31</v>
      </c>
      <c r="F407" s="5">
        <v>17</v>
      </c>
      <c r="G407" s="5">
        <v>7</v>
      </c>
      <c r="H407" s="4">
        <v>1</v>
      </c>
      <c r="I407" s="5">
        <v>3</v>
      </c>
      <c r="K407" s="24">
        <v>370</v>
      </c>
      <c r="L407" s="24">
        <v>1591.7159200757974</v>
      </c>
      <c r="M407" s="24">
        <v>-241.71592007579738</v>
      </c>
      <c r="O407" s="24">
        <v>94.501278772378527</v>
      </c>
      <c r="P407" s="24">
        <v>3640</v>
      </c>
    </row>
    <row r="408" spans="1:16" ht="18">
      <c r="A408" s="2">
        <v>562</v>
      </c>
      <c r="B408" s="5" t="s">
        <v>14</v>
      </c>
      <c r="C408" s="4" t="s">
        <v>10</v>
      </c>
      <c r="D408" s="7">
        <v>1242</v>
      </c>
      <c r="E408" s="5">
        <v>32.5</v>
      </c>
      <c r="F408" s="5">
        <v>17.399999999999999</v>
      </c>
      <c r="G408" s="5">
        <v>6.7</v>
      </c>
      <c r="H408" s="4">
        <v>0</v>
      </c>
      <c r="I408" s="5">
        <v>3</v>
      </c>
      <c r="K408" s="24">
        <v>371</v>
      </c>
      <c r="L408" s="24">
        <v>1591.7159200757974</v>
      </c>
      <c r="M408" s="24">
        <v>-241.71592007579738</v>
      </c>
      <c r="O408" s="24">
        <v>94.757033248081854</v>
      </c>
      <c r="P408" s="24">
        <v>3645</v>
      </c>
    </row>
    <row r="409" spans="1:16" ht="18">
      <c r="A409" s="2">
        <v>486</v>
      </c>
      <c r="B409" s="5" t="s">
        <v>14</v>
      </c>
      <c r="C409" s="5" t="s">
        <v>32</v>
      </c>
      <c r="D409" s="7">
        <v>1242</v>
      </c>
      <c r="E409" s="5">
        <v>28.3</v>
      </c>
      <c r="F409" s="5">
        <v>25.7</v>
      </c>
      <c r="G409" s="5">
        <v>2.6</v>
      </c>
      <c r="H409" s="4">
        <v>0</v>
      </c>
      <c r="I409" s="5">
        <v>3</v>
      </c>
      <c r="K409" s="24">
        <v>372</v>
      </c>
      <c r="L409" s="24">
        <v>1737.6723839188076</v>
      </c>
      <c r="M409" s="24">
        <v>-387.67238391880755</v>
      </c>
      <c r="O409" s="24">
        <v>95.012787723785166</v>
      </c>
      <c r="P409" s="24">
        <v>3780</v>
      </c>
    </row>
    <row r="410" spans="1:16" ht="18">
      <c r="A410" s="2">
        <v>505</v>
      </c>
      <c r="B410" s="5" t="s">
        <v>15</v>
      </c>
      <c r="C410" s="5" t="s">
        <v>32</v>
      </c>
      <c r="D410" s="7">
        <v>1242</v>
      </c>
      <c r="E410" s="5">
        <v>30</v>
      </c>
      <c r="F410" s="5">
        <v>18</v>
      </c>
      <c r="G410" s="5">
        <v>6</v>
      </c>
      <c r="H410" s="4">
        <v>0</v>
      </c>
      <c r="I410" s="5">
        <v>3</v>
      </c>
      <c r="K410" s="24">
        <v>373</v>
      </c>
      <c r="L410" s="24">
        <v>1859.3027704546491</v>
      </c>
      <c r="M410" s="24">
        <v>-511.10277045464909</v>
      </c>
      <c r="O410" s="24">
        <v>95.268542199488493</v>
      </c>
      <c r="P410" s="24">
        <v>3799.98</v>
      </c>
    </row>
    <row r="411" spans="1:16" ht="18">
      <c r="A411" s="2">
        <v>629</v>
      </c>
      <c r="B411" s="5" t="s">
        <v>14</v>
      </c>
      <c r="C411" s="5" t="s">
        <v>32</v>
      </c>
      <c r="D411" s="7">
        <v>1242</v>
      </c>
      <c r="E411" s="5">
        <v>36.700000000000003</v>
      </c>
      <c r="F411" s="5">
        <v>22.4</v>
      </c>
      <c r="G411" s="5">
        <v>6</v>
      </c>
      <c r="H411" s="4">
        <v>0</v>
      </c>
      <c r="I411" s="5">
        <v>3</v>
      </c>
      <c r="K411" s="24">
        <v>374</v>
      </c>
      <c r="L411" s="24">
        <v>1859.3027704546491</v>
      </c>
      <c r="M411" s="24">
        <v>-533.60277045464909</v>
      </c>
      <c r="O411" s="24">
        <v>95.52429667519182</v>
      </c>
      <c r="P411" s="24">
        <v>3898.8</v>
      </c>
    </row>
    <row r="412" spans="1:16" ht="18">
      <c r="A412" s="2">
        <v>975</v>
      </c>
      <c r="B412" s="5" t="s">
        <v>14</v>
      </c>
      <c r="C412" s="5" t="s">
        <v>32</v>
      </c>
      <c r="D412" s="7">
        <v>1242</v>
      </c>
      <c r="E412" s="5">
        <v>57.7</v>
      </c>
      <c r="F412" s="5">
        <v>39.6</v>
      </c>
      <c r="G412" s="5">
        <v>6</v>
      </c>
      <c r="H412" s="4">
        <v>0</v>
      </c>
      <c r="I412" s="5">
        <v>3</v>
      </c>
      <c r="K412" s="24">
        <v>375</v>
      </c>
      <c r="L412" s="24">
        <v>1591.7159200757974</v>
      </c>
      <c r="M412" s="24">
        <v>-268.71592007579738</v>
      </c>
      <c r="O412" s="24">
        <v>95.780051150895147</v>
      </c>
      <c r="P412" s="24">
        <v>3901.5</v>
      </c>
    </row>
    <row r="413" spans="1:16" ht="18">
      <c r="A413" s="2">
        <v>533</v>
      </c>
      <c r="B413" s="5" t="s">
        <v>15</v>
      </c>
      <c r="C413" s="5" t="s">
        <v>12</v>
      </c>
      <c r="D413" s="7">
        <v>1236.5999999999999</v>
      </c>
      <c r="E413" s="5">
        <v>31</v>
      </c>
      <c r="F413" s="5">
        <v>17.5</v>
      </c>
      <c r="G413" s="5">
        <v>6.7</v>
      </c>
      <c r="H413" s="4">
        <v>1</v>
      </c>
      <c r="I413" s="5">
        <v>3</v>
      </c>
      <c r="K413" s="24">
        <v>376</v>
      </c>
      <c r="L413" s="24">
        <v>1421.4333789256193</v>
      </c>
      <c r="M413" s="24">
        <v>-98.433378925619309</v>
      </c>
      <c r="O413" s="24">
        <v>96.035805626598474</v>
      </c>
      <c r="P413" s="24">
        <v>4050</v>
      </c>
    </row>
    <row r="414" spans="1:16" ht="18">
      <c r="A414" s="2">
        <v>558</v>
      </c>
      <c r="B414" s="5" t="s">
        <v>15</v>
      </c>
      <c r="C414" s="5" t="s">
        <v>12</v>
      </c>
      <c r="D414" s="7">
        <v>1220.4000000000001</v>
      </c>
      <c r="E414" s="5">
        <v>32</v>
      </c>
      <c r="F414" s="5">
        <v>18</v>
      </c>
      <c r="G414" s="5">
        <v>7</v>
      </c>
      <c r="H414" s="4">
        <v>1</v>
      </c>
      <c r="I414" s="5">
        <v>3</v>
      </c>
      <c r="K414" s="24">
        <v>377</v>
      </c>
      <c r="L414" s="24">
        <v>1567.389842768629</v>
      </c>
      <c r="M414" s="24">
        <v>-257.88984276862902</v>
      </c>
      <c r="O414" s="24">
        <v>96.291560102301801</v>
      </c>
      <c r="P414" s="24">
        <v>4050</v>
      </c>
    </row>
    <row r="415" spans="1:16" ht="18">
      <c r="A415" s="2">
        <v>530</v>
      </c>
      <c r="B415" s="5" t="s">
        <v>15</v>
      </c>
      <c r="C415" s="5" t="s">
        <v>32</v>
      </c>
      <c r="D415" s="7">
        <v>1217.7</v>
      </c>
      <c r="E415" s="5">
        <v>31</v>
      </c>
      <c r="F415" s="5">
        <v>17</v>
      </c>
      <c r="G415" s="5">
        <v>6</v>
      </c>
      <c r="H415" s="4">
        <v>0</v>
      </c>
      <c r="I415" s="5">
        <v>3</v>
      </c>
      <c r="K415" s="24">
        <v>378</v>
      </c>
      <c r="L415" s="24">
        <v>1591.7159200757974</v>
      </c>
      <c r="M415" s="24">
        <v>-290.31592007579729</v>
      </c>
      <c r="O415" s="24">
        <v>96.547314578005128</v>
      </c>
      <c r="P415" s="24">
        <v>4050</v>
      </c>
    </row>
    <row r="416" spans="1:16" ht="18">
      <c r="A416" s="2">
        <v>731</v>
      </c>
      <c r="B416" s="5" t="s">
        <v>14</v>
      </c>
      <c r="C416" s="5" t="s">
        <v>32</v>
      </c>
      <c r="D416" s="7">
        <v>1215</v>
      </c>
      <c r="E416" s="5">
        <v>42</v>
      </c>
      <c r="F416" s="5">
        <v>17</v>
      </c>
      <c r="G416" s="5">
        <v>11</v>
      </c>
      <c r="H416" s="4">
        <v>0</v>
      </c>
      <c r="I416" s="5">
        <v>3</v>
      </c>
      <c r="K416" s="24">
        <v>379</v>
      </c>
      <c r="L416" s="24">
        <v>1397.1073016184509</v>
      </c>
      <c r="M416" s="24">
        <v>-95.707301618450856</v>
      </c>
      <c r="O416" s="24">
        <v>96.803069053708441</v>
      </c>
      <c r="P416" s="24">
        <v>4131</v>
      </c>
    </row>
    <row r="417" spans="1:16" ht="18">
      <c r="A417" s="2">
        <v>847</v>
      </c>
      <c r="B417" s="5" t="s">
        <v>14</v>
      </c>
      <c r="C417" s="5" t="s">
        <v>32</v>
      </c>
      <c r="D417" s="7">
        <v>1215</v>
      </c>
      <c r="E417" s="5">
        <v>48</v>
      </c>
      <c r="F417" s="5">
        <v>24</v>
      </c>
      <c r="G417" s="5">
        <v>14</v>
      </c>
      <c r="H417" s="4">
        <v>0</v>
      </c>
      <c r="I417" s="5">
        <v>3</v>
      </c>
      <c r="K417" s="24">
        <v>380</v>
      </c>
      <c r="L417" s="24">
        <v>1397.1073016184509</v>
      </c>
      <c r="M417" s="24">
        <v>-95.707301618450856</v>
      </c>
      <c r="O417" s="24">
        <v>97.058823529411768</v>
      </c>
      <c r="P417" s="24">
        <v>4180.68</v>
      </c>
    </row>
    <row r="418" spans="1:16" ht="18">
      <c r="A418" s="2">
        <v>526</v>
      </c>
      <c r="B418" s="5" t="s">
        <v>15</v>
      </c>
      <c r="C418" s="5" t="s">
        <v>12</v>
      </c>
      <c r="D418" s="7">
        <v>1215</v>
      </c>
      <c r="E418" s="5">
        <v>31</v>
      </c>
      <c r="F418" s="5">
        <v>17</v>
      </c>
      <c r="G418" s="5">
        <v>6</v>
      </c>
      <c r="H418" s="4">
        <v>1</v>
      </c>
      <c r="I418" s="5">
        <v>3</v>
      </c>
      <c r="K418" s="24">
        <v>381</v>
      </c>
      <c r="L418" s="24">
        <v>1348.4551470041142</v>
      </c>
      <c r="M418" s="24">
        <v>-47.055147004114133</v>
      </c>
      <c r="O418" s="24">
        <v>97.314578005115095</v>
      </c>
      <c r="P418" s="24">
        <v>4185</v>
      </c>
    </row>
    <row r="419" spans="1:16" ht="18">
      <c r="A419" s="2">
        <v>461</v>
      </c>
      <c r="B419" s="6" t="s">
        <v>31</v>
      </c>
      <c r="C419" s="4" t="s">
        <v>10</v>
      </c>
      <c r="D419" s="7">
        <v>1205.28</v>
      </c>
      <c r="E419" s="6">
        <v>62</v>
      </c>
      <c r="F419" s="6">
        <v>43</v>
      </c>
      <c r="G419" s="6">
        <v>9</v>
      </c>
      <c r="H419" s="4">
        <v>0</v>
      </c>
      <c r="I419" s="6">
        <v>3</v>
      </c>
      <c r="K419" s="24">
        <v>382</v>
      </c>
      <c r="L419" s="24">
        <v>1348.4551470041142</v>
      </c>
      <c r="M419" s="24">
        <v>-47.055147004114133</v>
      </c>
      <c r="O419" s="24">
        <v>97.570332480818422</v>
      </c>
      <c r="P419" s="24">
        <v>4185</v>
      </c>
    </row>
    <row r="420" spans="1:16" ht="18">
      <c r="A420" s="2">
        <v>620</v>
      </c>
      <c r="B420" s="5" t="s">
        <v>14</v>
      </c>
      <c r="C420" s="4" t="s">
        <v>10</v>
      </c>
      <c r="D420" s="7">
        <v>1201.5</v>
      </c>
      <c r="E420" s="5">
        <v>36</v>
      </c>
      <c r="F420" s="5">
        <v>18</v>
      </c>
      <c r="G420" s="5">
        <v>8</v>
      </c>
      <c r="H420" s="4">
        <v>0</v>
      </c>
      <c r="I420" s="5">
        <v>3</v>
      </c>
      <c r="K420" s="24">
        <v>383</v>
      </c>
      <c r="L420" s="24">
        <v>1397.1073016184509</v>
      </c>
      <c r="M420" s="24">
        <v>-97.057301618450992</v>
      </c>
      <c r="O420" s="24">
        <v>97.826086956521749</v>
      </c>
      <c r="P420" s="24">
        <v>4185</v>
      </c>
    </row>
    <row r="421" spans="1:16" ht="18">
      <c r="A421" s="2">
        <v>684</v>
      </c>
      <c r="B421" s="5" t="s">
        <v>14</v>
      </c>
      <c r="C421" s="5" t="s">
        <v>32</v>
      </c>
      <c r="D421" s="7">
        <v>1201.5</v>
      </c>
      <c r="E421" s="5">
        <v>40</v>
      </c>
      <c r="F421" s="5">
        <v>17</v>
      </c>
      <c r="G421" s="5">
        <v>7</v>
      </c>
      <c r="H421" s="4">
        <v>0</v>
      </c>
      <c r="I421" s="5">
        <v>3</v>
      </c>
      <c r="K421" s="24">
        <v>384</v>
      </c>
      <c r="L421" s="24">
        <v>1616.0419973829657</v>
      </c>
      <c r="M421" s="24">
        <v>-315.99199738296579</v>
      </c>
      <c r="O421" s="24">
        <v>98.081841432225076</v>
      </c>
      <c r="P421" s="24">
        <v>4563</v>
      </c>
    </row>
    <row r="422" spans="1:16" ht="18">
      <c r="A422" s="2">
        <v>686</v>
      </c>
      <c r="B422" s="5" t="s">
        <v>14</v>
      </c>
      <c r="C422" s="5" t="s">
        <v>32</v>
      </c>
      <c r="D422" s="7">
        <v>1201.5</v>
      </c>
      <c r="E422" s="5">
        <v>40</v>
      </c>
      <c r="F422" s="5">
        <v>18</v>
      </c>
      <c r="G422" s="5">
        <v>8</v>
      </c>
      <c r="H422" s="4">
        <v>0</v>
      </c>
      <c r="I422" s="5">
        <v>3</v>
      </c>
      <c r="K422" s="24">
        <v>385</v>
      </c>
      <c r="L422" s="24">
        <v>1397.1073016184509</v>
      </c>
      <c r="M422" s="24">
        <v>-97.057301618450992</v>
      </c>
      <c r="O422" s="24">
        <v>98.337595907928403</v>
      </c>
      <c r="P422" s="24">
        <v>4860</v>
      </c>
    </row>
    <row r="423" spans="1:16" ht="18">
      <c r="A423" s="2">
        <v>474</v>
      </c>
      <c r="B423" s="5" t="s">
        <v>14</v>
      </c>
      <c r="C423" s="5" t="s">
        <v>12</v>
      </c>
      <c r="D423" s="7">
        <v>1201.5</v>
      </c>
      <c r="E423" s="5">
        <v>25</v>
      </c>
      <c r="F423" s="5">
        <v>13</v>
      </c>
      <c r="G423" s="5">
        <v>6</v>
      </c>
      <c r="H423" s="4">
        <v>1</v>
      </c>
      <c r="I423" s="5">
        <v>3</v>
      </c>
      <c r="K423" s="24">
        <v>386</v>
      </c>
      <c r="L423" s="24">
        <v>1397.1073016184509</v>
      </c>
      <c r="M423" s="24">
        <v>-97.057301618450992</v>
      </c>
      <c r="O423" s="24">
        <v>98.593350383631716</v>
      </c>
      <c r="P423" s="24">
        <v>5535</v>
      </c>
    </row>
    <row r="424" spans="1:16" ht="18">
      <c r="A424" s="2">
        <v>598</v>
      </c>
      <c r="B424" s="5" t="s">
        <v>15</v>
      </c>
      <c r="C424" s="5" t="s">
        <v>12</v>
      </c>
      <c r="D424" s="7">
        <v>1201.5</v>
      </c>
      <c r="E424" s="5">
        <v>34</v>
      </c>
      <c r="F424" s="5">
        <v>17</v>
      </c>
      <c r="G424" s="5">
        <v>8</v>
      </c>
      <c r="H424" s="4">
        <v>1</v>
      </c>
      <c r="I424" s="5">
        <v>3</v>
      </c>
      <c r="K424" s="24">
        <v>387</v>
      </c>
      <c r="L424" s="24">
        <v>1397.1073016184509</v>
      </c>
      <c r="M424" s="24">
        <v>-97.057301618450992</v>
      </c>
      <c r="O424" s="24">
        <v>98.849104859335043</v>
      </c>
      <c r="P424" s="24">
        <v>5600</v>
      </c>
    </row>
    <row r="425" spans="1:16" ht="18">
      <c r="A425" s="2">
        <v>506</v>
      </c>
      <c r="B425" s="5" t="s">
        <v>15</v>
      </c>
      <c r="C425" s="5" t="s">
        <v>12</v>
      </c>
      <c r="D425" s="7">
        <v>1200.1500000000001</v>
      </c>
      <c r="E425" s="5">
        <v>30</v>
      </c>
      <c r="F425" s="5">
        <v>18</v>
      </c>
      <c r="G425" s="5">
        <v>8</v>
      </c>
      <c r="H425" s="4">
        <v>1</v>
      </c>
      <c r="I425" s="5">
        <v>3</v>
      </c>
      <c r="K425" s="24">
        <v>388</v>
      </c>
      <c r="L425" s="24">
        <v>1786.3245385331441</v>
      </c>
      <c r="M425" s="24">
        <v>-486.2745385331441</v>
      </c>
      <c r="O425" s="24">
        <v>99.10485933503837</v>
      </c>
      <c r="P425" s="24">
        <v>5670</v>
      </c>
    </row>
    <row r="426" spans="1:16" ht="18">
      <c r="A426" s="2">
        <v>503</v>
      </c>
      <c r="B426" s="5" t="s">
        <v>14</v>
      </c>
      <c r="C426" s="4" t="s">
        <v>10</v>
      </c>
      <c r="D426" s="7">
        <v>1198.8</v>
      </c>
      <c r="E426" s="5">
        <v>30</v>
      </c>
      <c r="F426" s="5">
        <v>27</v>
      </c>
      <c r="G426" s="5">
        <v>7</v>
      </c>
      <c r="H426" s="4">
        <v>0</v>
      </c>
      <c r="I426" s="5">
        <v>3</v>
      </c>
      <c r="K426" s="24">
        <v>389</v>
      </c>
      <c r="L426" s="24">
        <v>1421.4333789256193</v>
      </c>
      <c r="M426" s="24">
        <v>-125.43337892561931</v>
      </c>
      <c r="O426" s="24">
        <v>99.360613810741697</v>
      </c>
      <c r="P426" s="24">
        <v>5940</v>
      </c>
    </row>
    <row r="427" spans="1:16" ht="18">
      <c r="A427" s="2">
        <v>552</v>
      </c>
      <c r="B427" s="5" t="s">
        <v>15</v>
      </c>
      <c r="C427" s="5" t="s">
        <v>32</v>
      </c>
      <c r="D427" s="7">
        <v>1198.8</v>
      </c>
      <c r="E427" s="5">
        <v>32</v>
      </c>
      <c r="F427" s="5">
        <v>17</v>
      </c>
      <c r="G427" s="5">
        <v>6</v>
      </c>
      <c r="H427" s="4">
        <v>0</v>
      </c>
      <c r="I427" s="5">
        <v>3</v>
      </c>
      <c r="K427" s="24">
        <v>390</v>
      </c>
      <c r="L427" s="24">
        <v>1737.6723839188076</v>
      </c>
      <c r="M427" s="24">
        <v>-441.67238391880755</v>
      </c>
      <c r="O427" s="24">
        <v>99.616368286445024</v>
      </c>
      <c r="P427" s="24">
        <v>5940</v>
      </c>
    </row>
    <row r="428" spans="1:16" ht="19" thickBot="1">
      <c r="A428" s="2">
        <v>577</v>
      </c>
      <c r="B428" s="5" t="s">
        <v>15</v>
      </c>
      <c r="C428" s="5" t="s">
        <v>32</v>
      </c>
      <c r="D428" s="7">
        <v>1198.8</v>
      </c>
      <c r="E428" s="5">
        <v>33</v>
      </c>
      <c r="F428" s="5">
        <v>18</v>
      </c>
      <c r="G428" s="5">
        <v>8</v>
      </c>
      <c r="H428" s="4">
        <v>0</v>
      </c>
      <c r="I428" s="5">
        <v>3</v>
      </c>
      <c r="K428" s="25">
        <v>391</v>
      </c>
      <c r="L428" s="25">
        <v>1397.1073016184509</v>
      </c>
      <c r="M428" s="25">
        <v>-101.10730161845095</v>
      </c>
      <c r="O428" s="25">
        <v>99.872122762148351</v>
      </c>
      <c r="P428" s="25">
        <v>5940</v>
      </c>
    </row>
    <row r="429" spans="1:16" ht="18">
      <c r="A429" s="2">
        <v>559</v>
      </c>
      <c r="B429" s="5" t="s">
        <v>15</v>
      </c>
      <c r="C429" s="5" t="s">
        <v>12</v>
      </c>
      <c r="D429" s="7">
        <v>1198.8</v>
      </c>
      <c r="E429" s="5">
        <v>32</v>
      </c>
      <c r="F429" s="5">
        <v>18</v>
      </c>
      <c r="G429" s="5">
        <v>6</v>
      </c>
      <c r="H429" s="4">
        <v>1</v>
      </c>
      <c r="I429" s="5">
        <v>3</v>
      </c>
    </row>
    <row r="430" spans="1:16" ht="18">
      <c r="A430" s="2">
        <v>694</v>
      </c>
      <c r="B430" s="5" t="s">
        <v>15</v>
      </c>
      <c r="C430" s="5" t="s">
        <v>12</v>
      </c>
      <c r="D430" s="7">
        <v>1198.8</v>
      </c>
      <c r="E430" s="5">
        <v>40</v>
      </c>
      <c r="F430" s="5">
        <v>20</v>
      </c>
      <c r="G430" s="5">
        <v>10</v>
      </c>
      <c r="H430" s="4">
        <v>1</v>
      </c>
      <c r="I430" s="5">
        <v>3</v>
      </c>
    </row>
    <row r="431" spans="1:16" ht="18">
      <c r="A431" s="2">
        <v>821</v>
      </c>
      <c r="B431" s="5" t="s">
        <v>15</v>
      </c>
      <c r="C431" s="4" t="s">
        <v>10</v>
      </c>
      <c r="D431" s="7">
        <v>1188</v>
      </c>
      <c r="E431" s="5">
        <v>46</v>
      </c>
      <c r="F431" s="5">
        <v>30</v>
      </c>
      <c r="G431" s="5">
        <v>6</v>
      </c>
      <c r="H431" s="4">
        <v>0</v>
      </c>
      <c r="I431" s="5">
        <v>3</v>
      </c>
    </row>
    <row r="432" spans="1:16" ht="18">
      <c r="A432" s="2">
        <v>501</v>
      </c>
      <c r="B432" s="5" t="s">
        <v>14</v>
      </c>
      <c r="C432" s="5" t="s">
        <v>12</v>
      </c>
      <c r="D432" s="7">
        <v>1188</v>
      </c>
      <c r="E432" s="5">
        <v>30</v>
      </c>
      <c r="F432" s="5">
        <v>17</v>
      </c>
      <c r="G432" s="5">
        <v>6</v>
      </c>
      <c r="H432" s="4">
        <v>1</v>
      </c>
      <c r="I432" s="5">
        <v>3</v>
      </c>
    </row>
    <row r="433" spans="1:9" ht="18">
      <c r="A433" s="2">
        <v>331</v>
      </c>
      <c r="B433" s="6" t="s">
        <v>24</v>
      </c>
      <c r="C433" s="4" t="s">
        <v>10</v>
      </c>
      <c r="D433" s="7">
        <v>1188</v>
      </c>
      <c r="E433" s="6">
        <v>46</v>
      </c>
      <c r="F433" s="6">
        <v>34</v>
      </c>
      <c r="G433" s="6">
        <v>6</v>
      </c>
      <c r="H433" s="4">
        <v>0</v>
      </c>
      <c r="I433" s="6">
        <v>3</v>
      </c>
    </row>
    <row r="434" spans="1:9" ht="18">
      <c r="A434" s="2">
        <v>504</v>
      </c>
      <c r="B434" s="5" t="s">
        <v>14</v>
      </c>
      <c r="C434" s="5" t="s">
        <v>32</v>
      </c>
      <c r="D434" s="7">
        <v>1174.5</v>
      </c>
      <c r="E434" s="5">
        <v>30</v>
      </c>
      <c r="F434" s="5">
        <v>26</v>
      </c>
      <c r="G434" s="5">
        <v>4</v>
      </c>
      <c r="H434" s="4">
        <v>0</v>
      </c>
      <c r="I434" s="5">
        <v>3</v>
      </c>
    </row>
    <row r="435" spans="1:9" ht="18">
      <c r="A435" s="2">
        <v>648</v>
      </c>
      <c r="B435" s="5" t="s">
        <v>15</v>
      </c>
      <c r="C435" s="5" t="s">
        <v>32</v>
      </c>
      <c r="D435" s="7">
        <v>1174.5</v>
      </c>
      <c r="E435" s="5">
        <v>39</v>
      </c>
      <c r="F435" s="5">
        <v>18</v>
      </c>
      <c r="G435" s="5">
        <v>11</v>
      </c>
      <c r="H435" s="4">
        <v>0</v>
      </c>
      <c r="I435" s="5">
        <v>3</v>
      </c>
    </row>
    <row r="436" spans="1:9" ht="18">
      <c r="A436" s="2">
        <v>806</v>
      </c>
      <c r="B436" s="5" t="s">
        <v>14</v>
      </c>
      <c r="C436" s="5" t="s">
        <v>32</v>
      </c>
      <c r="D436" s="7">
        <v>1174.5</v>
      </c>
      <c r="E436" s="5">
        <v>45.5</v>
      </c>
      <c r="F436" s="5">
        <v>37.4</v>
      </c>
      <c r="G436" s="5">
        <v>8.1</v>
      </c>
      <c r="H436" s="4">
        <v>0</v>
      </c>
      <c r="I436" s="5">
        <v>3</v>
      </c>
    </row>
    <row r="437" spans="1:9" ht="18">
      <c r="A437" s="2">
        <v>597</v>
      </c>
      <c r="B437" s="5" t="s">
        <v>15</v>
      </c>
      <c r="C437" s="5" t="s">
        <v>32</v>
      </c>
      <c r="D437" s="7">
        <v>1161</v>
      </c>
      <c r="E437" s="5">
        <v>34</v>
      </c>
      <c r="F437" s="5">
        <v>19</v>
      </c>
      <c r="G437" s="5">
        <v>10</v>
      </c>
      <c r="H437" s="4">
        <v>0</v>
      </c>
      <c r="I437" s="5">
        <v>3</v>
      </c>
    </row>
    <row r="438" spans="1:9" ht="18">
      <c r="A438" s="2">
        <v>481</v>
      </c>
      <c r="B438" s="5" t="s">
        <v>15</v>
      </c>
      <c r="C438" s="5" t="s">
        <v>12</v>
      </c>
      <c r="D438" s="7">
        <v>1161</v>
      </c>
      <c r="E438" s="5">
        <v>27.7</v>
      </c>
      <c r="F438" s="5">
        <v>17.8</v>
      </c>
      <c r="G438" s="5">
        <v>4.3</v>
      </c>
      <c r="H438" s="4">
        <v>1</v>
      </c>
      <c r="I438" s="5">
        <v>3</v>
      </c>
    </row>
    <row r="439" spans="1:9" ht="18">
      <c r="A439" s="2">
        <v>532</v>
      </c>
      <c r="B439" s="5" t="s">
        <v>15</v>
      </c>
      <c r="C439" s="5" t="s">
        <v>12</v>
      </c>
      <c r="D439" s="7">
        <v>1150.2</v>
      </c>
      <c r="E439" s="5">
        <v>31</v>
      </c>
      <c r="F439" s="5">
        <v>17</v>
      </c>
      <c r="G439" s="5">
        <v>6</v>
      </c>
      <c r="H439" s="4">
        <v>1</v>
      </c>
      <c r="I439" s="5">
        <v>3</v>
      </c>
    </row>
    <row r="440" spans="1:9" ht="18">
      <c r="A440" s="2">
        <v>633</v>
      </c>
      <c r="B440" s="5" t="s">
        <v>14</v>
      </c>
      <c r="C440" s="4" t="s">
        <v>10</v>
      </c>
      <c r="D440" s="7">
        <v>1134</v>
      </c>
      <c r="E440" s="5">
        <v>37</v>
      </c>
      <c r="F440" s="5">
        <v>19</v>
      </c>
      <c r="G440" s="5">
        <v>10</v>
      </c>
      <c r="H440" s="4">
        <v>0</v>
      </c>
      <c r="I440" s="5">
        <v>3</v>
      </c>
    </row>
    <row r="441" spans="1:9" ht="18">
      <c r="A441" s="2">
        <v>605</v>
      </c>
      <c r="B441" s="5" t="s">
        <v>14</v>
      </c>
      <c r="C441" s="5" t="s">
        <v>32</v>
      </c>
      <c r="D441" s="7">
        <v>1134</v>
      </c>
      <c r="E441" s="5">
        <v>34.299999999999997</v>
      </c>
      <c r="F441" s="5">
        <v>25.7</v>
      </c>
      <c r="G441" s="5">
        <v>8.5</v>
      </c>
      <c r="H441" s="4">
        <v>0</v>
      </c>
      <c r="I441" s="5">
        <v>3</v>
      </c>
    </row>
    <row r="442" spans="1:9" ht="18">
      <c r="A442" s="2">
        <v>647</v>
      </c>
      <c r="B442" s="5" t="s">
        <v>14</v>
      </c>
      <c r="C442" s="5" t="s">
        <v>32</v>
      </c>
      <c r="D442" s="7">
        <v>1134</v>
      </c>
      <c r="E442" s="5">
        <v>39</v>
      </c>
      <c r="F442" s="5">
        <v>24</v>
      </c>
      <c r="G442" s="5">
        <v>11</v>
      </c>
      <c r="H442" s="4">
        <v>0</v>
      </c>
      <c r="I442" s="5">
        <v>3</v>
      </c>
    </row>
    <row r="443" spans="1:9" ht="18">
      <c r="A443" s="2">
        <v>732</v>
      </c>
      <c r="B443" s="5" t="s">
        <v>14</v>
      </c>
      <c r="C443" s="5" t="s">
        <v>32</v>
      </c>
      <c r="D443" s="7">
        <v>1134</v>
      </c>
      <c r="E443" s="5">
        <v>42</v>
      </c>
      <c r="F443" s="5">
        <v>37</v>
      </c>
      <c r="G443" s="5">
        <v>4</v>
      </c>
      <c r="H443" s="4">
        <v>0</v>
      </c>
      <c r="I443" s="5">
        <v>3</v>
      </c>
    </row>
    <row r="444" spans="1:9" ht="18">
      <c r="A444" s="2">
        <v>911</v>
      </c>
      <c r="B444" s="5" t="s">
        <v>14</v>
      </c>
      <c r="C444" s="5" t="s">
        <v>32</v>
      </c>
      <c r="D444" s="7">
        <v>1134</v>
      </c>
      <c r="E444" s="5">
        <v>52</v>
      </c>
      <c r="F444" s="5">
        <v>49</v>
      </c>
      <c r="G444" s="5">
        <v>4</v>
      </c>
      <c r="H444" s="4">
        <v>0</v>
      </c>
      <c r="I444" s="5">
        <v>3</v>
      </c>
    </row>
    <row r="445" spans="1:9" ht="18">
      <c r="A445" s="2">
        <v>508</v>
      </c>
      <c r="B445" s="5" t="s">
        <v>14</v>
      </c>
      <c r="C445" s="4" t="s">
        <v>10</v>
      </c>
      <c r="D445" s="7">
        <v>1120.5</v>
      </c>
      <c r="E445" s="5">
        <v>30.5</v>
      </c>
      <c r="F445" s="5">
        <v>16.399999999999999</v>
      </c>
      <c r="G445" s="5">
        <v>6.4</v>
      </c>
      <c r="H445" s="4">
        <v>0</v>
      </c>
      <c r="I445" s="5">
        <v>3</v>
      </c>
    </row>
    <row r="446" spans="1:9" ht="18">
      <c r="A446" s="2">
        <v>746</v>
      </c>
      <c r="B446" s="5" t="s">
        <v>14</v>
      </c>
      <c r="C446" s="4" t="s">
        <v>10</v>
      </c>
      <c r="D446" s="7">
        <v>1117.8</v>
      </c>
      <c r="E446" s="5">
        <v>43</v>
      </c>
      <c r="F446" s="5">
        <v>18</v>
      </c>
      <c r="G446" s="5">
        <v>14</v>
      </c>
      <c r="H446" s="4">
        <v>0</v>
      </c>
      <c r="I446" s="5">
        <v>3</v>
      </c>
    </row>
    <row r="447" spans="1:9" ht="18">
      <c r="A447" s="2">
        <v>490</v>
      </c>
      <c r="B447" s="5" t="s">
        <v>14</v>
      </c>
      <c r="C447" s="5" t="s">
        <v>12</v>
      </c>
      <c r="D447" s="7">
        <v>1112.4000000000001</v>
      </c>
      <c r="E447" s="5">
        <v>29</v>
      </c>
      <c r="F447" s="5">
        <v>16</v>
      </c>
      <c r="G447" s="5">
        <v>6</v>
      </c>
      <c r="H447" s="4">
        <v>1</v>
      </c>
      <c r="I447" s="5">
        <v>3</v>
      </c>
    </row>
    <row r="448" spans="1:9" ht="18">
      <c r="A448" s="2">
        <v>487</v>
      </c>
      <c r="B448" s="5" t="s">
        <v>14</v>
      </c>
      <c r="C448" s="4" t="s">
        <v>10</v>
      </c>
      <c r="D448" s="7">
        <v>1107</v>
      </c>
      <c r="E448" s="5">
        <v>28.8</v>
      </c>
      <c r="F448" s="5">
        <v>14.3</v>
      </c>
      <c r="G448" s="5">
        <v>9.1999999999999993</v>
      </c>
      <c r="H448" s="4">
        <v>0</v>
      </c>
      <c r="I448" s="5">
        <v>3</v>
      </c>
    </row>
    <row r="449" spans="1:9" ht="18">
      <c r="A449" s="2">
        <v>954</v>
      </c>
      <c r="B449" s="5" t="s">
        <v>14</v>
      </c>
      <c r="C449" s="5" t="s">
        <v>32</v>
      </c>
      <c r="D449" s="7">
        <v>1107</v>
      </c>
      <c r="E449" s="5">
        <v>56</v>
      </c>
      <c r="F449" s="5">
        <v>30</v>
      </c>
      <c r="G449" s="5">
        <v>7</v>
      </c>
      <c r="H449" s="4">
        <v>0</v>
      </c>
      <c r="I449" s="5">
        <v>3</v>
      </c>
    </row>
    <row r="450" spans="1:9" ht="18">
      <c r="A450" s="2">
        <v>523</v>
      </c>
      <c r="B450" s="5" t="s">
        <v>14</v>
      </c>
      <c r="C450" s="5" t="s">
        <v>12</v>
      </c>
      <c r="D450" s="7">
        <v>1107</v>
      </c>
      <c r="E450" s="5">
        <v>31</v>
      </c>
      <c r="F450" s="5">
        <v>17</v>
      </c>
      <c r="G450" s="5">
        <v>6</v>
      </c>
      <c r="H450" s="4">
        <v>1</v>
      </c>
      <c r="I450" s="5">
        <v>3</v>
      </c>
    </row>
    <row r="451" spans="1:9" ht="18">
      <c r="A451" s="2">
        <v>492</v>
      </c>
      <c r="B451" s="5" t="s">
        <v>14</v>
      </c>
      <c r="C451" s="4" t="s">
        <v>10</v>
      </c>
      <c r="D451" s="7">
        <v>1101.5999999999999</v>
      </c>
      <c r="E451" s="5">
        <v>29</v>
      </c>
      <c r="F451" s="5">
        <v>16</v>
      </c>
      <c r="G451" s="5">
        <v>6</v>
      </c>
      <c r="H451" s="4">
        <v>0</v>
      </c>
      <c r="I451" s="5">
        <v>3</v>
      </c>
    </row>
    <row r="452" spans="1:9" ht="18">
      <c r="A452" s="2">
        <v>546</v>
      </c>
      <c r="B452" s="5" t="s">
        <v>14</v>
      </c>
      <c r="C452" s="5" t="s">
        <v>12</v>
      </c>
      <c r="D452" s="7">
        <v>1100.25</v>
      </c>
      <c r="E452" s="5">
        <v>32</v>
      </c>
      <c r="F452" s="5">
        <v>16</v>
      </c>
      <c r="G452" s="5">
        <v>10</v>
      </c>
      <c r="H452" s="4">
        <v>1</v>
      </c>
      <c r="I452" s="5">
        <v>3</v>
      </c>
    </row>
    <row r="453" spans="1:9" ht="18">
      <c r="A453" s="2">
        <v>499</v>
      </c>
      <c r="B453" s="5" t="s">
        <v>14</v>
      </c>
      <c r="C453" s="5" t="s">
        <v>12</v>
      </c>
      <c r="D453" s="7">
        <v>1093.5</v>
      </c>
      <c r="E453" s="5">
        <v>30</v>
      </c>
      <c r="F453" s="5">
        <v>19</v>
      </c>
      <c r="G453" s="5">
        <v>6</v>
      </c>
      <c r="H453" s="4">
        <v>1</v>
      </c>
      <c r="I453" s="5">
        <v>3</v>
      </c>
    </row>
    <row r="454" spans="1:9" ht="18">
      <c r="A454" s="2">
        <v>828</v>
      </c>
      <c r="B454" s="5" t="s">
        <v>14</v>
      </c>
      <c r="C454" s="5" t="s">
        <v>32</v>
      </c>
      <c r="D454" s="7">
        <v>1080</v>
      </c>
      <c r="E454" s="5">
        <v>47</v>
      </c>
      <c r="F454" s="5">
        <v>32</v>
      </c>
      <c r="G454" s="5">
        <v>8</v>
      </c>
      <c r="H454" s="4">
        <v>0</v>
      </c>
      <c r="I454" s="5">
        <v>3</v>
      </c>
    </row>
    <row r="455" spans="1:9" ht="18">
      <c r="A455" s="2">
        <v>498</v>
      </c>
      <c r="B455" s="5" t="s">
        <v>14</v>
      </c>
      <c r="C455" s="5" t="s">
        <v>12</v>
      </c>
      <c r="D455" s="7">
        <v>1080</v>
      </c>
      <c r="E455" s="5">
        <v>30</v>
      </c>
      <c r="F455" s="5">
        <v>21</v>
      </c>
      <c r="G455" s="5">
        <v>0</v>
      </c>
      <c r="H455" s="4">
        <v>1</v>
      </c>
      <c r="I455" s="5">
        <v>3</v>
      </c>
    </row>
    <row r="456" spans="1:9" ht="18">
      <c r="A456" s="2">
        <v>717</v>
      </c>
      <c r="B456" s="5" t="s">
        <v>15</v>
      </c>
      <c r="C456" s="5" t="s">
        <v>12</v>
      </c>
      <c r="D456" s="7">
        <v>1080</v>
      </c>
      <c r="E456" s="5">
        <v>41</v>
      </c>
      <c r="F456" s="5">
        <v>21</v>
      </c>
      <c r="G456" s="5">
        <v>9</v>
      </c>
      <c r="H456" s="4">
        <v>1</v>
      </c>
      <c r="I456" s="5">
        <v>3</v>
      </c>
    </row>
    <row r="457" spans="1:9" ht="18">
      <c r="A457" s="2">
        <v>463</v>
      </c>
      <c r="B457" s="6" t="s">
        <v>31</v>
      </c>
      <c r="C457" s="4" t="s">
        <v>10</v>
      </c>
      <c r="D457" s="7">
        <v>1080</v>
      </c>
      <c r="E457" s="6">
        <v>62</v>
      </c>
      <c r="F457" s="6">
        <v>44</v>
      </c>
      <c r="G457" s="6">
        <v>6</v>
      </c>
      <c r="H457" s="4">
        <v>0</v>
      </c>
      <c r="I457" s="6">
        <v>3</v>
      </c>
    </row>
    <row r="458" spans="1:9" ht="18">
      <c r="A458" s="2">
        <v>745</v>
      </c>
      <c r="B458" s="5" t="s">
        <v>14</v>
      </c>
      <c r="C458" s="4" t="s">
        <v>10</v>
      </c>
      <c r="D458" s="7">
        <v>1053</v>
      </c>
      <c r="E458" s="5">
        <v>43</v>
      </c>
      <c r="F458" s="5">
        <v>27</v>
      </c>
      <c r="G458" s="5">
        <v>6</v>
      </c>
      <c r="H458" s="4">
        <v>0</v>
      </c>
      <c r="I458" s="5">
        <v>3</v>
      </c>
    </row>
    <row r="459" spans="1:9" ht="18">
      <c r="A459" s="2">
        <v>488</v>
      </c>
      <c r="B459" s="5" t="s">
        <v>14</v>
      </c>
      <c r="C459" s="5" t="s">
        <v>32</v>
      </c>
      <c r="D459" s="7">
        <v>1053</v>
      </c>
      <c r="E459" s="5">
        <v>28.8</v>
      </c>
      <c r="F459" s="5">
        <v>19.7</v>
      </c>
      <c r="G459" s="5">
        <v>5.7</v>
      </c>
      <c r="H459" s="4">
        <v>0</v>
      </c>
      <c r="I459" s="5">
        <v>3</v>
      </c>
    </row>
    <row r="460" spans="1:9" ht="18">
      <c r="A460" s="2">
        <v>910</v>
      </c>
      <c r="B460" s="5" t="s">
        <v>14</v>
      </c>
      <c r="C460" s="5" t="s">
        <v>32</v>
      </c>
      <c r="D460" s="7">
        <v>1039.5</v>
      </c>
      <c r="E460" s="5">
        <v>52</v>
      </c>
      <c r="F460" s="5">
        <v>46</v>
      </c>
      <c r="G460" s="5">
        <v>6</v>
      </c>
      <c r="H460" s="4">
        <v>0</v>
      </c>
      <c r="I460" s="5">
        <v>3</v>
      </c>
    </row>
    <row r="461" spans="1:9" ht="18">
      <c r="A461" s="2">
        <v>525</v>
      </c>
      <c r="B461" s="5" t="s">
        <v>14</v>
      </c>
      <c r="C461" s="5" t="s">
        <v>32</v>
      </c>
      <c r="D461" s="7">
        <v>1026</v>
      </c>
      <c r="E461" s="5">
        <v>31</v>
      </c>
      <c r="F461" s="5">
        <v>23.3</v>
      </c>
      <c r="G461" s="5">
        <v>4.5</v>
      </c>
      <c r="H461" s="4">
        <v>0</v>
      </c>
      <c r="I461" s="5">
        <v>3</v>
      </c>
    </row>
    <row r="462" spans="1:9" ht="18">
      <c r="A462" s="2">
        <v>592</v>
      </c>
      <c r="B462" s="5" t="s">
        <v>14</v>
      </c>
      <c r="C462" s="5" t="s">
        <v>32</v>
      </c>
      <c r="D462" s="7">
        <v>1026</v>
      </c>
      <c r="E462" s="5">
        <v>34</v>
      </c>
      <c r="F462" s="5">
        <v>18</v>
      </c>
      <c r="G462" s="5">
        <v>7</v>
      </c>
      <c r="H462" s="4">
        <v>0</v>
      </c>
      <c r="I462" s="5">
        <v>3</v>
      </c>
    </row>
    <row r="463" spans="1:9" ht="18">
      <c r="A463" s="2">
        <v>692</v>
      </c>
      <c r="B463" s="5" t="s">
        <v>15</v>
      </c>
      <c r="C463" s="5" t="s">
        <v>32</v>
      </c>
      <c r="D463" s="7">
        <v>1001.7</v>
      </c>
      <c r="E463" s="5">
        <v>40</v>
      </c>
      <c r="F463" s="5">
        <v>20</v>
      </c>
      <c r="G463" s="5">
        <v>10</v>
      </c>
      <c r="H463" s="4">
        <v>0</v>
      </c>
      <c r="I463" s="5">
        <v>3</v>
      </c>
    </row>
    <row r="464" spans="1:9" ht="18">
      <c r="A464" s="2">
        <v>491</v>
      </c>
      <c r="B464" s="5" t="s">
        <v>14</v>
      </c>
      <c r="C464" s="5" t="s">
        <v>32</v>
      </c>
      <c r="D464" s="7">
        <v>999</v>
      </c>
      <c r="E464" s="5">
        <v>29</v>
      </c>
      <c r="F464" s="5">
        <v>17</v>
      </c>
      <c r="G464" s="5">
        <v>8</v>
      </c>
      <c r="H464" s="4">
        <v>0</v>
      </c>
      <c r="I464" s="5">
        <v>3</v>
      </c>
    </row>
    <row r="465" spans="1:9" ht="18">
      <c r="A465" s="2">
        <v>711</v>
      </c>
      <c r="B465" s="5" t="s">
        <v>15</v>
      </c>
      <c r="C465" s="5" t="s">
        <v>12</v>
      </c>
      <c r="D465" s="7">
        <v>999</v>
      </c>
      <c r="E465" s="5">
        <v>40.299999999999997</v>
      </c>
      <c r="F465" s="5">
        <v>30.7</v>
      </c>
      <c r="G465" s="5">
        <v>9.6</v>
      </c>
      <c r="H465" s="4">
        <v>1</v>
      </c>
      <c r="I465" s="5">
        <v>3</v>
      </c>
    </row>
    <row r="466" spans="1:9" ht="18">
      <c r="A466" s="2">
        <v>594</v>
      </c>
      <c r="B466" s="5" t="s">
        <v>15</v>
      </c>
      <c r="C466" s="5" t="s">
        <v>12</v>
      </c>
      <c r="D466" s="7">
        <v>950.4</v>
      </c>
      <c r="E466" s="5">
        <v>34</v>
      </c>
      <c r="F466" s="5">
        <v>16</v>
      </c>
      <c r="G466" s="5">
        <v>10</v>
      </c>
      <c r="H466" s="4">
        <v>1</v>
      </c>
      <c r="I466" s="5">
        <v>3</v>
      </c>
    </row>
    <row r="467" spans="1:9" ht="18">
      <c r="A467" s="2">
        <v>478</v>
      </c>
      <c r="B467" s="5" t="s">
        <v>15</v>
      </c>
      <c r="C467" s="4" t="s">
        <v>10</v>
      </c>
      <c r="D467" s="7">
        <v>945</v>
      </c>
      <c r="E467" s="5">
        <v>27</v>
      </c>
      <c r="F467" s="5">
        <v>21</v>
      </c>
      <c r="G467" s="5">
        <v>6</v>
      </c>
      <c r="H467" s="4">
        <v>0</v>
      </c>
      <c r="I467" s="5">
        <v>3</v>
      </c>
    </row>
    <row r="468" spans="1:9" ht="18">
      <c r="A468" s="2">
        <v>716</v>
      </c>
      <c r="B468" s="5" t="s">
        <v>14</v>
      </c>
      <c r="C468" s="5" t="s">
        <v>32</v>
      </c>
      <c r="D468" s="7">
        <v>945</v>
      </c>
      <c r="E468" s="5">
        <v>41</v>
      </c>
      <c r="F468" s="5">
        <v>22</v>
      </c>
      <c r="G468" s="5">
        <v>6</v>
      </c>
      <c r="H468" s="4">
        <v>0</v>
      </c>
      <c r="I468" s="5">
        <v>3</v>
      </c>
    </row>
    <row r="469" spans="1:9" ht="18">
      <c r="A469" s="2">
        <v>563</v>
      </c>
      <c r="B469" s="5" t="s">
        <v>15</v>
      </c>
      <c r="C469" s="5" t="s">
        <v>12</v>
      </c>
      <c r="D469" s="7">
        <v>945</v>
      </c>
      <c r="E469" s="5">
        <v>32.5</v>
      </c>
      <c r="F469" s="5">
        <v>16.5</v>
      </c>
      <c r="G469" s="5">
        <v>8.8000000000000007</v>
      </c>
      <c r="H469" s="4">
        <v>1</v>
      </c>
      <c r="I469" s="5">
        <v>3</v>
      </c>
    </row>
    <row r="470" spans="1:9" ht="18">
      <c r="A470" s="2">
        <v>576</v>
      </c>
      <c r="B470" s="5" t="s">
        <v>15</v>
      </c>
      <c r="C470" s="5" t="s">
        <v>32</v>
      </c>
      <c r="D470" s="7">
        <v>900.18</v>
      </c>
      <c r="E470" s="5">
        <v>33</v>
      </c>
      <c r="F470" s="5">
        <v>17</v>
      </c>
      <c r="G470" s="5">
        <v>11</v>
      </c>
      <c r="H470" s="4">
        <v>0</v>
      </c>
      <c r="I470" s="5">
        <v>3</v>
      </c>
    </row>
    <row r="471" spans="1:9" ht="18">
      <c r="A471" s="2">
        <v>471</v>
      </c>
      <c r="B471" s="5" t="s">
        <v>14</v>
      </c>
      <c r="C471" s="4" t="s">
        <v>10</v>
      </c>
      <c r="D471" s="7">
        <v>877.5</v>
      </c>
      <c r="E471" s="5">
        <v>21</v>
      </c>
      <c r="F471" s="5">
        <v>13</v>
      </c>
      <c r="G471" s="5">
        <v>6</v>
      </c>
      <c r="H471" s="4">
        <v>0</v>
      </c>
      <c r="I471" s="5">
        <v>3</v>
      </c>
    </row>
    <row r="472" spans="1:9" ht="18">
      <c r="A472" s="2">
        <v>622</v>
      </c>
      <c r="B472" s="5" t="s">
        <v>15</v>
      </c>
      <c r="C472" s="5" t="s">
        <v>32</v>
      </c>
      <c r="D472" s="7">
        <v>865.08</v>
      </c>
      <c r="E472" s="5">
        <v>36</v>
      </c>
      <c r="F472" s="5">
        <v>15</v>
      </c>
      <c r="G472" s="5">
        <v>10</v>
      </c>
      <c r="H472" s="4">
        <v>0</v>
      </c>
      <c r="I472" s="5">
        <v>3</v>
      </c>
    </row>
    <row r="473" spans="1:9" ht="18">
      <c r="A473" s="2">
        <v>560</v>
      </c>
      <c r="B473" s="5" t="s">
        <v>15</v>
      </c>
      <c r="C473" s="5" t="s">
        <v>12</v>
      </c>
      <c r="D473" s="7">
        <v>864</v>
      </c>
      <c r="E473" s="5">
        <v>32</v>
      </c>
      <c r="F473" s="5">
        <v>16</v>
      </c>
      <c r="G473" s="5">
        <v>9</v>
      </c>
      <c r="H473" s="4">
        <v>1</v>
      </c>
      <c r="I473" s="5">
        <v>3</v>
      </c>
    </row>
    <row r="474" spans="1:9" ht="18">
      <c r="A474" s="2">
        <v>470</v>
      </c>
      <c r="B474" s="5" t="s">
        <v>14</v>
      </c>
      <c r="C474" s="5" t="s">
        <v>12</v>
      </c>
      <c r="D474" s="7">
        <v>850.5</v>
      </c>
      <c r="E474" s="5">
        <v>21</v>
      </c>
      <c r="F474" s="5">
        <v>13</v>
      </c>
      <c r="G474" s="5">
        <v>5</v>
      </c>
      <c r="H474" s="4">
        <v>1</v>
      </c>
      <c r="I474" s="5">
        <v>3</v>
      </c>
    </row>
    <row r="475" spans="1:9" ht="18">
      <c r="A475" s="2">
        <v>476</v>
      </c>
      <c r="B475" s="5" t="s">
        <v>14</v>
      </c>
      <c r="C475" s="5" t="s">
        <v>12</v>
      </c>
      <c r="D475" s="7">
        <v>850.5</v>
      </c>
      <c r="E475" s="5">
        <v>26</v>
      </c>
      <c r="F475" s="5">
        <v>16</v>
      </c>
      <c r="G475" s="5">
        <v>6</v>
      </c>
      <c r="H475" s="4">
        <v>1</v>
      </c>
      <c r="I475" s="5">
        <v>3</v>
      </c>
    </row>
    <row r="476" spans="1:9" ht="18">
      <c r="A476" s="2">
        <v>462</v>
      </c>
      <c r="B476" s="6" t="s">
        <v>31</v>
      </c>
      <c r="C476" s="4" t="s">
        <v>10</v>
      </c>
      <c r="D476" s="7">
        <v>850.5</v>
      </c>
      <c r="E476" s="6">
        <v>64</v>
      </c>
      <c r="F476" s="6">
        <v>38</v>
      </c>
      <c r="G476" s="6">
        <v>9</v>
      </c>
      <c r="H476" s="4">
        <v>0</v>
      </c>
      <c r="I476" s="6">
        <v>3</v>
      </c>
    </row>
    <row r="477" spans="1:9" ht="18">
      <c r="A477" s="2">
        <v>596</v>
      </c>
      <c r="B477" s="5" t="s">
        <v>15</v>
      </c>
      <c r="C477" s="5" t="s">
        <v>32</v>
      </c>
      <c r="D477" s="7">
        <v>842.4</v>
      </c>
      <c r="E477" s="5">
        <v>34</v>
      </c>
      <c r="F477" s="5">
        <v>18</v>
      </c>
      <c r="G477" s="5">
        <v>11</v>
      </c>
      <c r="H477" s="4">
        <v>0</v>
      </c>
      <c r="I477" s="5">
        <v>3</v>
      </c>
    </row>
    <row r="478" spans="1:9" ht="18">
      <c r="A478" s="2">
        <v>549</v>
      </c>
      <c r="B478" s="5" t="s">
        <v>15</v>
      </c>
      <c r="C478" s="5" t="s">
        <v>32</v>
      </c>
      <c r="D478" s="7">
        <v>837</v>
      </c>
      <c r="E478" s="5">
        <v>32</v>
      </c>
      <c r="F478" s="5">
        <v>16</v>
      </c>
      <c r="G478" s="5">
        <v>9</v>
      </c>
      <c r="H478" s="4">
        <v>0</v>
      </c>
      <c r="I478" s="5">
        <v>3</v>
      </c>
    </row>
    <row r="479" spans="1:9" ht="18">
      <c r="A479" s="2">
        <v>1382</v>
      </c>
      <c r="B479" s="5" t="s">
        <v>14</v>
      </c>
      <c r="C479" s="4" t="s">
        <v>10</v>
      </c>
      <c r="D479" s="7">
        <v>810</v>
      </c>
      <c r="E479" s="5">
        <v>80</v>
      </c>
      <c r="F479" s="5">
        <v>23.2</v>
      </c>
      <c r="G479" s="5">
        <v>7.8</v>
      </c>
      <c r="H479" s="4">
        <v>0</v>
      </c>
      <c r="I479" s="5">
        <v>3</v>
      </c>
    </row>
    <row r="480" spans="1:9" ht="18">
      <c r="A480" s="2">
        <v>628</v>
      </c>
      <c r="B480" s="5" t="s">
        <v>14</v>
      </c>
      <c r="C480" s="5" t="s">
        <v>32</v>
      </c>
      <c r="D480" s="7">
        <v>810</v>
      </c>
      <c r="E480" s="5">
        <v>36.6</v>
      </c>
      <c r="F480" s="5">
        <v>23</v>
      </c>
      <c r="G480" s="5">
        <v>8</v>
      </c>
      <c r="H480" s="4">
        <v>0</v>
      </c>
      <c r="I480" s="5">
        <v>3</v>
      </c>
    </row>
    <row r="481" spans="1:9" ht="18">
      <c r="A481" s="2">
        <v>581</v>
      </c>
      <c r="B481" s="5" t="s">
        <v>15</v>
      </c>
      <c r="C481" s="5" t="s">
        <v>12</v>
      </c>
      <c r="D481" s="7">
        <v>810</v>
      </c>
      <c r="E481" s="5">
        <v>33.6</v>
      </c>
      <c r="F481" s="5">
        <v>16</v>
      </c>
      <c r="G481" s="5">
        <v>17.600000000000001</v>
      </c>
      <c r="H481" s="4">
        <v>1</v>
      </c>
      <c r="I481" s="5">
        <v>3</v>
      </c>
    </row>
    <row r="482" spans="1:9" ht="18">
      <c r="A482" s="2">
        <v>623</v>
      </c>
      <c r="B482" s="5" t="s">
        <v>15</v>
      </c>
      <c r="C482" s="5" t="s">
        <v>12</v>
      </c>
      <c r="D482" s="7">
        <v>810</v>
      </c>
      <c r="E482" s="5">
        <v>36</v>
      </c>
      <c r="F482" s="5">
        <v>18</v>
      </c>
      <c r="G482" s="5">
        <v>10</v>
      </c>
      <c r="H482" s="4">
        <v>1</v>
      </c>
      <c r="I482" s="5">
        <v>3</v>
      </c>
    </row>
    <row r="483" spans="1:9" ht="18">
      <c r="A483" s="2">
        <v>485</v>
      </c>
      <c r="B483" s="5" t="s">
        <v>14</v>
      </c>
      <c r="C483" s="4" t="s">
        <v>10</v>
      </c>
      <c r="D483" s="7">
        <v>796.5</v>
      </c>
      <c r="E483" s="5">
        <v>28.3</v>
      </c>
      <c r="F483" s="5">
        <v>18.7</v>
      </c>
      <c r="G483" s="5">
        <v>4</v>
      </c>
      <c r="H483" s="4">
        <v>0</v>
      </c>
      <c r="I483" s="5">
        <v>3</v>
      </c>
    </row>
    <row r="484" spans="1:9" ht="18">
      <c r="A484" s="2">
        <v>575</v>
      </c>
      <c r="B484" s="5" t="s">
        <v>15</v>
      </c>
      <c r="C484" s="5" t="s">
        <v>12</v>
      </c>
      <c r="D484" s="7">
        <v>783</v>
      </c>
      <c r="E484" s="5">
        <v>33</v>
      </c>
      <c r="F484" s="5">
        <v>16</v>
      </c>
      <c r="G484" s="5">
        <v>7</v>
      </c>
      <c r="H484" s="4">
        <v>1</v>
      </c>
      <c r="I484" s="5">
        <v>3</v>
      </c>
    </row>
    <row r="485" spans="1:9" ht="18">
      <c r="A485" s="2">
        <v>479</v>
      </c>
      <c r="B485" s="5" t="s">
        <v>15</v>
      </c>
      <c r="C485" s="5" t="s">
        <v>12</v>
      </c>
      <c r="D485" s="7">
        <v>661.5</v>
      </c>
      <c r="E485" s="5">
        <v>27</v>
      </c>
      <c r="F485" s="5">
        <v>14</v>
      </c>
      <c r="G485" s="5">
        <v>6</v>
      </c>
      <c r="H485" s="4">
        <v>1</v>
      </c>
      <c r="I485" s="5">
        <v>3</v>
      </c>
    </row>
    <row r="486" spans="1:9" ht="18">
      <c r="A486" s="2">
        <v>484</v>
      </c>
      <c r="B486" s="5" t="s">
        <v>15</v>
      </c>
      <c r="C486" s="5" t="s">
        <v>32</v>
      </c>
      <c r="D486" s="7">
        <v>657.99</v>
      </c>
      <c r="E486" s="5">
        <v>28</v>
      </c>
      <c r="F486" s="5">
        <v>16</v>
      </c>
      <c r="G486" s="5">
        <v>6</v>
      </c>
      <c r="H486" s="4">
        <v>0</v>
      </c>
      <c r="I486" s="5">
        <v>3</v>
      </c>
    </row>
    <row r="487" spans="1:9" ht="18">
      <c r="A487" s="2">
        <v>480</v>
      </c>
      <c r="B487" s="5" t="s">
        <v>15</v>
      </c>
      <c r="C487" s="5" t="s">
        <v>12</v>
      </c>
      <c r="D487" s="7">
        <v>569.70000000000005</v>
      </c>
      <c r="E487" s="5">
        <v>27</v>
      </c>
      <c r="F487" s="5">
        <v>16.399999999999999</v>
      </c>
      <c r="G487" s="5">
        <v>5</v>
      </c>
      <c r="H487" s="4">
        <v>1</v>
      </c>
      <c r="I487" s="5">
        <v>3</v>
      </c>
    </row>
    <row r="488" spans="1:9" ht="18">
      <c r="A488" s="2">
        <v>464</v>
      </c>
      <c r="B488" s="6" t="s">
        <v>31</v>
      </c>
      <c r="C488" s="4" t="s">
        <v>10</v>
      </c>
      <c r="D488" s="7">
        <v>499.5</v>
      </c>
      <c r="E488" s="6">
        <v>150</v>
      </c>
      <c r="F488" s="6">
        <v>120</v>
      </c>
      <c r="G488" s="6">
        <v>6</v>
      </c>
      <c r="H488" s="4">
        <v>0</v>
      </c>
      <c r="I488" s="6">
        <v>3</v>
      </c>
    </row>
  </sheetData>
  <sortState xmlns:xlrd2="http://schemas.microsoft.com/office/spreadsheetml/2017/richdata2" ref="P38:P428">
    <sortCondition ref="P38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04E7-8571-BA47-AD9A-6F4E17BD0C5A}">
  <dimension ref="A3:W17"/>
  <sheetViews>
    <sheetView workbookViewId="0">
      <selection activeCell="L22" sqref="L22"/>
    </sheetView>
  </sheetViews>
  <sheetFormatPr baseColWidth="10" defaultRowHeight="15"/>
  <cols>
    <col min="1" max="1" width="23.5" bestFit="1" customWidth="1"/>
    <col min="2" max="2" width="19.1640625" bestFit="1" customWidth="1"/>
    <col min="3" max="3" width="11.6640625" bestFit="1" customWidth="1"/>
    <col min="4" max="4" width="16" bestFit="1" customWidth="1"/>
    <col min="5" max="5" width="4.5" bestFit="1" customWidth="1"/>
    <col min="6" max="6" width="5.33203125" bestFit="1" customWidth="1"/>
    <col min="7" max="7" width="4.33203125" bestFit="1" customWidth="1"/>
    <col min="8" max="8" width="4.1640625" bestFit="1" customWidth="1"/>
    <col min="9" max="9" width="4.83203125" bestFit="1" customWidth="1"/>
    <col min="10" max="10" width="4.1640625" bestFit="1" customWidth="1"/>
    <col min="11" max="11" width="6.5" bestFit="1" customWidth="1"/>
    <col min="12" max="12" width="4.83203125" bestFit="1" customWidth="1"/>
    <col min="13" max="13" width="7.1640625" bestFit="1" customWidth="1"/>
    <col min="14" max="14" width="4.6640625" bestFit="1" customWidth="1"/>
    <col min="15" max="16" width="4.33203125" bestFit="1" customWidth="1"/>
    <col min="17" max="17" width="5.83203125" bestFit="1" customWidth="1"/>
    <col min="18" max="18" width="5" bestFit="1" customWidth="1"/>
    <col min="19" max="19" width="6" bestFit="1" customWidth="1"/>
    <col min="20" max="20" width="4.83203125" bestFit="1" customWidth="1"/>
    <col min="21" max="21" width="9.33203125" bestFit="1" customWidth="1"/>
    <col min="22" max="22" width="5.5" bestFit="1" customWidth="1"/>
    <col min="23" max="23" width="10.6640625" bestFit="1" customWidth="1"/>
    <col min="24" max="24" width="5.5" bestFit="1" customWidth="1"/>
    <col min="25" max="25" width="6.6640625" bestFit="1" customWidth="1"/>
    <col min="26" max="26" width="10.6640625" bestFit="1" customWidth="1"/>
  </cols>
  <sheetData>
    <row r="3" spans="1:23">
      <c r="A3" s="18" t="s">
        <v>61</v>
      </c>
      <c r="B3" s="18" t="s">
        <v>59</v>
      </c>
    </row>
    <row r="4" spans="1:23">
      <c r="A4" s="18" t="s">
        <v>57</v>
      </c>
      <c r="B4" t="s">
        <v>16</v>
      </c>
      <c r="C4" t="s">
        <v>18</v>
      </c>
      <c r="D4" t="s">
        <v>19</v>
      </c>
      <c r="E4" t="s">
        <v>13</v>
      </c>
      <c r="F4" t="s">
        <v>30</v>
      </c>
      <c r="G4" t="s">
        <v>21</v>
      </c>
      <c r="H4" t="s">
        <v>22</v>
      </c>
      <c r="I4" t="s">
        <v>23</v>
      </c>
      <c r="J4" t="s">
        <v>27</v>
      </c>
      <c r="K4" t="s">
        <v>33</v>
      </c>
      <c r="L4" t="s">
        <v>35</v>
      </c>
      <c r="M4" t="s">
        <v>34</v>
      </c>
      <c r="N4" t="s">
        <v>11</v>
      </c>
      <c r="O4" t="s">
        <v>25</v>
      </c>
      <c r="P4" t="s">
        <v>28</v>
      </c>
      <c r="Q4" t="s">
        <v>36</v>
      </c>
      <c r="R4" t="s">
        <v>24</v>
      </c>
      <c r="S4" t="s">
        <v>14</v>
      </c>
      <c r="T4" t="s">
        <v>15</v>
      </c>
      <c r="U4" t="s">
        <v>37</v>
      </c>
      <c r="V4" t="s">
        <v>9</v>
      </c>
      <c r="W4" t="s">
        <v>58</v>
      </c>
    </row>
    <row r="5" spans="1:23">
      <c r="A5" s="19" t="s">
        <v>17</v>
      </c>
      <c r="B5">
        <v>8</v>
      </c>
      <c r="C5">
        <v>1</v>
      </c>
      <c r="D5">
        <v>1</v>
      </c>
      <c r="E5">
        <v>3</v>
      </c>
      <c r="G5">
        <v>2</v>
      </c>
      <c r="H5">
        <v>2</v>
      </c>
      <c r="I5">
        <v>7</v>
      </c>
      <c r="J5">
        <v>1</v>
      </c>
      <c r="O5">
        <v>3</v>
      </c>
      <c r="P5">
        <v>1</v>
      </c>
      <c r="R5">
        <v>6</v>
      </c>
      <c r="T5">
        <v>1</v>
      </c>
      <c r="V5">
        <v>7</v>
      </c>
      <c r="W5">
        <v>43</v>
      </c>
    </row>
    <row r="6" spans="1:23">
      <c r="A6" s="19" t="s">
        <v>10</v>
      </c>
      <c r="B6">
        <v>27</v>
      </c>
      <c r="E6">
        <v>23</v>
      </c>
      <c r="F6">
        <v>3</v>
      </c>
      <c r="G6">
        <v>27</v>
      </c>
      <c r="I6">
        <v>41</v>
      </c>
      <c r="K6">
        <v>1</v>
      </c>
      <c r="L6">
        <v>1</v>
      </c>
      <c r="M6">
        <v>1</v>
      </c>
      <c r="N6">
        <v>23</v>
      </c>
      <c r="Q6">
        <v>12</v>
      </c>
      <c r="R6">
        <v>56</v>
      </c>
      <c r="S6">
        <v>105</v>
      </c>
      <c r="T6">
        <v>70</v>
      </c>
      <c r="U6">
        <v>5</v>
      </c>
      <c r="V6">
        <v>66</v>
      </c>
      <c r="W6">
        <v>461</v>
      </c>
    </row>
    <row r="7" spans="1:23">
      <c r="A7" s="19" t="s">
        <v>58</v>
      </c>
      <c r="B7">
        <v>35</v>
      </c>
      <c r="C7">
        <v>1</v>
      </c>
      <c r="D7">
        <v>1</v>
      </c>
      <c r="E7">
        <v>26</v>
      </c>
      <c r="F7">
        <v>3</v>
      </c>
      <c r="G7">
        <v>29</v>
      </c>
      <c r="H7">
        <v>2</v>
      </c>
      <c r="I7">
        <v>48</v>
      </c>
      <c r="J7">
        <v>1</v>
      </c>
      <c r="K7">
        <v>1</v>
      </c>
      <c r="L7">
        <v>1</v>
      </c>
      <c r="M7">
        <v>1</v>
      </c>
      <c r="N7">
        <v>23</v>
      </c>
      <c r="O7">
        <v>3</v>
      </c>
      <c r="P7">
        <v>1</v>
      </c>
      <c r="Q7">
        <v>12</v>
      </c>
      <c r="R7">
        <v>62</v>
      </c>
      <c r="S7">
        <v>105</v>
      </c>
      <c r="T7">
        <v>71</v>
      </c>
      <c r="U7">
        <v>5</v>
      </c>
      <c r="V7">
        <v>73</v>
      </c>
      <c r="W7">
        <v>504</v>
      </c>
    </row>
    <row r="14" spans="1:23">
      <c r="D14" t="s">
        <v>62</v>
      </c>
    </row>
    <row r="15" spans="1:23">
      <c r="D15">
        <v>39</v>
      </c>
      <c r="E15" t="s">
        <v>63</v>
      </c>
    </row>
    <row r="16" spans="1:23">
      <c r="D16">
        <v>120</v>
      </c>
      <c r="E16" t="s">
        <v>64</v>
      </c>
    </row>
    <row r="17" spans="4:4">
      <c r="D17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5808-02FB-E841-936B-DF51B1E248CA}">
  <dimension ref="A3:X10"/>
  <sheetViews>
    <sheetView topLeftCell="A2" workbookViewId="0">
      <selection activeCell="E31" sqref="E31"/>
    </sheetView>
  </sheetViews>
  <sheetFormatPr baseColWidth="10" defaultRowHeight="15"/>
  <cols>
    <col min="1" max="1" width="19.5" bestFit="1" customWidth="1"/>
    <col min="2" max="2" width="19.1640625" bestFit="1" customWidth="1"/>
    <col min="3" max="3" width="11.6640625" bestFit="1" customWidth="1"/>
    <col min="4" max="4" width="16" bestFit="1" customWidth="1"/>
    <col min="5" max="5" width="6.1640625" bestFit="1" customWidth="1"/>
    <col min="6" max="6" width="5.33203125" bestFit="1" customWidth="1"/>
    <col min="7" max="7" width="5.1640625" bestFit="1" customWidth="1"/>
    <col min="8" max="8" width="4.1640625" bestFit="1" customWidth="1"/>
    <col min="9" max="9" width="6.1640625" bestFit="1" customWidth="1"/>
    <col min="10" max="10" width="4.1640625" bestFit="1" customWidth="1"/>
    <col min="11" max="11" width="6.5" bestFit="1" customWidth="1"/>
    <col min="12" max="12" width="4.83203125" bestFit="1" customWidth="1"/>
    <col min="13" max="13" width="9" bestFit="1" customWidth="1"/>
    <col min="14" max="14" width="7.1640625" bestFit="1" customWidth="1"/>
    <col min="15" max="15" width="5.1640625" bestFit="1" customWidth="1"/>
    <col min="16" max="17" width="4.33203125" bestFit="1" customWidth="1"/>
    <col min="18" max="18" width="6.1640625" bestFit="1" customWidth="1"/>
    <col min="19" max="19" width="7.1640625" bestFit="1" customWidth="1"/>
    <col min="20" max="21" width="6.1640625" bestFit="1" customWidth="1"/>
    <col min="22" max="22" width="9.33203125" bestFit="1" customWidth="1"/>
    <col min="23" max="23" width="6.1640625" bestFit="1" customWidth="1"/>
    <col min="24" max="24" width="10.6640625" bestFit="1" customWidth="1"/>
    <col min="25" max="25" width="6.6640625" bestFit="1" customWidth="1"/>
    <col min="26" max="26" width="10.6640625" bestFit="1" customWidth="1"/>
  </cols>
  <sheetData>
    <row r="3" spans="1:24">
      <c r="A3" s="18" t="s">
        <v>60</v>
      </c>
      <c r="B3" s="18" t="s">
        <v>59</v>
      </c>
    </row>
    <row r="4" spans="1:24">
      <c r="A4" s="18" t="s">
        <v>57</v>
      </c>
      <c r="B4" t="s">
        <v>16</v>
      </c>
      <c r="C4" t="s">
        <v>18</v>
      </c>
      <c r="D4" t="s">
        <v>19</v>
      </c>
      <c r="E4" t="s">
        <v>13</v>
      </c>
      <c r="F4" t="s">
        <v>30</v>
      </c>
      <c r="G4" t="s">
        <v>21</v>
      </c>
      <c r="H4" t="s">
        <v>22</v>
      </c>
      <c r="I4" t="s">
        <v>23</v>
      </c>
      <c r="J4" t="s">
        <v>27</v>
      </c>
      <c r="K4" t="s">
        <v>33</v>
      </c>
      <c r="L4" t="s">
        <v>35</v>
      </c>
      <c r="M4" t="s">
        <v>31</v>
      </c>
      <c r="N4" t="s">
        <v>34</v>
      </c>
      <c r="O4" t="s">
        <v>11</v>
      </c>
      <c r="P4" t="s">
        <v>25</v>
      </c>
      <c r="Q4" t="s">
        <v>28</v>
      </c>
      <c r="R4" t="s">
        <v>36</v>
      </c>
      <c r="S4" t="s">
        <v>24</v>
      </c>
      <c r="T4" t="s">
        <v>14</v>
      </c>
      <c r="U4" t="s">
        <v>15</v>
      </c>
      <c r="V4" t="s">
        <v>37</v>
      </c>
      <c r="W4" t="s">
        <v>9</v>
      </c>
      <c r="X4" t="s">
        <v>58</v>
      </c>
    </row>
    <row r="5" spans="1:24">
      <c r="A5" s="19" t="s">
        <v>10</v>
      </c>
      <c r="B5">
        <v>7857</v>
      </c>
      <c r="C5">
        <v>105</v>
      </c>
      <c r="D5">
        <v>107</v>
      </c>
      <c r="E5">
        <v>10498</v>
      </c>
      <c r="F5">
        <v>772</v>
      </c>
      <c r="G5">
        <v>6906</v>
      </c>
      <c r="H5">
        <v>313</v>
      </c>
      <c r="I5">
        <v>47610</v>
      </c>
      <c r="J5">
        <v>139</v>
      </c>
      <c r="K5">
        <v>482</v>
      </c>
      <c r="L5">
        <v>512</v>
      </c>
      <c r="M5">
        <v>17511</v>
      </c>
      <c r="N5">
        <v>1438</v>
      </c>
      <c r="O5">
        <v>5159</v>
      </c>
      <c r="P5">
        <v>385</v>
      </c>
      <c r="Q5">
        <v>142</v>
      </c>
      <c r="R5">
        <v>12853</v>
      </c>
      <c r="S5">
        <v>106704</v>
      </c>
      <c r="T5">
        <v>74499</v>
      </c>
      <c r="U5">
        <v>64899</v>
      </c>
      <c r="V5">
        <v>3600</v>
      </c>
      <c r="W5">
        <v>51597</v>
      </c>
      <c r="X5">
        <v>414088</v>
      </c>
    </row>
    <row r="6" spans="1:24">
      <c r="A6" s="19" t="s">
        <v>58</v>
      </c>
      <c r="B6">
        <v>7857</v>
      </c>
      <c r="C6">
        <v>105</v>
      </c>
      <c r="D6">
        <v>107</v>
      </c>
      <c r="E6">
        <v>10498</v>
      </c>
      <c r="F6">
        <v>772</v>
      </c>
      <c r="G6">
        <v>6906</v>
      </c>
      <c r="H6">
        <v>313</v>
      </c>
      <c r="I6">
        <v>47610</v>
      </c>
      <c r="J6">
        <v>139</v>
      </c>
      <c r="K6">
        <v>482</v>
      </c>
      <c r="L6">
        <v>512</v>
      </c>
      <c r="M6">
        <v>17511</v>
      </c>
      <c r="N6">
        <v>1438</v>
      </c>
      <c r="O6">
        <v>5159</v>
      </c>
      <c r="P6">
        <v>385</v>
      </c>
      <c r="Q6">
        <v>142</v>
      </c>
      <c r="R6">
        <v>12853</v>
      </c>
      <c r="S6">
        <v>106704</v>
      </c>
      <c r="T6">
        <v>74499</v>
      </c>
      <c r="U6">
        <v>64899</v>
      </c>
      <c r="V6">
        <v>3600</v>
      </c>
      <c r="W6">
        <v>51597</v>
      </c>
      <c r="X6">
        <v>414088</v>
      </c>
    </row>
    <row r="10" spans="1:24">
      <c r="D10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D9A8-7E21-C244-A424-284151AA35E4}">
  <dimension ref="A1:D7"/>
  <sheetViews>
    <sheetView workbookViewId="0">
      <selection activeCell="G14" sqref="G14"/>
    </sheetView>
  </sheetViews>
  <sheetFormatPr baseColWidth="10" defaultRowHeight="15"/>
  <cols>
    <col min="1" max="1" width="11.83203125" bestFit="1" customWidth="1"/>
    <col min="2" max="2" width="27.83203125" bestFit="1" customWidth="1"/>
    <col min="3" max="3" width="30.6640625" bestFit="1" customWidth="1"/>
    <col min="4" max="4" width="30.1640625" bestFit="1" customWidth="1"/>
    <col min="5" max="72" width="30.6640625" bestFit="1" customWidth="1"/>
    <col min="73" max="73" width="32" bestFit="1" customWidth="1"/>
    <col min="74" max="74" width="34.83203125" bestFit="1" customWidth="1"/>
    <col min="75" max="75" width="34.33203125" bestFit="1" customWidth="1"/>
    <col min="76" max="87" width="30.6640625" bestFit="1" customWidth="1"/>
    <col min="88" max="88" width="32.1640625" bestFit="1" customWidth="1"/>
    <col min="89" max="89" width="35" bestFit="1" customWidth="1"/>
    <col min="90" max="90" width="34.33203125" bestFit="1" customWidth="1"/>
    <col min="91" max="93" width="30.6640625" bestFit="1" customWidth="1"/>
    <col min="94" max="94" width="31.33203125" bestFit="1" customWidth="1"/>
    <col min="95" max="95" width="34.33203125" bestFit="1" customWidth="1"/>
    <col min="96" max="96" width="33.83203125" bestFit="1" customWidth="1"/>
    <col min="97" max="99" width="30.6640625" bestFit="1" customWidth="1"/>
    <col min="100" max="100" width="33.83203125" bestFit="1" customWidth="1"/>
    <col min="101" max="101" width="36.6640625" bestFit="1" customWidth="1"/>
    <col min="102" max="102" width="36.1640625" bestFit="1" customWidth="1"/>
    <col min="103" max="105" width="30.6640625" bestFit="1" customWidth="1"/>
    <col min="106" max="106" width="32.1640625" bestFit="1" customWidth="1"/>
    <col min="107" max="107" width="35" bestFit="1" customWidth="1"/>
    <col min="108" max="108" width="34.5" bestFit="1" customWidth="1"/>
    <col min="109" max="120" width="30.6640625" bestFit="1" customWidth="1"/>
    <col min="121" max="121" width="36.33203125" bestFit="1" customWidth="1"/>
    <col min="122" max="122" width="39.33203125" bestFit="1" customWidth="1"/>
    <col min="123" max="123" width="38.6640625" bestFit="1" customWidth="1"/>
    <col min="124" max="126" width="30.6640625" bestFit="1" customWidth="1"/>
    <col min="127" max="127" width="34.5" bestFit="1" customWidth="1"/>
    <col min="128" max="128" width="37.5" bestFit="1" customWidth="1"/>
    <col min="129" max="129" width="37" bestFit="1" customWidth="1"/>
    <col min="130" max="141" width="30.6640625" bestFit="1" customWidth="1"/>
    <col min="142" max="142" width="32" bestFit="1" customWidth="1"/>
    <col min="143" max="143" width="34.83203125" bestFit="1" customWidth="1"/>
    <col min="144" max="144" width="34.33203125" bestFit="1" customWidth="1"/>
    <col min="145" max="150" width="30.6640625" bestFit="1" customWidth="1"/>
    <col min="151" max="151" width="31.5" bestFit="1" customWidth="1"/>
    <col min="152" max="152" width="34.5" bestFit="1" customWidth="1"/>
    <col min="153" max="153" width="34" bestFit="1" customWidth="1"/>
    <col min="154" max="156" width="30.6640625" bestFit="1" customWidth="1"/>
    <col min="157" max="157" width="31.5" bestFit="1" customWidth="1"/>
    <col min="158" max="158" width="34.33203125" bestFit="1" customWidth="1"/>
    <col min="159" max="159" width="33.83203125" bestFit="1" customWidth="1"/>
    <col min="160" max="162" width="30.6640625" bestFit="1" customWidth="1"/>
    <col min="163" max="163" width="33.1640625" bestFit="1" customWidth="1"/>
    <col min="164" max="164" width="35.83203125" bestFit="1" customWidth="1"/>
    <col min="165" max="165" width="35.33203125" bestFit="1" customWidth="1"/>
    <col min="166" max="177" width="30.6640625" bestFit="1" customWidth="1"/>
    <col min="178" max="178" width="32.33203125" bestFit="1" customWidth="1"/>
    <col min="179" max="179" width="35.1640625" bestFit="1" customWidth="1"/>
    <col min="180" max="180" width="34.6640625" bestFit="1" customWidth="1"/>
    <col min="181" max="192" width="30.6640625" bestFit="1" customWidth="1"/>
    <col min="193" max="193" width="33.33203125" bestFit="1" customWidth="1"/>
    <col min="194" max="194" width="36.1640625" bestFit="1" customWidth="1"/>
    <col min="195" max="195" width="35.5" bestFit="1" customWidth="1"/>
    <col min="196" max="207" width="30.6640625" bestFit="1" customWidth="1"/>
    <col min="208" max="208" width="32.1640625" bestFit="1" customWidth="1"/>
    <col min="209" max="209" width="35" bestFit="1" customWidth="1"/>
    <col min="210" max="210" width="34.33203125" bestFit="1" customWidth="1"/>
    <col min="211" max="216" width="30.6640625" bestFit="1" customWidth="1"/>
    <col min="217" max="217" width="36.6640625" bestFit="1" customWidth="1"/>
    <col min="218" max="218" width="39.6640625" bestFit="1" customWidth="1"/>
    <col min="219" max="219" width="39.1640625" bestFit="1" customWidth="1"/>
    <col min="220" max="222" width="30.6640625" bestFit="1" customWidth="1"/>
    <col min="223" max="223" width="32.33203125" bestFit="1" customWidth="1"/>
    <col min="224" max="224" width="35.1640625" bestFit="1" customWidth="1"/>
    <col min="225" max="225" width="34.5" bestFit="1" customWidth="1"/>
    <col min="226" max="246" width="30.6640625" bestFit="1" customWidth="1"/>
    <col min="247" max="247" width="32.6640625" bestFit="1" customWidth="1"/>
    <col min="248" max="248" width="35.5" bestFit="1" customWidth="1"/>
    <col min="249" max="249" width="35" bestFit="1" customWidth="1"/>
    <col min="250" max="252" width="30.6640625" bestFit="1" customWidth="1"/>
    <col min="253" max="253" width="34" bestFit="1" customWidth="1"/>
    <col min="254" max="254" width="37" bestFit="1" customWidth="1"/>
    <col min="255" max="255" width="36.1640625" bestFit="1" customWidth="1"/>
    <col min="256" max="256" width="32" bestFit="1" customWidth="1"/>
    <col min="257" max="257" width="34.83203125" bestFit="1" customWidth="1"/>
    <col min="258" max="258" width="34.33203125" bestFit="1" customWidth="1"/>
    <col min="259" max="260" width="10.1640625" bestFit="1" customWidth="1"/>
    <col min="261" max="261" width="30.6640625" bestFit="1" customWidth="1"/>
    <col min="262" max="262" width="6.1640625" bestFit="1" customWidth="1"/>
    <col min="263" max="263" width="8.33203125" bestFit="1" customWidth="1"/>
    <col min="264" max="264" width="7.1640625" bestFit="1" customWidth="1"/>
    <col min="265" max="265" width="8.33203125" bestFit="1" customWidth="1"/>
    <col min="266" max="266" width="8.1640625" bestFit="1" customWidth="1"/>
    <col min="267" max="267" width="8.33203125" bestFit="1" customWidth="1"/>
    <col min="268" max="268" width="8.1640625" bestFit="1" customWidth="1"/>
    <col min="269" max="269" width="30.1640625" bestFit="1" customWidth="1"/>
    <col min="270" max="270" width="6" bestFit="1" customWidth="1"/>
    <col min="271" max="271" width="8.33203125" bestFit="1" customWidth="1"/>
    <col min="272" max="272" width="6" bestFit="1" customWidth="1"/>
    <col min="273" max="273" width="8.33203125" bestFit="1" customWidth="1"/>
    <col min="274" max="274" width="6.1640625" bestFit="1" customWidth="1"/>
    <col min="275" max="275" width="8.33203125" bestFit="1" customWidth="1"/>
    <col min="276" max="276" width="7.1640625" bestFit="1" customWidth="1"/>
    <col min="277" max="277" width="36.33203125" bestFit="1" customWidth="1"/>
    <col min="278" max="278" width="39.33203125" bestFit="1" customWidth="1"/>
    <col min="279" max="279" width="38.6640625" bestFit="1" customWidth="1"/>
    <col min="280" max="282" width="27.83203125" bestFit="1" customWidth="1"/>
    <col min="283" max="283" width="12.1640625" bestFit="1" customWidth="1"/>
    <col min="284" max="286" width="30.6640625" bestFit="1" customWidth="1"/>
    <col min="287" max="287" width="6" bestFit="1" customWidth="1"/>
    <col min="288" max="290" width="30.1640625" bestFit="1" customWidth="1"/>
    <col min="291" max="291" width="6.1640625" bestFit="1" customWidth="1"/>
    <col min="292" max="292" width="34.5" bestFit="1" customWidth="1"/>
    <col min="293" max="293" width="37.5" bestFit="1" customWidth="1"/>
    <col min="294" max="294" width="37" bestFit="1" customWidth="1"/>
    <col min="295" max="297" width="27.83203125" bestFit="1" customWidth="1"/>
    <col min="298" max="302" width="12.1640625" bestFit="1" customWidth="1"/>
    <col min="303" max="304" width="10.33203125" bestFit="1" customWidth="1"/>
    <col min="305" max="305" width="8.1640625" bestFit="1" customWidth="1"/>
    <col min="306" max="307" width="12.1640625" bestFit="1" customWidth="1"/>
    <col min="308" max="308" width="8.1640625" bestFit="1" customWidth="1"/>
    <col min="309" max="311" width="30.6640625" bestFit="1" customWidth="1"/>
    <col min="312" max="312" width="7.1640625" bestFit="1" customWidth="1"/>
    <col min="313" max="315" width="10.33203125" bestFit="1" customWidth="1"/>
    <col min="316" max="316" width="7.1640625" bestFit="1" customWidth="1"/>
    <col min="317" max="318" width="10.33203125" bestFit="1" customWidth="1"/>
    <col min="319" max="319" width="7.1640625" bestFit="1" customWidth="1"/>
    <col min="320" max="321" width="10.33203125" bestFit="1" customWidth="1"/>
    <col min="322" max="322" width="7.1640625" bestFit="1" customWidth="1"/>
    <col min="323" max="325" width="30.1640625" bestFit="1" customWidth="1"/>
    <col min="326" max="326" width="7.1640625" bestFit="1" customWidth="1"/>
    <col min="327" max="329" width="10.33203125" bestFit="1" customWidth="1"/>
    <col min="330" max="330" width="7.1640625" bestFit="1" customWidth="1"/>
    <col min="331" max="332" width="10.33203125" bestFit="1" customWidth="1"/>
    <col min="333" max="333" width="6" bestFit="1" customWidth="1"/>
    <col min="334" max="335" width="10.33203125" bestFit="1" customWidth="1"/>
    <col min="336" max="336" width="6" bestFit="1" customWidth="1"/>
    <col min="337" max="337" width="32" bestFit="1" customWidth="1"/>
    <col min="338" max="338" width="34.83203125" bestFit="1" customWidth="1"/>
    <col min="339" max="339" width="34.33203125" bestFit="1" customWidth="1"/>
    <col min="340" max="340" width="27.83203125" bestFit="1" customWidth="1"/>
    <col min="341" max="341" width="6" bestFit="1" customWidth="1"/>
    <col min="342" max="344" width="10.33203125" bestFit="1" customWidth="1"/>
    <col min="345" max="345" width="12.1640625" bestFit="1" customWidth="1"/>
    <col min="346" max="346" width="30.6640625" bestFit="1" customWidth="1"/>
    <col min="347" max="347" width="6" bestFit="1" customWidth="1"/>
    <col min="348" max="350" width="10.33203125" bestFit="1" customWidth="1"/>
    <col min="351" max="351" width="6" bestFit="1" customWidth="1"/>
    <col min="352" max="352" width="30.1640625" bestFit="1" customWidth="1"/>
    <col min="353" max="353" width="6" bestFit="1" customWidth="1"/>
    <col min="354" max="356" width="10.33203125" bestFit="1" customWidth="1"/>
    <col min="357" max="357" width="8.1640625" bestFit="1" customWidth="1"/>
    <col min="358" max="358" width="31.5" bestFit="1" customWidth="1"/>
    <col min="359" max="359" width="34.5" bestFit="1" customWidth="1"/>
    <col min="360" max="360" width="34" bestFit="1" customWidth="1"/>
    <col min="361" max="361" width="27.83203125" bestFit="1" customWidth="1"/>
    <col min="362" max="362" width="6" bestFit="1" customWidth="1"/>
    <col min="363" max="363" width="30.6640625" bestFit="1" customWidth="1"/>
    <col min="364" max="364" width="6" bestFit="1" customWidth="1"/>
    <col min="365" max="365" width="30.1640625" bestFit="1" customWidth="1"/>
    <col min="366" max="366" width="6" bestFit="1" customWidth="1"/>
    <col min="367" max="367" width="31.5" bestFit="1" customWidth="1"/>
    <col min="368" max="368" width="34.33203125" bestFit="1" customWidth="1"/>
    <col min="369" max="369" width="33.83203125" bestFit="1" customWidth="1"/>
    <col min="370" max="370" width="27.83203125" bestFit="1" customWidth="1"/>
    <col min="371" max="371" width="9.1640625" bestFit="1" customWidth="1"/>
    <col min="372" max="372" width="30.6640625" bestFit="1" customWidth="1"/>
    <col min="373" max="373" width="6" bestFit="1" customWidth="1"/>
    <col min="374" max="374" width="30.1640625" bestFit="1" customWidth="1"/>
    <col min="375" max="375" width="6" bestFit="1" customWidth="1"/>
    <col min="376" max="376" width="33.1640625" bestFit="1" customWidth="1"/>
    <col min="377" max="377" width="35.83203125" bestFit="1" customWidth="1"/>
    <col min="378" max="378" width="35.33203125" bestFit="1" customWidth="1"/>
    <col min="379" max="380" width="27.83203125" bestFit="1" customWidth="1"/>
    <col min="381" max="393" width="12.1640625" bestFit="1" customWidth="1"/>
    <col min="394" max="395" width="30.6640625" bestFit="1" customWidth="1"/>
    <col min="396" max="396" width="6" bestFit="1" customWidth="1"/>
    <col min="397" max="400" width="11.5" bestFit="1" customWidth="1"/>
    <col min="401" max="401" width="6" bestFit="1" customWidth="1"/>
    <col min="402" max="403" width="10.33203125" bestFit="1" customWidth="1"/>
    <col min="404" max="404" width="6" bestFit="1" customWidth="1"/>
    <col min="405" max="407" width="10.33203125" bestFit="1" customWidth="1"/>
    <col min="408" max="408" width="6" bestFit="1" customWidth="1"/>
    <col min="409" max="410" width="30.1640625" bestFit="1" customWidth="1"/>
    <col min="411" max="411" width="6.1640625" bestFit="1" customWidth="1"/>
    <col min="412" max="415" width="11.5" bestFit="1" customWidth="1"/>
    <col min="416" max="416" width="6.1640625" bestFit="1" customWidth="1"/>
    <col min="417" max="418" width="10.33203125" bestFit="1" customWidth="1"/>
    <col min="419" max="419" width="6" bestFit="1" customWidth="1"/>
    <col min="420" max="422" width="10.33203125" bestFit="1" customWidth="1"/>
    <col min="423" max="423" width="6" bestFit="1" customWidth="1"/>
    <col min="424" max="424" width="32.33203125" bestFit="1" customWidth="1"/>
    <col min="425" max="425" width="35.1640625" bestFit="1" customWidth="1"/>
    <col min="426" max="426" width="34.6640625" bestFit="1" customWidth="1"/>
    <col min="427" max="428" width="27.83203125" bestFit="1" customWidth="1"/>
    <col min="429" max="429" width="6" bestFit="1" customWidth="1"/>
    <col min="430" max="438" width="12.1640625" bestFit="1" customWidth="1"/>
    <col min="439" max="440" width="10.33203125" bestFit="1" customWidth="1"/>
    <col min="441" max="441" width="7.1640625" bestFit="1" customWidth="1"/>
    <col min="442" max="443" width="30.6640625" bestFit="1" customWidth="1"/>
    <col min="444" max="444" width="6" bestFit="1" customWidth="1"/>
    <col min="445" max="447" width="10.33203125" bestFit="1" customWidth="1"/>
    <col min="448" max="448" width="6" bestFit="1" customWidth="1"/>
    <col min="449" max="452" width="10.33203125" bestFit="1" customWidth="1"/>
    <col min="453" max="453" width="6" bestFit="1" customWidth="1"/>
    <col min="454" max="455" width="10.33203125" bestFit="1" customWidth="1"/>
    <col min="456" max="456" width="6" bestFit="1" customWidth="1"/>
    <col min="457" max="458" width="30.1640625" bestFit="1" customWidth="1"/>
    <col min="459" max="459" width="6" bestFit="1" customWidth="1"/>
    <col min="460" max="462" width="10.33203125" bestFit="1" customWidth="1"/>
    <col min="463" max="463" width="7.1640625" bestFit="1" customWidth="1"/>
    <col min="464" max="467" width="10.33203125" bestFit="1" customWidth="1"/>
    <col min="468" max="468" width="6.1640625" bestFit="1" customWidth="1"/>
    <col min="469" max="470" width="10.33203125" bestFit="1" customWidth="1"/>
    <col min="471" max="471" width="6" bestFit="1" customWidth="1"/>
    <col min="472" max="472" width="33.33203125" bestFit="1" customWidth="1"/>
    <col min="473" max="473" width="36.1640625" bestFit="1" customWidth="1"/>
    <col min="474" max="474" width="35.5" bestFit="1" customWidth="1"/>
    <col min="475" max="476" width="27.83203125" bestFit="1" customWidth="1"/>
    <col min="477" max="477" width="6" bestFit="1" customWidth="1"/>
    <col min="478" max="479" width="10.33203125" bestFit="1" customWidth="1"/>
    <col min="480" max="487" width="12.1640625" bestFit="1" customWidth="1"/>
    <col min="488" max="489" width="30.6640625" bestFit="1" customWidth="1"/>
    <col min="490" max="490" width="6" bestFit="1" customWidth="1"/>
    <col min="491" max="492" width="10.33203125" bestFit="1" customWidth="1"/>
    <col min="493" max="493" width="6" bestFit="1" customWidth="1"/>
    <col min="494" max="496" width="10.33203125" bestFit="1" customWidth="1"/>
    <col min="497" max="497" width="6" bestFit="1" customWidth="1"/>
    <col min="498" max="499" width="10.33203125" bestFit="1" customWidth="1"/>
    <col min="500" max="500" width="6" bestFit="1" customWidth="1"/>
    <col min="501" max="502" width="30.1640625" bestFit="1" customWidth="1"/>
    <col min="503" max="503" width="6" bestFit="1" customWidth="1"/>
    <col min="504" max="505" width="10.33203125" bestFit="1" customWidth="1"/>
    <col min="506" max="506" width="6" bestFit="1" customWidth="1"/>
    <col min="507" max="509" width="10.33203125" bestFit="1" customWidth="1"/>
    <col min="510" max="510" width="6.1640625" bestFit="1" customWidth="1"/>
    <col min="511" max="512" width="10.33203125" bestFit="1" customWidth="1"/>
    <col min="513" max="513" width="6" bestFit="1" customWidth="1"/>
    <col min="514" max="514" width="32.1640625" bestFit="1" customWidth="1"/>
    <col min="515" max="515" width="35" bestFit="1" customWidth="1"/>
    <col min="516" max="516" width="34.33203125" bestFit="1" customWidth="1"/>
    <col min="517" max="519" width="27.83203125" bestFit="1" customWidth="1"/>
    <col min="520" max="520" width="12.1640625" bestFit="1" customWidth="1"/>
    <col min="521" max="521" width="9.83203125" bestFit="1" customWidth="1"/>
    <col min="522" max="522" width="7.1640625" bestFit="1" customWidth="1"/>
    <col min="523" max="525" width="30.6640625" bestFit="1" customWidth="1"/>
    <col min="526" max="526" width="7.1640625" bestFit="1" customWidth="1"/>
    <col min="527" max="527" width="9.83203125" bestFit="1" customWidth="1"/>
    <col min="528" max="528" width="6" bestFit="1" customWidth="1"/>
    <col min="529" max="531" width="30.1640625" bestFit="1" customWidth="1"/>
    <col min="532" max="532" width="7.1640625" bestFit="1" customWidth="1"/>
    <col min="533" max="533" width="9.83203125" bestFit="1" customWidth="1"/>
    <col min="534" max="534" width="6" bestFit="1" customWidth="1"/>
    <col min="535" max="535" width="36.6640625" bestFit="1" customWidth="1"/>
    <col min="536" max="536" width="39.6640625" bestFit="1" customWidth="1"/>
    <col min="537" max="537" width="39.1640625" bestFit="1" customWidth="1"/>
    <col min="538" max="538" width="27.83203125" bestFit="1" customWidth="1"/>
    <col min="539" max="539" width="6" bestFit="1" customWidth="1"/>
    <col min="540" max="540" width="30.6640625" bestFit="1" customWidth="1"/>
    <col min="541" max="541" width="6" bestFit="1" customWidth="1"/>
    <col min="542" max="542" width="30.1640625" bestFit="1" customWidth="1"/>
    <col min="543" max="543" width="6" bestFit="1" customWidth="1"/>
    <col min="544" max="544" width="32.33203125" bestFit="1" customWidth="1"/>
    <col min="545" max="545" width="35.1640625" bestFit="1" customWidth="1"/>
    <col min="546" max="546" width="34.5" bestFit="1" customWidth="1"/>
    <col min="547" max="548" width="27.83203125" bestFit="1" customWidth="1"/>
    <col min="549" max="549" width="12.1640625" bestFit="1" customWidth="1"/>
    <col min="550" max="551" width="10.1640625" bestFit="1" customWidth="1"/>
    <col min="552" max="552" width="6" bestFit="1" customWidth="1"/>
    <col min="553" max="563" width="12.1640625" bestFit="1" customWidth="1"/>
    <col min="564" max="564" width="9.83203125" bestFit="1" customWidth="1"/>
    <col min="565" max="565" width="6" bestFit="1" customWidth="1"/>
    <col min="566" max="566" width="9.83203125" bestFit="1" customWidth="1"/>
    <col min="567" max="567" width="7.1640625" bestFit="1" customWidth="1"/>
    <col min="568" max="569" width="30.6640625" bestFit="1" customWidth="1"/>
    <col min="570" max="570" width="6" bestFit="1" customWidth="1"/>
    <col min="571" max="572" width="10.1640625" bestFit="1" customWidth="1"/>
    <col min="573" max="573" width="6" bestFit="1" customWidth="1"/>
    <col min="574" max="575" width="10.33203125" bestFit="1" customWidth="1"/>
    <col min="576" max="576" width="6" bestFit="1" customWidth="1"/>
    <col min="577" max="579" width="10.33203125" bestFit="1" customWidth="1"/>
    <col min="580" max="580" width="6" bestFit="1" customWidth="1"/>
    <col min="581" max="583" width="10.33203125" bestFit="1" customWidth="1"/>
    <col min="584" max="584" width="6" bestFit="1" customWidth="1"/>
    <col min="585" max="585" width="9.83203125" bestFit="1" customWidth="1"/>
    <col min="586" max="586" width="6" bestFit="1" customWidth="1"/>
    <col min="587" max="587" width="9.83203125" bestFit="1" customWidth="1"/>
    <col min="588" max="588" width="6" bestFit="1" customWidth="1"/>
    <col min="589" max="590" width="30.1640625" bestFit="1" customWidth="1"/>
    <col min="591" max="591" width="6" bestFit="1" customWidth="1"/>
    <col min="592" max="593" width="10.1640625" bestFit="1" customWidth="1"/>
    <col min="594" max="594" width="6" bestFit="1" customWidth="1"/>
    <col min="595" max="596" width="10.33203125" bestFit="1" customWidth="1"/>
    <col min="597" max="597" width="6" bestFit="1" customWidth="1"/>
    <col min="598" max="600" width="10.33203125" bestFit="1" customWidth="1"/>
    <col min="601" max="601" width="7.1640625" bestFit="1" customWidth="1"/>
    <col min="602" max="604" width="10.33203125" bestFit="1" customWidth="1"/>
    <col min="605" max="605" width="8.1640625" bestFit="1" customWidth="1"/>
    <col min="606" max="606" width="9.83203125" bestFit="1" customWidth="1"/>
    <col min="607" max="607" width="6" bestFit="1" customWidth="1"/>
    <col min="608" max="608" width="9.83203125" bestFit="1" customWidth="1"/>
    <col min="609" max="609" width="6" bestFit="1" customWidth="1"/>
    <col min="610" max="610" width="32.6640625" bestFit="1" customWidth="1"/>
    <col min="611" max="611" width="35.5" bestFit="1" customWidth="1"/>
    <col min="612" max="612" width="35" bestFit="1" customWidth="1"/>
    <col min="613" max="613" width="27.83203125" bestFit="1" customWidth="1"/>
    <col min="614" max="614" width="10.5" bestFit="1" customWidth="1"/>
    <col min="615" max="615" width="30.6640625" bestFit="1" customWidth="1"/>
    <col min="616" max="616" width="10.5" bestFit="1" customWidth="1"/>
    <col min="617" max="617" width="30.1640625" bestFit="1" customWidth="1"/>
    <col min="618" max="618" width="10.5" bestFit="1" customWidth="1"/>
    <col min="619" max="619" width="34" bestFit="1" customWidth="1"/>
    <col min="620" max="620" width="37" bestFit="1" customWidth="1"/>
    <col min="621" max="621" width="36.1640625" bestFit="1" customWidth="1"/>
    <col min="622" max="622" width="32" bestFit="1" customWidth="1"/>
    <col min="623" max="623" width="34.83203125" bestFit="1" customWidth="1"/>
    <col min="624" max="624" width="34.33203125" bestFit="1" customWidth="1"/>
  </cols>
  <sheetData>
    <row r="1" spans="1:4">
      <c r="A1" s="18" t="s">
        <v>3</v>
      </c>
      <c r="B1" t="s">
        <v>72</v>
      </c>
    </row>
    <row r="2" spans="1:4">
      <c r="A2" s="18" t="s">
        <v>2</v>
      </c>
      <c r="B2" t="s">
        <v>72</v>
      </c>
    </row>
    <row r="3" spans="1:4">
      <c r="A3" s="18" t="s">
        <v>1</v>
      </c>
      <c r="B3" t="s">
        <v>72</v>
      </c>
    </row>
    <row r="5" spans="1:4">
      <c r="B5" s="18" t="s">
        <v>73</v>
      </c>
    </row>
    <row r="6" spans="1:4">
      <c r="B6" t="s">
        <v>69</v>
      </c>
      <c r="C6" t="s">
        <v>70</v>
      </c>
      <c r="D6" t="s">
        <v>71</v>
      </c>
    </row>
    <row r="7" spans="1:4">
      <c r="A7" t="s">
        <v>74</v>
      </c>
      <c r="B7">
        <v>2026.7085284345042</v>
      </c>
      <c r="C7">
        <v>6160</v>
      </c>
      <c r="D7">
        <v>270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</vt:lpstr>
      <vt:lpstr>Source sample</vt:lpstr>
      <vt:lpstr>analysis package</vt:lpstr>
      <vt:lpstr>analysis package group</vt:lpstr>
      <vt:lpstr>cleaned sample1</vt:lpstr>
      <vt:lpstr>1 room apt</vt:lpstr>
      <vt:lpstr>2 room apt</vt:lpstr>
      <vt:lpstr>3 room apt</vt:lpstr>
      <vt:lpstr>pivot</vt:lpstr>
      <vt:lpstr>pivot 2</vt:lpstr>
      <vt:lpstr>pivot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 Kudryashov</cp:lastModifiedBy>
  <dcterms:created xsi:type="dcterms:W3CDTF">2023-04-24T13:09:25Z</dcterms:created>
  <dcterms:modified xsi:type="dcterms:W3CDTF">2023-05-02T17:54:10Z</dcterms:modified>
</cp:coreProperties>
</file>