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stasia\DataVis\MakeOverMonday\2016\Week1_2016\"/>
    </mc:Choice>
  </mc:AlternateContent>
  <xr:revisionPtr revIDLastSave="0" documentId="13_ncr:1_{108CC3DA-493A-4655-A4C2-73EB70A1C5CB}" xr6:coauthVersionLast="47" xr6:coauthVersionMax="47" xr10:uidLastSave="{00000000-0000-0000-0000-000000000000}"/>
  <bookViews>
    <workbookView xWindow="-120" yWindow="-120" windowWidth="29040" windowHeight="15840" xr2:uid="{67B9CD00-6970-4C44-8C75-B0BC5D3EAE38}"/>
  </bookViews>
  <sheets>
    <sheet name="DataSet" sheetId="2" r:id="rId1"/>
    <sheet name="Sheet1" sheetId="1" r:id="rId2"/>
  </sheets>
  <definedNames>
    <definedName name="ExternalData_1" localSheetId="0" hidden="1">DataSet!$A$1:$H$31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2" l="1"/>
  <c r="J26" i="2"/>
  <c r="J27" i="2"/>
  <c r="J28" i="2"/>
  <c r="J4" i="2"/>
  <c r="J6" i="2"/>
  <c r="J7" i="2"/>
  <c r="J8" i="2"/>
  <c r="J13" i="2"/>
  <c r="J15" i="2"/>
  <c r="J16" i="2"/>
  <c r="J17" i="2"/>
  <c r="J22" i="2"/>
  <c r="J24" i="2"/>
  <c r="J25" i="2"/>
  <c r="J29" i="2"/>
  <c r="J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3E892A-D673-46E5-8F06-93A7E01BE9BA}" keepAlive="1" name="Query - DataSet" description="Connection to the 'DataSet' query in the workbook." type="5" refreshedVersion="8" background="1" saveData="1">
    <dbPr connection="Provider=Microsoft.Mashup.OleDb.1;Data Source=$Workbook$;Location=DataSet;Extended Properties=&quot;&quot;" command="SELECT * FROM [DataSet]"/>
  </connection>
</connections>
</file>

<file path=xl/sharedStrings.xml><?xml version="1.0" encoding="utf-8"?>
<sst xmlns="http://schemas.openxmlformats.org/spreadsheetml/2006/main" count="157" uniqueCount="121">
  <si>
    <t>PLAYER</t>
  </si>
  <si>
    <t>TEAM</t>
  </si>
  <si>
    <t>YEAR</t>
  </si>
  <si>
    <t>WAR</t>
  </si>
  <si>
    <t>VALUE</t>
  </si>
  <si>
    <t>SALARY</t>
  </si>
  <si>
    <t>SURPLUS VALUE</t>
  </si>
  <si>
    <t>Bryce Harper</t>
  </si>
  <si>
    <t>Nationals</t>
  </si>
  <si>
    <t>Mike Trout</t>
  </si>
  <si>
    <t>Angels</t>
  </si>
  <si>
    <t>71.0</t>
  </si>
  <si>
    <t>0.5</t>
  </si>
  <si>
    <t>70.5</t>
  </si>
  <si>
    <t>66.1</t>
  </si>
  <si>
    <t>65.6</t>
  </si>
  <si>
    <t>71.4</t>
  </si>
  <si>
    <t>6.1</t>
  </si>
  <si>
    <t>65.3</t>
  </si>
  <si>
    <t>Josh Donaldson</t>
  </si>
  <si>
    <t>Blue Jays</t>
  </si>
  <si>
    <t>68.0</t>
  </si>
  <si>
    <t>4.3</t>
  </si>
  <si>
    <t>63.7</t>
  </si>
  <si>
    <t>Jacoby Ellsbury</t>
  </si>
  <si>
    <t>Red Sox</t>
  </si>
  <si>
    <t>64.9</t>
  </si>
  <si>
    <t>2.4</t>
  </si>
  <si>
    <t>62.5</t>
  </si>
  <si>
    <t>Paul Goldschmidt</t>
  </si>
  <si>
    <t>Diamondbacks</t>
  </si>
  <si>
    <t>62.9</t>
  </si>
  <si>
    <t>3.1</t>
  </si>
  <si>
    <t>59.8</t>
  </si>
  <si>
    <t>58.5</t>
  </si>
  <si>
    <t>1.0</t>
  </si>
  <si>
    <t>57.5</t>
  </si>
  <si>
    <t>Andrew McCutchen</t>
  </si>
  <si>
    <t>Pirates</t>
  </si>
  <si>
    <t>59.4</t>
  </si>
  <si>
    <t>4.5</t>
  </si>
  <si>
    <t>54.9</t>
  </si>
  <si>
    <t>Athletics</t>
  </si>
  <si>
    <t>55.2</t>
  </si>
  <si>
    <t>54.7</t>
  </si>
  <si>
    <t>Matt Kemp</t>
  </si>
  <si>
    <t>Dodgers</t>
  </si>
  <si>
    <t>61.3</t>
  </si>
  <si>
    <t>7.1</t>
  </si>
  <si>
    <t>54.2</t>
  </si>
  <si>
    <t>A.J. Pollock</t>
  </si>
  <si>
    <t>54.6</t>
  </si>
  <si>
    <t>54.0</t>
  </si>
  <si>
    <t>Manny Machado</t>
  </si>
  <si>
    <t>Orioles</t>
  </si>
  <si>
    <t>53.9</t>
  </si>
  <si>
    <t>53.4</t>
  </si>
  <si>
    <t>Ben Zobrist</t>
  </si>
  <si>
    <t>Rays</t>
  </si>
  <si>
    <t>53.6</t>
  </si>
  <si>
    <t>0.4</t>
  </si>
  <si>
    <t>53.2</t>
  </si>
  <si>
    <t>Carlos Gomez</t>
  </si>
  <si>
    <t>Brewers</t>
  </si>
  <si>
    <t>57.2</t>
  </si>
  <si>
    <t>52.9</t>
  </si>
  <si>
    <t>Dustin Pedroia</t>
  </si>
  <si>
    <t>58.4</t>
  </si>
  <si>
    <t>5.8</t>
  </si>
  <si>
    <t>52.6</t>
  </si>
  <si>
    <t>Jose Bautista</t>
  </si>
  <si>
    <t>60.0</t>
  </si>
  <si>
    <t>8.0</t>
  </si>
  <si>
    <t>52.0</t>
  </si>
  <si>
    <t>Ryan Braun</t>
  </si>
  <si>
    <t>55.4</t>
  </si>
  <si>
    <t>51.2</t>
  </si>
  <si>
    <t>Lorenzo Cain</t>
  </si>
  <si>
    <t>Royals</t>
  </si>
  <si>
    <t>53.7</t>
  </si>
  <si>
    <t>2.7</t>
  </si>
  <si>
    <t>51.0</t>
  </si>
  <si>
    <t>55.6</t>
  </si>
  <si>
    <t>4.7</t>
  </si>
  <si>
    <t>50.9</t>
  </si>
  <si>
    <t>51.1</t>
  </si>
  <si>
    <t>50.6</t>
  </si>
  <si>
    <t>Alex Gordon</t>
  </si>
  <si>
    <t>51.4</t>
  </si>
  <si>
    <t>1.4</t>
  </si>
  <si>
    <t>50.0</t>
  </si>
  <si>
    <t>Kevin Kiermaier</t>
  </si>
  <si>
    <t>49.9</t>
  </si>
  <si>
    <t>49.4</t>
  </si>
  <si>
    <t>Evan Longoria</t>
  </si>
  <si>
    <t>2.0</t>
  </si>
  <si>
    <t>48.9</t>
  </si>
  <si>
    <t>Kris Bryant</t>
  </si>
  <si>
    <t>Cubs</t>
  </si>
  <si>
    <t>48.3</t>
  </si>
  <si>
    <t>47.8</t>
  </si>
  <si>
    <t>Matt Carpenter</t>
  </si>
  <si>
    <t>Cardinals</t>
  </si>
  <si>
    <t>48.0</t>
  </si>
  <si>
    <t>47.5</t>
  </si>
  <si>
    <t>47.3</t>
  </si>
  <si>
    <t>Ian Kinsler</t>
  </si>
  <si>
    <t>Rangers</t>
  </si>
  <si>
    <t>53.1</t>
  </si>
  <si>
    <t>6.2</t>
  </si>
  <si>
    <t>46.9</t>
  </si>
  <si>
    <t>Anthony Rendon</t>
  </si>
  <si>
    <t>48.6</t>
  </si>
  <si>
    <t>1.8</t>
  </si>
  <si>
    <t>46.8</t>
  </si>
  <si>
    <t>Josh Hamilton</t>
  </si>
  <si>
    <t>3.3</t>
  </si>
  <si>
    <t>46.7</t>
  </si>
  <si>
    <t>Date og Birth</t>
  </si>
  <si>
    <t>Year as a date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</si>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</sst>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 indent="1"/>
    </xf>
    <xf numFmtId="16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3E891F-D04F-427A-AC17-0390E711869B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PLAYER" tableColumnId="1"/>
      <queryTableField id="2" name="TEAM" tableColumnId="2"/>
      <queryTableField id="3" name="YEAR" tableColumnId="3"/>
      <queryTableField id="10" dataBound="0" tableColumnId="10"/>
      <queryTableField id="4" name="WAR" tableColumnId="4"/>
      <queryTableField id="5" name="VALUE" tableColumnId="5"/>
      <queryTableField id="6" name="SALARY" tableColumnId="6"/>
      <queryTableField id="7" name="SURPLUS VALUE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FE4814-9953-4884-9219-6F2038E4DA16}" name="DataSet" displayName="DataSet" ref="A1:J31" tableType="queryTable" totalsRowShown="0">
  <autoFilter ref="A1:J31" xr:uid="{67FE4814-9953-4884-9219-6F2038E4DA16}"/>
  <sortState xmlns:xlrd2="http://schemas.microsoft.com/office/spreadsheetml/2017/richdata2" ref="A2:J31">
    <sortCondition ref="A1:A31"/>
  </sortState>
  <tableColumns count="10">
    <tableColumn id="1" xr3:uid="{4F96062E-FE42-4AEE-A6AE-E377E73A3FE7}" uniqueName="1" name="PLAYER" queryTableFieldId="1" dataDxfId="7"/>
    <tableColumn id="2" xr3:uid="{42485380-65AE-4F6C-894F-2AA15ED901F6}" uniqueName="2" name="TEAM" queryTableFieldId="2" dataDxfId="6"/>
    <tableColumn id="3" xr3:uid="{3E990AAF-759D-4DCE-BE16-4E1310F2A7EE}" uniqueName="3" name="YEAR" queryTableFieldId="3"/>
    <tableColumn id="10" xr3:uid="{F6D93084-79E6-44E8-BB7F-5F44BB4FC934}" uniqueName="10" name="Year as a date" queryTableFieldId="10" dataDxfId="5">
      <calculatedColumnFormula>DATE(C2, 1, 1)</calculatedColumnFormula>
    </tableColumn>
    <tableColumn id="4" xr3:uid="{ACDD436F-AC05-47FF-BCF3-52157EBA704F}" uniqueName="4" name="WAR" queryTableFieldId="4"/>
    <tableColumn id="5" xr3:uid="{FC9C815C-CBD7-4D05-850A-58B71E6FDE99}" uniqueName="5" name="VALUE" queryTableFieldId="5" dataDxfId="4"/>
    <tableColumn id="6" xr3:uid="{41755302-424C-4E8A-8DCD-C13003DBE5A6}" uniqueName="6" name="SALARY" queryTableFieldId="6" dataDxfId="3"/>
    <tableColumn id="7" xr3:uid="{09460573-31AA-4B9B-AF82-2D0E87B39807}" uniqueName="7" name="SURPLUS VALUE" queryTableFieldId="7" dataDxfId="2"/>
    <tableColumn id="8" xr3:uid="{21145BBE-5E80-4A08-BF72-264445F46CBE}" uniqueName="8" name="Date og Birth" queryTableFieldId="8" dataDxfId="1"/>
    <tableColumn id="9" xr3:uid="{9AEE22D8-9407-4DB2-B574-B82DE1B77F77}" uniqueName="9" name="Age" queryTableFieldId="9" dataDxfId="0">
      <calculatedColumnFormula>DATEDIF(DataSet[[#This Row],[Date og Birth]], DataSet[[#This Row],[Year as a date]],  "y")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EF49-9634-474B-A65F-916BE3E98776}">
  <dimension ref="A1:T31"/>
  <sheetViews>
    <sheetView tabSelected="1" workbookViewId="0">
      <selection activeCell="T3" sqref="T3"/>
    </sheetView>
  </sheetViews>
  <sheetFormatPr defaultRowHeight="15" x14ac:dyDescent="0.25"/>
  <cols>
    <col min="1" max="1" width="18.5703125" bestFit="1" customWidth="1"/>
    <col min="2" max="2" width="14" bestFit="1" customWidth="1"/>
    <col min="3" max="3" width="7.85546875" bestFit="1" customWidth="1"/>
    <col min="4" max="4" width="10.42578125" bestFit="1" customWidth="1"/>
    <col min="6" max="6" width="10" bestFit="1" customWidth="1"/>
    <col min="7" max="7" width="17.7109375" bestFit="1" customWidth="1"/>
    <col min="8" max="8" width="18.5703125" style="1" bestFit="1" customWidth="1"/>
    <col min="9" max="9" width="15.42578125" bestFit="1" customWidth="1"/>
    <col min="10" max="10" width="9.140625" style="3"/>
    <col min="19" max="19" width="10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119</v>
      </c>
      <c r="E1" t="s">
        <v>3</v>
      </c>
      <c r="F1" t="s">
        <v>4</v>
      </c>
      <c r="G1" t="s">
        <v>5</v>
      </c>
      <c r="H1" t="s">
        <v>6</v>
      </c>
      <c r="I1" s="1" t="s">
        <v>118</v>
      </c>
      <c r="J1" t="s">
        <v>120</v>
      </c>
      <c r="K1" s="3"/>
    </row>
    <row r="2" spans="1:20" x14ac:dyDescent="0.25">
      <c r="A2" t="s">
        <v>50</v>
      </c>
      <c r="B2" t="s">
        <v>30</v>
      </c>
      <c r="C2">
        <v>2015</v>
      </c>
      <c r="D2" s="1">
        <f t="shared" ref="D2:D31" si="0">DATE(C2, 1, 1)</f>
        <v>42005</v>
      </c>
      <c r="E2">
        <v>7</v>
      </c>
      <c r="F2" t="s">
        <v>51</v>
      </c>
      <c r="G2" t="s">
        <v>12</v>
      </c>
      <c r="H2" t="s">
        <v>52</v>
      </c>
      <c r="I2" s="1">
        <v>32116</v>
      </c>
      <c r="J2">
        <f>DATEDIF(DataSet[[#This Row],[Date og Birth]], DataSet[[#This Row],[Year as a date]],  "y")</f>
        <v>27</v>
      </c>
      <c r="K2" s="3"/>
      <c r="T2" s="1"/>
    </row>
    <row r="3" spans="1:20" x14ac:dyDescent="0.25">
      <c r="A3" t="s">
        <v>87</v>
      </c>
      <c r="B3" t="s">
        <v>78</v>
      </c>
      <c r="C3">
        <v>2011</v>
      </c>
      <c r="D3" s="1">
        <f t="shared" si="0"/>
        <v>40544</v>
      </c>
      <c r="E3">
        <v>6.9</v>
      </c>
      <c r="F3" t="s">
        <v>88</v>
      </c>
      <c r="G3" t="s">
        <v>89</v>
      </c>
      <c r="H3" t="s">
        <v>90</v>
      </c>
      <c r="I3" s="1"/>
      <c r="J3"/>
      <c r="K3" s="3"/>
    </row>
    <row r="4" spans="1:20" x14ac:dyDescent="0.25">
      <c r="A4" t="s">
        <v>37</v>
      </c>
      <c r="B4" t="s">
        <v>38</v>
      </c>
      <c r="C4">
        <v>2013</v>
      </c>
      <c r="D4" s="1">
        <f t="shared" si="0"/>
        <v>41275</v>
      </c>
      <c r="E4">
        <v>8.3000000000000007</v>
      </c>
      <c r="F4" t="s">
        <v>39</v>
      </c>
      <c r="G4" t="s">
        <v>40</v>
      </c>
      <c r="H4" t="s">
        <v>41</v>
      </c>
      <c r="I4" s="1">
        <v>31695</v>
      </c>
      <c r="J4">
        <f>DATEDIF(DataSet[[#This Row],[Date og Birth]], DataSet[[#This Row],[Year as a date]],  "y")</f>
        <v>26</v>
      </c>
      <c r="K4" s="3"/>
    </row>
    <row r="5" spans="1:20" x14ac:dyDescent="0.25">
      <c r="A5" t="s">
        <v>111</v>
      </c>
      <c r="B5" t="s">
        <v>8</v>
      </c>
      <c r="C5">
        <v>2014</v>
      </c>
      <c r="D5" s="1">
        <f t="shared" si="0"/>
        <v>41640</v>
      </c>
      <c r="E5">
        <v>6.6</v>
      </c>
      <c r="F5" t="s">
        <v>112</v>
      </c>
      <c r="G5" t="s">
        <v>113</v>
      </c>
      <c r="H5" t="s">
        <v>114</v>
      </c>
      <c r="I5" s="1"/>
      <c r="J5"/>
      <c r="K5" s="3"/>
    </row>
    <row r="6" spans="1:20" x14ac:dyDescent="0.25">
      <c r="A6" t="s">
        <v>57</v>
      </c>
      <c r="B6" t="s">
        <v>58</v>
      </c>
      <c r="C6">
        <v>2009</v>
      </c>
      <c r="D6" s="1">
        <f t="shared" si="0"/>
        <v>39814</v>
      </c>
      <c r="E6">
        <v>8.6</v>
      </c>
      <c r="F6" t="s">
        <v>59</v>
      </c>
      <c r="G6" t="s">
        <v>60</v>
      </c>
      <c r="H6" t="s">
        <v>61</v>
      </c>
      <c r="I6" s="1">
        <v>29732</v>
      </c>
      <c r="J6">
        <f>DATEDIF(DataSet[[#This Row],[Date og Birth]], DataSet[[#This Row],[Year as a date]],  "y")</f>
        <v>27</v>
      </c>
      <c r="K6" s="3"/>
    </row>
    <row r="7" spans="1:20" x14ac:dyDescent="0.25">
      <c r="A7" t="s">
        <v>57</v>
      </c>
      <c r="B7" t="s">
        <v>58</v>
      </c>
      <c r="C7">
        <v>2011</v>
      </c>
      <c r="D7" s="1">
        <f t="shared" si="0"/>
        <v>40544</v>
      </c>
      <c r="E7">
        <v>7.5</v>
      </c>
      <c r="F7" t="s">
        <v>82</v>
      </c>
      <c r="G7" t="s">
        <v>83</v>
      </c>
      <c r="H7" t="s">
        <v>84</v>
      </c>
      <c r="I7" s="1">
        <v>29732</v>
      </c>
      <c r="J7">
        <f>DATEDIF(DataSet[[#This Row],[Date og Birth]], DataSet[[#This Row],[Year as a date]],  "y")</f>
        <v>29</v>
      </c>
      <c r="K7" s="3"/>
    </row>
    <row r="8" spans="1:20" x14ac:dyDescent="0.25">
      <c r="A8" t="s">
        <v>7</v>
      </c>
      <c r="B8" t="s">
        <v>8</v>
      </c>
      <c r="C8">
        <v>2015</v>
      </c>
      <c r="D8" s="1">
        <f t="shared" si="0"/>
        <v>42005</v>
      </c>
      <c r="E8">
        <v>9.6999999999999993</v>
      </c>
      <c r="F8">
        <v>75.400000000000006</v>
      </c>
      <c r="G8">
        <v>2.5</v>
      </c>
      <c r="H8">
        <v>72.900000000000006</v>
      </c>
      <c r="I8" s="1">
        <v>33893</v>
      </c>
      <c r="J8">
        <f>DATEDIF(DataSet[[#This Row],[Date og Birth]], DataSet[[#This Row],[Year as a date]],  "y")</f>
        <v>22</v>
      </c>
      <c r="K8" s="3"/>
    </row>
    <row r="9" spans="1:20" ht="17.25" x14ac:dyDescent="0.25">
      <c r="A9" t="s">
        <v>62</v>
      </c>
      <c r="B9" t="s">
        <v>63</v>
      </c>
      <c r="C9">
        <v>2013</v>
      </c>
      <c r="D9" s="1">
        <f t="shared" si="0"/>
        <v>41275</v>
      </c>
      <c r="E9">
        <v>7.9</v>
      </c>
      <c r="F9" t="s">
        <v>64</v>
      </c>
      <c r="G9" t="s">
        <v>22</v>
      </c>
      <c r="H9" t="s">
        <v>65</v>
      </c>
      <c r="I9" s="1"/>
      <c r="J9"/>
      <c r="K9" s="3"/>
      <c r="O9" s="2"/>
    </row>
    <row r="10" spans="1:20" ht="17.25" x14ac:dyDescent="0.25">
      <c r="A10" t="s">
        <v>66</v>
      </c>
      <c r="B10" t="s">
        <v>25</v>
      </c>
      <c r="C10">
        <v>2011</v>
      </c>
      <c r="D10" s="1">
        <f t="shared" si="0"/>
        <v>40544</v>
      </c>
      <c r="E10">
        <v>7.9</v>
      </c>
      <c r="F10" t="s">
        <v>67</v>
      </c>
      <c r="G10" t="s">
        <v>68</v>
      </c>
      <c r="H10" t="s">
        <v>69</v>
      </c>
      <c r="I10" s="1"/>
      <c r="J10"/>
      <c r="K10" s="3"/>
      <c r="O10" s="2"/>
    </row>
    <row r="11" spans="1:20" ht="17.25" x14ac:dyDescent="0.25">
      <c r="A11" t="s">
        <v>94</v>
      </c>
      <c r="B11" t="s">
        <v>58</v>
      </c>
      <c r="C11">
        <v>2011</v>
      </c>
      <c r="D11" s="1">
        <f t="shared" si="0"/>
        <v>40544</v>
      </c>
      <c r="E11">
        <v>6.9</v>
      </c>
      <c r="F11" t="s">
        <v>84</v>
      </c>
      <c r="G11" t="s">
        <v>95</v>
      </c>
      <c r="H11" t="s">
        <v>96</v>
      </c>
      <c r="I11" s="1"/>
      <c r="J11"/>
      <c r="K11" s="3"/>
      <c r="O11" s="2"/>
    </row>
    <row r="12" spans="1:20" ht="17.25" x14ac:dyDescent="0.25">
      <c r="A12" t="s">
        <v>106</v>
      </c>
      <c r="B12" t="s">
        <v>107</v>
      </c>
      <c r="C12">
        <v>2011</v>
      </c>
      <c r="D12" s="1">
        <f t="shared" si="0"/>
        <v>40544</v>
      </c>
      <c r="E12">
        <v>7.1</v>
      </c>
      <c r="F12" t="s">
        <v>108</v>
      </c>
      <c r="G12" t="s">
        <v>109</v>
      </c>
      <c r="H12" t="s">
        <v>110</v>
      </c>
      <c r="I12" s="1"/>
      <c r="J12"/>
      <c r="K12" s="3"/>
      <c r="O12" s="2"/>
    </row>
    <row r="13" spans="1:20" ht="17.25" x14ac:dyDescent="0.25">
      <c r="A13" t="s">
        <v>24</v>
      </c>
      <c r="B13" t="s">
        <v>25</v>
      </c>
      <c r="C13">
        <v>2011</v>
      </c>
      <c r="D13" s="1">
        <f t="shared" si="0"/>
        <v>40544</v>
      </c>
      <c r="E13">
        <v>8.8000000000000007</v>
      </c>
      <c r="F13" t="s">
        <v>26</v>
      </c>
      <c r="G13" t="s">
        <v>27</v>
      </c>
      <c r="H13" t="s">
        <v>28</v>
      </c>
      <c r="I13" s="1">
        <v>30570</v>
      </c>
      <c r="J13">
        <f>DATEDIF(DataSet[[#This Row],[Date og Birth]], DataSet[[#This Row],[Year as a date]],  "y")</f>
        <v>27</v>
      </c>
      <c r="K13" s="3"/>
      <c r="O13" s="2"/>
    </row>
    <row r="14" spans="1:20" ht="17.25" x14ac:dyDescent="0.25">
      <c r="A14" t="s">
        <v>70</v>
      </c>
      <c r="B14" t="s">
        <v>20</v>
      </c>
      <c r="C14">
        <v>2011</v>
      </c>
      <c r="D14" s="1">
        <f t="shared" si="0"/>
        <v>40544</v>
      </c>
      <c r="E14">
        <v>8.1</v>
      </c>
      <c r="F14" t="s">
        <v>71</v>
      </c>
      <c r="G14" t="s">
        <v>72</v>
      </c>
      <c r="H14" t="s">
        <v>73</v>
      </c>
      <c r="I14" s="1"/>
      <c r="J14"/>
      <c r="K14" s="3"/>
      <c r="O14" s="2"/>
    </row>
    <row r="15" spans="1:20" ht="17.25" x14ac:dyDescent="0.25">
      <c r="A15" t="s">
        <v>19</v>
      </c>
      <c r="B15" t="s">
        <v>42</v>
      </c>
      <c r="C15">
        <v>2014</v>
      </c>
      <c r="D15" s="1">
        <f t="shared" si="0"/>
        <v>41640</v>
      </c>
      <c r="E15">
        <v>6.9</v>
      </c>
      <c r="F15" t="s">
        <v>85</v>
      </c>
      <c r="G15" t="s">
        <v>12</v>
      </c>
      <c r="H15" t="s">
        <v>86</v>
      </c>
      <c r="I15" s="1">
        <v>31389</v>
      </c>
      <c r="J15">
        <f>DATEDIF(DataSet[[#This Row],[Date og Birth]], DataSet[[#This Row],[Year as a date]],  "y")</f>
        <v>28</v>
      </c>
      <c r="K15" s="3"/>
      <c r="O15" s="2"/>
    </row>
    <row r="16" spans="1:20" ht="17.25" x14ac:dyDescent="0.25">
      <c r="A16" t="s">
        <v>19</v>
      </c>
      <c r="B16" t="s">
        <v>42</v>
      </c>
      <c r="C16">
        <v>2013</v>
      </c>
      <c r="D16" s="1">
        <f t="shared" si="0"/>
        <v>41275</v>
      </c>
      <c r="E16">
        <v>7.7</v>
      </c>
      <c r="F16" t="s">
        <v>43</v>
      </c>
      <c r="G16" t="s">
        <v>12</v>
      </c>
      <c r="H16" t="s">
        <v>44</v>
      </c>
      <c r="I16" s="1">
        <v>31389</v>
      </c>
      <c r="J16">
        <f>DATEDIF(DataSet[[#This Row],[Date og Birth]], DataSet[[#This Row],[Year as a date]],  "y")</f>
        <v>27</v>
      </c>
      <c r="K16" s="3"/>
      <c r="O16" s="2"/>
    </row>
    <row r="17" spans="1:15" ht="17.25" x14ac:dyDescent="0.25">
      <c r="A17" t="s">
        <v>19</v>
      </c>
      <c r="B17" t="s">
        <v>20</v>
      </c>
      <c r="C17">
        <v>2015</v>
      </c>
      <c r="D17" s="1">
        <f t="shared" si="0"/>
        <v>42005</v>
      </c>
      <c r="E17">
        <v>8.8000000000000007</v>
      </c>
      <c r="F17" t="s">
        <v>21</v>
      </c>
      <c r="G17" t="s">
        <v>22</v>
      </c>
      <c r="H17" t="s">
        <v>23</v>
      </c>
      <c r="I17" s="1">
        <v>31389</v>
      </c>
      <c r="J17">
        <f>DATEDIF(DataSet[[#This Row],[Date og Birth]], DataSet[[#This Row],[Year as a date]],  "y")</f>
        <v>29</v>
      </c>
      <c r="K17" s="3"/>
      <c r="O17" s="2"/>
    </row>
    <row r="18" spans="1:15" ht="17.25" x14ac:dyDescent="0.25">
      <c r="A18" t="s">
        <v>115</v>
      </c>
      <c r="B18" t="s">
        <v>107</v>
      </c>
      <c r="C18">
        <v>2010</v>
      </c>
      <c r="D18" s="1">
        <f t="shared" si="0"/>
        <v>40179</v>
      </c>
      <c r="E18">
        <v>8.6</v>
      </c>
      <c r="F18" t="s">
        <v>92</v>
      </c>
      <c r="G18" t="s">
        <v>116</v>
      </c>
      <c r="H18" t="s">
        <v>117</v>
      </c>
      <c r="I18" s="1"/>
      <c r="J18"/>
      <c r="K18" s="3"/>
      <c r="O18" s="2"/>
    </row>
    <row r="19" spans="1:15" x14ac:dyDescent="0.25">
      <c r="A19" t="s">
        <v>91</v>
      </c>
      <c r="B19" t="s">
        <v>58</v>
      </c>
      <c r="C19">
        <v>2015</v>
      </c>
      <c r="D19" s="1">
        <f t="shared" si="0"/>
        <v>42005</v>
      </c>
      <c r="E19">
        <v>6.4</v>
      </c>
      <c r="F19" t="s">
        <v>92</v>
      </c>
      <c r="G19" t="s">
        <v>12</v>
      </c>
      <c r="H19" t="s">
        <v>93</v>
      </c>
      <c r="I19" s="1"/>
      <c r="J19"/>
      <c r="K19" s="3"/>
    </row>
    <row r="20" spans="1:15" x14ac:dyDescent="0.25">
      <c r="A20" t="s">
        <v>97</v>
      </c>
      <c r="B20" t="s">
        <v>98</v>
      </c>
      <c r="C20">
        <v>2015</v>
      </c>
      <c r="D20" s="1">
        <f t="shared" si="0"/>
        <v>42005</v>
      </c>
      <c r="E20">
        <v>6.2</v>
      </c>
      <c r="F20" t="s">
        <v>99</v>
      </c>
      <c r="G20" t="s">
        <v>12</v>
      </c>
      <c r="H20" t="s">
        <v>100</v>
      </c>
      <c r="I20" s="1"/>
      <c r="J20"/>
      <c r="K20" s="3"/>
    </row>
    <row r="21" spans="1:15" x14ac:dyDescent="0.25">
      <c r="A21" t="s">
        <v>77</v>
      </c>
      <c r="B21" t="s">
        <v>78</v>
      </c>
      <c r="C21">
        <v>2015</v>
      </c>
      <c r="D21" s="1">
        <f t="shared" si="0"/>
        <v>42005</v>
      </c>
      <c r="E21">
        <v>6.9</v>
      </c>
      <c r="F21" t="s">
        <v>79</v>
      </c>
      <c r="G21" t="s">
        <v>80</v>
      </c>
      <c r="H21" t="s">
        <v>81</v>
      </c>
      <c r="I21" s="1"/>
      <c r="J21"/>
      <c r="K21" s="3"/>
    </row>
    <row r="22" spans="1:15" x14ac:dyDescent="0.25">
      <c r="A22" t="s">
        <v>53</v>
      </c>
      <c r="B22" t="s">
        <v>54</v>
      </c>
      <c r="C22">
        <v>2015</v>
      </c>
      <c r="D22" s="1">
        <f t="shared" si="0"/>
        <v>42005</v>
      </c>
      <c r="E22">
        <v>6.9</v>
      </c>
      <c r="F22" t="s">
        <v>55</v>
      </c>
      <c r="G22" t="s">
        <v>12</v>
      </c>
      <c r="H22" t="s">
        <v>56</v>
      </c>
      <c r="I22" s="1">
        <v>29732</v>
      </c>
      <c r="J22">
        <f>DATEDIF(DataSet[[#This Row],[Date og Birth]], DataSet[[#This Row],[Year as a date]],  "y")</f>
        <v>33</v>
      </c>
      <c r="K22" s="3"/>
    </row>
    <row r="23" spans="1:15" x14ac:dyDescent="0.25">
      <c r="A23" t="s">
        <v>101</v>
      </c>
      <c r="B23" t="s">
        <v>102</v>
      </c>
      <c r="C23">
        <v>2013</v>
      </c>
      <c r="D23" s="1">
        <f t="shared" si="0"/>
        <v>41275</v>
      </c>
      <c r="E23">
        <v>6.7</v>
      </c>
      <c r="F23" t="s">
        <v>103</v>
      </c>
      <c r="G23" t="s">
        <v>12</v>
      </c>
      <c r="H23" t="s">
        <v>104</v>
      </c>
      <c r="I23" s="1"/>
      <c r="J23"/>
      <c r="K23" s="3"/>
    </row>
    <row r="24" spans="1:15" x14ac:dyDescent="0.25">
      <c r="A24" t="s">
        <v>45</v>
      </c>
      <c r="B24" t="s">
        <v>46</v>
      </c>
      <c r="C24">
        <v>2011</v>
      </c>
      <c r="D24" s="1">
        <f t="shared" si="0"/>
        <v>40544</v>
      </c>
      <c r="E24">
        <v>8.3000000000000007</v>
      </c>
      <c r="F24" t="s">
        <v>47</v>
      </c>
      <c r="G24" t="s">
        <v>48</v>
      </c>
      <c r="H24" t="s">
        <v>49</v>
      </c>
      <c r="I24" s="1">
        <v>30948</v>
      </c>
      <c r="J24">
        <f>DATEDIF(DataSet[[#This Row],[Date og Birth]], DataSet[[#This Row],[Year as a date]],  "y")</f>
        <v>26</v>
      </c>
      <c r="K24" s="3"/>
    </row>
    <row r="25" spans="1:15" x14ac:dyDescent="0.25">
      <c r="A25" t="s">
        <v>9</v>
      </c>
      <c r="B25" t="s">
        <v>10</v>
      </c>
      <c r="C25">
        <v>2014</v>
      </c>
      <c r="D25" s="1">
        <f t="shared" si="0"/>
        <v>41640</v>
      </c>
      <c r="E25">
        <v>7.9</v>
      </c>
      <c r="F25" t="s">
        <v>34</v>
      </c>
      <c r="G25" t="s">
        <v>35</v>
      </c>
      <c r="H25" t="s">
        <v>36</v>
      </c>
      <c r="I25" s="1">
        <v>33457</v>
      </c>
      <c r="J25">
        <f>DATEDIF(DataSet[[#This Row],[Date og Birth]], DataSet[[#This Row],[Year as a date]],  "y")</f>
        <v>22</v>
      </c>
      <c r="K25" s="3"/>
    </row>
    <row r="26" spans="1:15" x14ac:dyDescent="0.25">
      <c r="A26" t="s">
        <v>9</v>
      </c>
      <c r="B26" t="s">
        <v>10</v>
      </c>
      <c r="C26">
        <v>2012</v>
      </c>
      <c r="D26" s="1">
        <f t="shared" si="0"/>
        <v>40909</v>
      </c>
      <c r="E26">
        <v>10.5</v>
      </c>
      <c r="F26" t="s">
        <v>14</v>
      </c>
      <c r="G26" t="s">
        <v>12</v>
      </c>
      <c r="H26" t="s">
        <v>15</v>
      </c>
      <c r="I26" s="1">
        <v>33457</v>
      </c>
      <c r="J26">
        <f>DATEDIF(DataSet[[#This Row],[Date og Birth]], DataSet[[#This Row],[Year as a date]],  "y")</f>
        <v>20</v>
      </c>
      <c r="K26" s="3"/>
    </row>
    <row r="27" spans="1:15" x14ac:dyDescent="0.25">
      <c r="A27" t="s">
        <v>9</v>
      </c>
      <c r="B27" t="s">
        <v>10</v>
      </c>
      <c r="C27">
        <v>2013</v>
      </c>
      <c r="D27" s="1">
        <f t="shared" si="0"/>
        <v>41275</v>
      </c>
      <c r="E27">
        <v>9.9</v>
      </c>
      <c r="F27" t="s">
        <v>11</v>
      </c>
      <c r="G27" t="s">
        <v>12</v>
      </c>
      <c r="H27" t="s">
        <v>13</v>
      </c>
      <c r="I27" s="1">
        <v>33457</v>
      </c>
      <c r="J27">
        <f>DATEDIF(DataSet[[#This Row],[Date og Birth]], DataSet[[#This Row],[Year as a date]],  "y")</f>
        <v>21</v>
      </c>
      <c r="K27" s="3"/>
    </row>
    <row r="28" spans="1:15" x14ac:dyDescent="0.25">
      <c r="A28" t="s">
        <v>9</v>
      </c>
      <c r="B28" t="s">
        <v>10</v>
      </c>
      <c r="C28">
        <v>2015</v>
      </c>
      <c r="D28" s="1">
        <f t="shared" si="0"/>
        <v>42005</v>
      </c>
      <c r="E28">
        <v>9.1999999999999993</v>
      </c>
      <c r="F28" t="s">
        <v>16</v>
      </c>
      <c r="G28" t="s">
        <v>17</v>
      </c>
      <c r="H28" t="s">
        <v>18</v>
      </c>
      <c r="I28" s="1">
        <v>33457</v>
      </c>
      <c r="J28">
        <f>DATEDIF(DataSet[[#This Row],[Date og Birth]], DataSet[[#This Row],[Year as a date]],  "y")</f>
        <v>23</v>
      </c>
      <c r="K28" s="3"/>
    </row>
    <row r="29" spans="1:15" x14ac:dyDescent="0.25">
      <c r="A29" t="s">
        <v>29</v>
      </c>
      <c r="B29" t="s">
        <v>30</v>
      </c>
      <c r="C29">
        <v>2013</v>
      </c>
      <c r="D29" s="1">
        <f t="shared" si="0"/>
        <v>41275</v>
      </c>
      <c r="E29">
        <v>6.6</v>
      </c>
      <c r="F29" t="s">
        <v>100</v>
      </c>
      <c r="G29" t="s">
        <v>12</v>
      </c>
      <c r="H29" t="s">
        <v>105</v>
      </c>
      <c r="I29" s="1">
        <v>32030</v>
      </c>
      <c r="J29">
        <f>DATEDIF(DataSet[[#This Row],[Date og Birth]], DataSet[[#This Row],[Year as a date]],  "y")</f>
        <v>25</v>
      </c>
      <c r="K29" s="3"/>
    </row>
    <row r="30" spans="1:15" x14ac:dyDescent="0.25">
      <c r="A30" t="s">
        <v>29</v>
      </c>
      <c r="B30" t="s">
        <v>30</v>
      </c>
      <c r="C30">
        <v>2015</v>
      </c>
      <c r="D30" s="1">
        <f t="shared" si="0"/>
        <v>42005</v>
      </c>
      <c r="E30">
        <v>8.1</v>
      </c>
      <c r="F30" t="s">
        <v>31</v>
      </c>
      <c r="G30" t="s">
        <v>32</v>
      </c>
      <c r="H30" t="s">
        <v>33</v>
      </c>
      <c r="I30" s="1">
        <v>32030</v>
      </c>
      <c r="J30">
        <f>DATEDIF(DataSet[[#This Row],[Date og Birth]], DataSet[[#This Row],[Year as a date]],  "y")</f>
        <v>27</v>
      </c>
      <c r="K30" s="3"/>
    </row>
    <row r="31" spans="1:15" x14ac:dyDescent="0.25">
      <c r="A31" t="s">
        <v>74</v>
      </c>
      <c r="B31" t="s">
        <v>63</v>
      </c>
      <c r="C31">
        <v>2011</v>
      </c>
      <c r="D31" s="1">
        <f t="shared" si="0"/>
        <v>40544</v>
      </c>
      <c r="E31">
        <v>7.5</v>
      </c>
      <c r="F31" t="s">
        <v>75</v>
      </c>
      <c r="G31" t="s">
        <v>22</v>
      </c>
      <c r="H31" t="s">
        <v>76</v>
      </c>
      <c r="I31" s="1"/>
      <c r="J31"/>
      <c r="K31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90CF-D28A-472C-A0BC-1749AFB85DE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D l i F V y V 4 4 H C j A A A A 9 w A A A B I A H A B D b 2 5 m a W c v U G F j a 2 F n Z S 5 4 b W w g o h g A K K A U A A A A A A A A A A A A A A A A A A A A A A A A A A A A h U 8 9 D o I w G L 0 K 6 U 7 / d D C k l M F V E h O i c W 1 K h U b 4 M L R Y 7 u b g k b y C G E X d H N 7 w / p L 3 7 t e b y M a 2 i S 6 m d 7 a D F D F M U W R A d 6 W F K k W D P 8 Y r l E m x V f q k K h N N Y X D J 6 G y K a u / P C S E h B B w W u O s r w i l l 5 J B v C l 2 b V s U W n F e g D f q 0 y v 8 t J M X + N U Z y z P g E t u S Y C j K r I r f w T f B p 8 N P 9 E c V 6 a P z Q G 2 k g 3 h W C z F S Q 9 w n 5 A F B L A w Q U A A I A C A A O W I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l i F V 5 o P x 0 t Q A Q A A N Q I A A B M A H A B G b 3 J t d W x h c y 9 T Z W N 0 a W 9 u M S 5 t I K I Y A C i g F A A A A A A A A A A A A A A A A A A A A A A A A A A A A G 2 P U W u D M B D H n y f 4 H Y J 7 a U F k l q 2 D F R + C O j a w W 1 d t S 6 l j p H p r Z T E Z S S w r p d 9 9 s c o 6 s H n J 3 e / u / n d / C Z k q O E N x 8 7 s j 0 z A N u S U C c h Q Q R W J Q y E M U l G k g / W J e i Q w 0 8 e X O C X h W l c B U 7 7 G g 4 P i c K Z 3 I n h U 8 p J g R q Y g s S F q L z A u Z j s k X v O 5 A j D n L y T 4 d 3 L j D d A H w 5 X 6 c w n a X k 8 m d 1 b d X A d C i L B Q I z 7 q y b O R z W p V M e v c 2 C l n G 8 4 J t P H d w N 7 D R W 8 U V x G p P w T u H z g t n 8 N 6 3 m 5 u v r Y n g p a 7 l 6 A l I D k J a 2 k B C 1 r q x r b S 8 1 9 i z 0 a r l m N I 4 I 5 Q I 6 S l R / Z f 0 t 4 R t t G K y / 4 a z X C I I k 5 9 c l M 3 B d V H 2 L u y 3 D w d r E u F l O N X m l O 5 C C n 7 U 0 U Y H K w n x u A O X I a 4 7 n 5 k a 3 j q 1 6 o k u 8 N 8 4 q 8 o 1 i B O d 4 2 g W d h R i H O H p s o t n 0 0 k 0 i 1 F 3 6 N g 3 j Y J d t D v 6 B V B L A Q I t A B Q A A g A I A A 5 Y h V c l e O B w o w A A A P c A A A A S A A A A A A A A A A A A A A A A A A A A A A B D b 2 5 m a W c v U G F j a 2 F n Z S 5 4 b W x Q S w E C L Q A U A A I A C A A O W I V X D 8 r p q 6 Q A A A D p A A A A E w A A A A A A A A A A A A A A A A D v A A A A W 0 N v b n R l b n R f V H l w Z X N d L n h t b F B L A Q I t A B Q A A g A I A A 5 Y h V e a D 8 d L U A E A A D U C A A A T A A A A A A A A A A A A A A A A A O A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L A A A A A A A A B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N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V Q x M D o w M D o y O C 4 3 N D c z O D c 3 W i I g L z 4 8 R W 5 0 c n k g V H l w Z T 0 i R m l s b E N v b H V t b l R 5 c G V z I i B W Y W x 1 Z T 0 i c 0 J n W U R C U V l H Q m c 9 P S I g L z 4 8 R W 5 0 c n k g V H l w Z T 0 i R m l s b E N v b H V t b k 5 h b W V z I i B W Y W x 1 Z T 0 i c 1 s m c X V v d D t Q T E F Z R V I m c X V v d D s s J n F 1 b 3 Q 7 V E V B T S Z x d W 9 0 O y w m c X V v d D t Z R U F S J n F 1 b 3 Q 7 L C Z x d W 9 0 O 1 d B U i Z x d W 9 0 O y w m c X V v d D t W Q U x V R S Z x d W 9 0 O y w m c X V v d D t T Q U x B U l k m c X V v d D s s J n F 1 b 3 Q 7 U 1 V S U E x V U y B W Q U x V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T Z X Q v Q 2 h h b m d l Z C B U e X B l L n t Q T E F Z R V I s M H 0 m c X V v d D s s J n F 1 b 3 Q 7 U 2 V j d G l v b j E v R G F 0 Y V N l d C 9 D a G F u Z 2 V k I F R 5 c G U u e 1 R F Q U 0 s M X 0 m c X V v d D s s J n F 1 b 3 Q 7 U 2 V j d G l v b j E v R G F 0 Y V N l d C 9 D a G F u Z 2 V k I F R 5 c G U u e 1 l F Q V I s M n 0 m c X V v d D s s J n F 1 b 3 Q 7 U 2 V j d G l v b j E v R G F 0 Y V N l d C 9 D a G F u Z 2 V k I F R 5 c G U u e 1 d B U i w z f S Z x d W 9 0 O y w m c X V v d D t T Z W N 0 a W 9 u M S 9 E Y X R h U 2 V 0 L 0 N o Y W 5 n Z W Q g V H l w Z S 5 7 V k F M V U U s N H 0 m c X V v d D s s J n F 1 b 3 Q 7 U 2 V j d G l v b j E v R G F 0 Y V N l d C 9 D a G F u Z 2 V k I F R 5 c G U u e 1 N B T E F S W S w 1 f S Z x d W 9 0 O y w m c X V v d D t T Z W N 0 a W 9 u M S 9 E Y X R h U 2 V 0 L 0 N o Y W 5 n Z W Q g V H l w Z S 5 7 U 1 V S U E x V U y B W Q U x V R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Y X R h U 2 V 0 L 0 N o Y W 5 n Z W Q g V H l w Z S 5 7 U E x B W U V S L D B 9 J n F 1 b 3 Q 7 L C Z x d W 9 0 O 1 N l Y 3 R p b 2 4 x L 0 R h d G F T Z X Q v Q 2 h h b m d l Z C B U e X B l L n t U R U F N L D F 9 J n F 1 b 3 Q 7 L C Z x d W 9 0 O 1 N l Y 3 R p b 2 4 x L 0 R h d G F T Z X Q v Q 2 h h b m d l Z C B U e X B l L n t Z R U F S L D J 9 J n F 1 b 3 Q 7 L C Z x d W 9 0 O 1 N l Y 3 R p b 2 4 x L 0 R h d G F T Z X Q v Q 2 h h b m d l Z C B U e X B l L n t X Q V I s M 3 0 m c X V v d D s s J n F 1 b 3 Q 7 U 2 V j d G l v b j E v R G F 0 Y V N l d C 9 D a G F u Z 2 V k I F R 5 c G U u e 1 Z B T F V F L D R 9 J n F 1 b 3 Q 7 L C Z x d W 9 0 O 1 N l Y 3 R p b 2 4 x L 0 R h d G F T Z X Q v Q 2 h h b m d l Z C B U e X B l L n t T Q U x B U l k s N X 0 m c X V v d D s s J n F 1 b 3 Q 7 U 2 V j d G l v b j E v R G F 0 Y V N l d C 9 D a G F u Z 2 V k I F R 5 c G U u e 1 N V U l B M V V M g V k F M V U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T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2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5 H w R s L c Y 1 G i 3 7 y u Y p F K c A A A A A A A g A A A A A A E G Y A A A A B A A A g A A A A C 8 o P v R o y P W + F Y 3 V G q y g t W G J r i P i 9 1 e g f Z L h L N B 0 8 Z 7 w A A A A A D o A A A A A C A A A g A A A A 1 I W x U 7 6 P v E 5 W u g Z p 3 g n 4 f q 7 c 4 X 3 Q O U i q C H M W + + 3 S o C V Q A A A A t J 7 r z W W i a F p 6 D b Y i c S I Y 3 g m K 5 8 7 z K l u N j 1 H / 7 x v j / X k W s a 4 H A a I S k R P V D / x N c 3 + b e D g W w V A 9 C Q x 9 / s g g D O 6 J N Z 8 Y P C P j r n U p X 5 s C y S T M D Z 9 A A A A A K a I A X A r L b I c Z X r f m k d o S a + l I p x h K J y K n v m o Q J 9 N l m R M U H w N 7 o v V R E w g Y z F 1 X F I n Y n p D G j 0 Z U P g c L O t S l n y N f i g = = < / D a t a M a s h u p > 
</file>

<file path=customXml/itemProps1.xml><?xml version="1.0" encoding="utf-8"?>
<ds:datastoreItem xmlns:ds="http://schemas.openxmlformats.org/officeDocument/2006/customXml" ds:itemID="{2CC08AFA-73C3-4400-8FB4-072AE9698C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Romanova</dc:creator>
  <cp:lastModifiedBy>Anastasia Romanova</cp:lastModifiedBy>
  <dcterms:created xsi:type="dcterms:W3CDTF">2023-12-05T09:57:41Z</dcterms:created>
  <dcterms:modified xsi:type="dcterms:W3CDTF">2023-12-06T12:26:26Z</dcterms:modified>
</cp:coreProperties>
</file>