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ендт" sheetId="1" r:id="rId4"/>
    <sheet state="visible" name="овражные" sheetId="2" r:id="rId5"/>
    <sheet state="visible" name="iter(eps)" sheetId="3" r:id="rId6"/>
    <sheet state="visible" name="iter(interv)" sheetId="4" r:id="rId7"/>
  </sheets>
  <externalReferences>
    <externalReference r:id="rId8"/>
  </externalReferences>
  <definedNames/>
  <calcPr/>
  <extLst>
    <ext uri="GoogleSheetsCustomDataVersion1">
      <go:sheetsCustomData xmlns:go="http://customooxmlschemas.google.com/" r:id="rId9" roundtripDataSignature="AMtx7mj+umVygT+e2Qn5/UwBZ3zjzJpVDA=="/>
    </ext>
  </extLst>
</workbook>
</file>

<file path=xl/sharedStrings.xml><?xml version="1.0" encoding="utf-8"?>
<sst xmlns="http://schemas.openxmlformats.org/spreadsheetml/2006/main" count="104" uniqueCount="30">
  <si>
    <t>f(x) = x^3 + x^2 + x + 1</t>
  </si>
  <si>
    <t>Метод Брендта с производной</t>
  </si>
  <si>
    <t>a</t>
  </si>
  <si>
    <t>b</t>
  </si>
  <si>
    <t>iters</t>
  </si>
  <si>
    <t>Eps.</t>
  </si>
  <si>
    <t>lg(eps)</t>
  </si>
  <si>
    <t>Покоординатный спуск</t>
  </si>
  <si>
    <t>Функция</t>
  </si>
  <si>
    <t>x1</t>
  </si>
  <si>
    <t>x2</t>
  </si>
  <si>
    <t>(x3)</t>
  </si>
  <si>
    <t>(x4)</t>
  </si>
  <si>
    <t>x1 min</t>
  </si>
  <si>
    <t>x2 min</t>
  </si>
  <si>
    <t>(x3 min)</t>
  </si>
  <si>
    <t>(x4 min)</t>
  </si>
  <si>
    <t>f(x1, x2, (x3,  x4))</t>
  </si>
  <si>
    <t>Итерации</t>
  </si>
  <si>
    <t>Наискорейший спуск</t>
  </si>
  <si>
    <t>Овражный градиент</t>
  </si>
  <si>
    <t>Проекционный градиент</t>
  </si>
  <si>
    <t>F(x)</t>
  </si>
  <si>
    <t>eps</t>
  </si>
  <si>
    <t>log(eps)</t>
  </si>
  <si>
    <t> Покоординатный спуск</t>
  </si>
  <si>
    <t>f(x)</t>
  </si>
  <si>
    <t>length</t>
  </si>
  <si>
    <t>eps = 0,0001</t>
  </si>
  <si>
    <t> Наискорейший спуск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</si>
</sst>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0"/>
    <numFmt numFmtId="165" formatCode="0.0000"/>
    <numFmt numFmtId="166" formatCode="0.0000000000"/>
    <numFmt numFmtId="167" formatCode="0.000000000000000"/>
    <numFmt numFmtId="168" formatCode="0.00000000"/>
    <numFmt numFmtId="169" formatCode="0.000000000E+00"/>
    <numFmt numFmtId="170" formatCode="0.00000"/>
    <numFmt numFmtId="171" formatCode="0.0000000000000"/>
    <numFmt numFmtId="172" formatCode="0.00000000000"/>
  </numFmts>
  <fonts count="8">
    <font>
      <sz val="12.0"/>
      <color theme="1"/>
      <name val="Arial"/>
    </font>
    <font>
      <color theme="1"/>
      <name val="Calibri"/>
    </font>
    <font/>
    <font>
      <sz val="11.0"/>
      <color rgb="FF000000"/>
      <name val="Inconsolata"/>
    </font>
    <font>
      <sz val="11.0"/>
      <color rgb="FF09885A"/>
      <name val="Arial"/>
    </font>
    <font>
      <sz val="12.0"/>
      <color theme="1"/>
      <name val="Calibri"/>
    </font>
    <font>
      <sz val="12.0"/>
      <color rgb="FF212121"/>
      <name val="Calibri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7E6E6"/>
        <bgColor rgb="FFE7E6E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1" numFmtId="0" xfId="0" applyBorder="1" applyFont="1"/>
    <xf borderId="7" fillId="2" fontId="3" numFmtId="0" xfId="0" applyBorder="1" applyFill="1" applyFont="1"/>
    <xf borderId="7" fillId="3" fontId="4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2" fontId="3" numFmtId="0" xfId="0" applyBorder="1" applyFont="1"/>
    <xf borderId="1" fillId="4" fontId="5" numFmtId="0" xfId="0" applyAlignment="1" applyBorder="1" applyFill="1" applyFont="1">
      <alignment horizontal="center"/>
    </xf>
    <xf borderId="8" fillId="4" fontId="5" numFmtId="0" xfId="0" applyBorder="1" applyFont="1"/>
    <xf borderId="8" fillId="0" fontId="5" numFmtId="0" xfId="0" applyBorder="1" applyFont="1"/>
    <xf borderId="8" fillId="0" fontId="5" numFmtId="164" xfId="0" applyBorder="1" applyFont="1" applyNumberFormat="1"/>
    <xf borderId="8" fillId="0" fontId="5" numFmtId="165" xfId="0" applyBorder="1" applyFont="1" applyNumberFormat="1"/>
    <xf borderId="8" fillId="0" fontId="5" numFmtId="166" xfId="0" applyBorder="1" applyFont="1" applyNumberFormat="1"/>
    <xf borderId="8" fillId="0" fontId="5" numFmtId="167" xfId="0" applyBorder="1" applyFont="1" applyNumberFormat="1"/>
    <xf borderId="8" fillId="0" fontId="5" numFmtId="1" xfId="0" applyBorder="1" applyFont="1" applyNumberFormat="1"/>
    <xf borderId="1" fillId="4" fontId="5" numFmtId="2" xfId="0" applyAlignment="1" applyBorder="1" applyFont="1" applyNumberFormat="1">
      <alignment horizontal="center"/>
    </xf>
    <xf borderId="8" fillId="4" fontId="5" numFmtId="2" xfId="0" applyBorder="1" applyFont="1" applyNumberFormat="1"/>
    <xf borderId="8" fillId="0" fontId="6" numFmtId="168" xfId="0" applyBorder="1" applyFont="1" applyNumberFormat="1"/>
    <xf borderId="8" fillId="0" fontId="5" numFmtId="168" xfId="0" applyBorder="1" applyFont="1" applyNumberFormat="1"/>
    <xf borderId="8" fillId="0" fontId="6" numFmtId="167" xfId="0" applyBorder="1" applyFont="1" applyNumberFormat="1"/>
    <xf borderId="8" fillId="0" fontId="6" numFmtId="168" xfId="0" applyAlignment="1" applyBorder="1" applyFont="1" applyNumberFormat="1">
      <alignment readingOrder="0"/>
    </xf>
    <xf borderId="8" fillId="0" fontId="6" numFmtId="0" xfId="0" applyAlignment="1" applyBorder="1" applyFont="1">
      <alignment readingOrder="0"/>
    </xf>
    <xf borderId="8" fillId="0" fontId="5" numFmtId="2" xfId="0" applyBorder="1" applyFont="1" applyNumberFormat="1"/>
    <xf borderId="8" fillId="0" fontId="6" numFmtId="169" xfId="0" applyAlignment="1" applyBorder="1" applyFont="1" applyNumberFormat="1">
      <alignment readingOrder="0"/>
    </xf>
    <xf borderId="8" fillId="0" fontId="5" numFmtId="170" xfId="0" applyBorder="1" applyFont="1" applyNumberFormat="1"/>
    <xf borderId="8" fillId="0" fontId="5" numFmtId="168" xfId="0" applyAlignment="1" applyBorder="1" applyFont="1" applyNumberFormat="1">
      <alignment readingOrder="0"/>
    </xf>
    <xf borderId="8" fillId="0" fontId="5" numFmtId="169" xfId="0" applyAlignment="1" applyBorder="1" applyFont="1" applyNumberFormat="1">
      <alignment readingOrder="0"/>
    </xf>
    <xf borderId="8" fillId="4" fontId="5" numFmtId="2" xfId="0" applyAlignment="1" applyBorder="1" applyFont="1" applyNumberFormat="1">
      <alignment readingOrder="0"/>
    </xf>
    <xf borderId="8" fillId="0" fontId="5" numFmtId="164" xfId="0" applyAlignment="1" applyBorder="1" applyFont="1" applyNumberFormat="1">
      <alignment readingOrder="0"/>
    </xf>
    <xf borderId="0" fillId="2" fontId="7" numFmtId="168" xfId="0" applyAlignment="1" applyFont="1" applyNumberFormat="1">
      <alignment readingOrder="0"/>
    </xf>
    <xf borderId="8" fillId="2" fontId="7" numFmtId="171" xfId="0" applyAlignment="1" applyBorder="1" applyFont="1" applyNumberFormat="1">
      <alignment readingOrder="0"/>
    </xf>
    <xf borderId="8" fillId="0" fontId="5" numFmtId="165" xfId="0" applyAlignment="1" applyBorder="1" applyFont="1" applyNumberFormat="1">
      <alignment readingOrder="0"/>
    </xf>
    <xf borderId="8" fillId="0" fontId="5" numFmtId="1" xfId="0" applyAlignment="1" applyBorder="1" applyFont="1" applyNumberFormat="1">
      <alignment readingOrder="0"/>
    </xf>
    <xf borderId="8" fillId="2" fontId="7" numFmtId="0" xfId="0" applyAlignment="1" applyBorder="1" applyFont="1">
      <alignment readingOrder="0"/>
    </xf>
    <xf borderId="8" fillId="2" fontId="7" numFmtId="168" xfId="0" applyAlignment="1" applyBorder="1" applyFont="1" applyNumberFormat="1">
      <alignment readingOrder="0"/>
    </xf>
    <xf borderId="8" fillId="2" fontId="7" numFmtId="167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8" fillId="0" fontId="1" numFmtId="172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600">
                <a:solidFill>
                  <a:srgbClr val="757575"/>
                </a:solidFill>
                <a:latin typeface="+mn-lt"/>
              </a:defRPr>
            </a:pPr>
            <a:r>
              <a:rPr b="0" sz="3600">
                <a:solidFill>
                  <a:srgbClr val="757575"/>
                </a:solidFill>
                <a:latin typeface="+mn-lt"/>
              </a:rPr>
              <a:t>Метод Брендта с производной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'Брендт'!$G$6:$G$14</c:f>
            </c:strRef>
          </c:cat>
          <c:val>
            <c:numRef>
              <c:f>'Брендт'!$E$6:$E$14</c:f>
              <c:numCache/>
            </c:numRef>
          </c:val>
          <c:smooth val="0"/>
        </c:ser>
        <c:axId val="1944548887"/>
        <c:axId val="1186730126"/>
      </c:lineChart>
      <c:catAx>
        <c:axId val="1944548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400">
                    <a:solidFill>
                      <a:srgbClr val="000000"/>
                    </a:solidFill>
                    <a:latin typeface="+mn-lt"/>
                  </a:rPr>
                  <a:t>lg(eps)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186730126"/>
      </c:catAx>
      <c:valAx>
        <c:axId val="1186730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40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9445488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Покоординатный спуск iters(log(eps)) (F1, x1 = 3, x2 = -1)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'iter(eps)'!$E$4:$E$18</c:f>
            </c:strRef>
          </c:cat>
          <c:val>
            <c:numRef>
              <c:f>'iter(eps)'!$C$4:$C$18</c:f>
              <c:numCache/>
            </c:numRef>
          </c:val>
          <c:smooth val="1"/>
        </c:ser>
        <c:axId val="857881519"/>
        <c:axId val="1623157309"/>
      </c:lineChart>
      <c:catAx>
        <c:axId val="857881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log(eps)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157309"/>
      </c:catAx>
      <c:valAx>
        <c:axId val="1623157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7881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Наискорейший спуск iters(log(eps)) (F2, x1 = 3, x2 = 0,5)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'iter(eps)'!$J$4:$J$14</c:f>
            </c:strRef>
          </c:cat>
          <c:val>
            <c:numRef>
              <c:f>'iter(eps)'!$H$4:$H$14</c:f>
              <c:numCache/>
            </c:numRef>
          </c:val>
          <c:smooth val="1"/>
        </c:ser>
        <c:axId val="1565192269"/>
        <c:axId val="904374518"/>
      </c:lineChart>
      <c:catAx>
        <c:axId val="1565192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log(eps)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374518"/>
      </c:catAx>
      <c:valAx>
        <c:axId val="904374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1922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Проекционный градиент iters(log(eps)) (F1, x1 = 3, x2 = 1,2)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'iter(eps)'!$O$6:$O$16</c:f>
            </c:strRef>
          </c:cat>
          <c:val>
            <c:numRef>
              <c:f>'iter(eps)'!$M$6:$M$16</c:f>
              <c:numCache/>
            </c:numRef>
          </c:val>
          <c:smooth val="1"/>
        </c:ser>
        <c:axId val="1841559858"/>
        <c:axId val="1030907670"/>
      </c:lineChart>
      <c:catAx>
        <c:axId val="1841559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log(eps)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907670"/>
      </c:catAx>
      <c:valAx>
        <c:axId val="1030907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559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Овражный градиент iters(log(eps)) (F1, x1 = 4, x2 = -2)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'iter(eps)'!$T$6:$T$17</c:f>
            </c:strRef>
          </c:cat>
          <c:val>
            <c:numRef>
              <c:f>'iter(eps)'!$R$6:$R$17</c:f>
              <c:numCache/>
            </c:numRef>
          </c:val>
          <c:smooth val="1"/>
        </c:ser>
        <c:axId val="295325807"/>
        <c:axId val="1228500851"/>
      </c:lineChart>
      <c:catAx>
        <c:axId val="295325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log(eps)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8500851"/>
      </c:catAx>
      <c:valAx>
        <c:axId val="1228500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325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Покоординатный спуск iters(length) (F1)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'iter(interv)'!$F$4:$F$5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'iter(interv)'!$E$6:$E$18</c:f>
            </c:strRef>
          </c:cat>
          <c:val>
            <c:numRef>
              <c:f>'iter(interv)'!$F$6:$F$18</c:f>
              <c:numCache/>
            </c:numRef>
          </c:val>
          <c:smooth val="1"/>
        </c:ser>
        <c:axId val="1836997545"/>
        <c:axId val="189434370"/>
      </c:lineChart>
      <c:catAx>
        <c:axId val="1836997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34370"/>
      </c:catAx>
      <c:valAx>
        <c:axId val="189434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9975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Наискорейший спуск iters(length) (F2)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'iter(interv)'!$E$22:$E$36</c:f>
            </c:strRef>
          </c:cat>
          <c:val>
            <c:numRef>
              <c:f>'iter(interv)'!$F$22:$F$36</c:f>
              <c:numCache/>
            </c:numRef>
          </c:val>
          <c:smooth val="1"/>
        </c:ser>
        <c:axId val="2097204644"/>
        <c:axId val="732805082"/>
      </c:lineChart>
      <c:catAx>
        <c:axId val="2097204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805082"/>
      </c:catAx>
      <c:valAx>
        <c:axId val="732805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204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Проекционный градиент iters(length) (F1)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'iter(interv)'!$E$40:$E$54</c:f>
            </c:strRef>
          </c:cat>
          <c:val>
            <c:numRef>
              <c:f>'iter(interv)'!$F$40:$F$54</c:f>
              <c:numCache/>
            </c:numRef>
          </c:val>
          <c:smooth val="1"/>
        </c:ser>
        <c:axId val="555575627"/>
        <c:axId val="1902974321"/>
      </c:lineChart>
      <c:catAx>
        <c:axId val="555575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2974321"/>
      </c:catAx>
      <c:valAx>
        <c:axId val="1902974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575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Овражный градиент iters(length) (F1)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circle"/>
            <c:size val="2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'iter(interv)'!$E$58:$E$72</c:f>
            </c:strRef>
          </c:cat>
          <c:val>
            <c:numRef>
              <c:f>'iter(interv)'!$F$58:$F$72</c:f>
              <c:numCache/>
            </c:numRef>
          </c:val>
          <c:smooth val="1"/>
        </c:ser>
        <c:axId val="1731164605"/>
        <c:axId val="774426008"/>
      </c:lineChart>
      <c:catAx>
        <c:axId val="1731164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426008"/>
      </c:catAx>
      <c:valAx>
        <c:axId val="774426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164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400050</xdr:colOff>
      <xdr:row>2</xdr:row>
      <xdr:rowOff>152400</xdr:rowOff>
    </xdr:from>
    <xdr:ext cx="9572625" cy="5915025"/>
    <xdr:graphicFrame>
      <xdr:nvGraphicFramePr>
        <xdr:cNvPr id="155601669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19</xdr:row>
      <xdr:rowOff>0</xdr:rowOff>
    </xdr:from>
    <xdr:ext cx="4933950" cy="2876550"/>
    <xdr:graphicFrame>
      <xdr:nvGraphicFramePr>
        <xdr:cNvPr id="1808469823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485775</xdr:colOff>
      <xdr:row>19</xdr:row>
      <xdr:rowOff>0</xdr:rowOff>
    </xdr:from>
    <xdr:ext cx="5095875" cy="2943225"/>
    <xdr:graphicFrame>
      <xdr:nvGraphicFramePr>
        <xdr:cNvPr id="1913632690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</xdr:colOff>
      <xdr:row>19</xdr:row>
      <xdr:rowOff>0</xdr:rowOff>
    </xdr:from>
    <xdr:ext cx="5715000" cy="3533775"/>
    <xdr:graphicFrame>
      <xdr:nvGraphicFramePr>
        <xdr:cNvPr id="73304403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152400</xdr:colOff>
      <xdr:row>18</xdr:row>
      <xdr:rowOff>190500</xdr:rowOff>
    </xdr:from>
    <xdr:ext cx="5715000" cy="3533775"/>
    <xdr:graphicFrame>
      <xdr:nvGraphicFramePr>
        <xdr:cNvPr id="1489183190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3</xdr:row>
      <xdr:rowOff>114300</xdr:rowOff>
    </xdr:from>
    <xdr:ext cx="4133850" cy="2552700"/>
    <xdr:graphicFrame>
      <xdr:nvGraphicFramePr>
        <xdr:cNvPr id="2049925919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161925</xdr:colOff>
      <xdr:row>20</xdr:row>
      <xdr:rowOff>152400</xdr:rowOff>
    </xdr:from>
    <xdr:ext cx="4210050" cy="2628900"/>
    <xdr:graphicFrame>
      <xdr:nvGraphicFramePr>
        <xdr:cNvPr id="862191129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200025</xdr:colOff>
      <xdr:row>39</xdr:row>
      <xdr:rowOff>180975</xdr:rowOff>
    </xdr:from>
    <xdr:ext cx="4324350" cy="2628900"/>
    <xdr:graphicFrame>
      <xdr:nvGraphicFramePr>
        <xdr:cNvPr id="1420694723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161925</xdr:colOff>
      <xdr:row>54</xdr:row>
      <xdr:rowOff>180975</xdr:rowOff>
    </xdr:from>
    <xdr:ext cx="4362450" cy="2714625"/>
    <xdr:graphicFrame>
      <xdr:nvGraphicFramePr>
        <xdr:cNvPr id="276232111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2.%20&#1054;&#1074;&#1088;&#1072;&#1078;&#1085;&#1072;&#1103;%20&#1092;&#1091;&#1085;&#1082;&#1094;&#1080;&#1103;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22"/>
    <col customWidth="1" min="3" max="3" width="9.56"/>
  </cols>
  <sheetData>
    <row r="1">
      <c r="A1" s="1" t="s">
        <v>0</v>
      </c>
      <c r="G1" s="2"/>
    </row>
    <row r="3">
      <c r="C3" s="3" t="s">
        <v>1</v>
      </c>
      <c r="D3" s="4"/>
      <c r="E3" s="4"/>
      <c r="F3" s="4"/>
      <c r="G3" s="5"/>
    </row>
    <row r="4"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>
      <c r="C5" s="8">
        <v>0.0</v>
      </c>
      <c r="D5" s="9">
        <v>10.0</v>
      </c>
      <c r="E5" s="10"/>
      <c r="F5" s="10"/>
      <c r="G5" s="11"/>
    </row>
    <row r="6">
      <c r="C6" s="8">
        <v>0.0</v>
      </c>
      <c r="D6" s="9">
        <v>10.0</v>
      </c>
      <c r="E6" s="9">
        <v>8.0</v>
      </c>
      <c r="F6" s="9">
        <v>0.1</v>
      </c>
      <c r="G6" s="11">
        <f t="shared" ref="G6:G14" si="1">LOG10(F6:F15)</f>
        <v>-1</v>
      </c>
    </row>
    <row r="7">
      <c r="C7" s="8">
        <v>0.0</v>
      </c>
      <c r="D7" s="9">
        <v>10.0</v>
      </c>
      <c r="E7" s="9">
        <v>12.0</v>
      </c>
      <c r="F7" s="9">
        <v>0.01</v>
      </c>
      <c r="G7" s="11">
        <f t="shared" si="1"/>
        <v>-2</v>
      </c>
    </row>
    <row r="8">
      <c r="C8" s="8">
        <v>0.0</v>
      </c>
      <c r="D8" s="9">
        <v>10.0</v>
      </c>
      <c r="E8" s="9">
        <v>15.0</v>
      </c>
      <c r="F8" s="9">
        <v>0.001</v>
      </c>
      <c r="G8" s="11">
        <f t="shared" si="1"/>
        <v>-3</v>
      </c>
    </row>
    <row r="9">
      <c r="C9" s="8">
        <v>0.0</v>
      </c>
      <c r="D9" s="9">
        <v>10.0</v>
      </c>
      <c r="E9" s="9">
        <v>18.0</v>
      </c>
      <c r="F9" s="9">
        <v>1.0E-4</v>
      </c>
      <c r="G9" s="11">
        <f t="shared" si="1"/>
        <v>-4</v>
      </c>
    </row>
    <row r="10">
      <c r="C10" s="8">
        <v>0.0</v>
      </c>
      <c r="D10" s="9">
        <v>10.0</v>
      </c>
      <c r="E10" s="9">
        <v>22.0</v>
      </c>
      <c r="F10" s="12">
        <v>1.0E-5</v>
      </c>
      <c r="G10" s="11">
        <f t="shared" si="1"/>
        <v>-5</v>
      </c>
    </row>
    <row r="11">
      <c r="C11" s="8">
        <v>0.0</v>
      </c>
      <c r="D11" s="9">
        <v>10.0</v>
      </c>
      <c r="E11" s="9">
        <v>25.0</v>
      </c>
      <c r="F11" s="9">
        <v>1.0E-6</v>
      </c>
      <c r="G11" s="11">
        <f t="shared" si="1"/>
        <v>-6</v>
      </c>
    </row>
    <row r="12">
      <c r="C12" s="8">
        <v>0.0</v>
      </c>
      <c r="D12" s="9">
        <v>10.0</v>
      </c>
      <c r="E12" s="9">
        <v>28.0</v>
      </c>
      <c r="F12" s="9">
        <v>1.0E-7</v>
      </c>
      <c r="G12" s="11">
        <f t="shared" si="1"/>
        <v>-7</v>
      </c>
    </row>
    <row r="13">
      <c r="C13" s="8">
        <v>0.0</v>
      </c>
      <c r="D13" s="9">
        <v>10.0</v>
      </c>
      <c r="E13" s="9">
        <v>32.0</v>
      </c>
      <c r="F13" s="9">
        <v>1.0E-8</v>
      </c>
      <c r="G13" s="11">
        <f t="shared" si="1"/>
        <v>-8</v>
      </c>
    </row>
    <row r="14">
      <c r="C14" s="13">
        <v>0.0</v>
      </c>
      <c r="D14" s="14">
        <v>10.0</v>
      </c>
      <c r="E14" s="14">
        <v>35.0</v>
      </c>
      <c r="F14" s="14">
        <v>1.0E-9</v>
      </c>
      <c r="G14" s="15">
        <f t="shared" si="1"/>
        <v>-9</v>
      </c>
    </row>
  </sheetData>
  <mergeCells count="1">
    <mergeCell ref="C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  <col customWidth="1" min="7" max="7" width="9.89"/>
    <col customWidth="1" min="8" max="8" width="10.33"/>
    <col customWidth="1" min="9" max="10" width="9.89"/>
    <col customWidth="1" min="11" max="11" width="13.89"/>
    <col customWidth="1" min="12" max="12" width="12.67"/>
    <col customWidth="1" min="13" max="26" width="8.33"/>
  </cols>
  <sheetData>
    <row r="1" ht="15.75" customHeight="1"/>
    <row r="2" ht="15.75" customHeight="1">
      <c r="B2" s="16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ht="15.75" customHeight="1"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5</v>
      </c>
      <c r="M3" s="17" t="s">
        <v>18</v>
      </c>
    </row>
    <row r="4" ht="15.75" customHeight="1">
      <c r="B4" s="18">
        <v>1.0</v>
      </c>
      <c r="C4" s="19">
        <v>3.0</v>
      </c>
      <c r="D4" s="19">
        <v>-1.0</v>
      </c>
      <c r="E4" s="20"/>
      <c r="F4" s="20"/>
      <c r="G4" s="21">
        <v>0.999909168976304</v>
      </c>
      <c r="H4" s="21">
        <v>0.999818164904476</v>
      </c>
      <c r="I4" s="21"/>
      <c r="J4" s="21"/>
      <c r="K4" s="22">
        <v>8.25356177682764E-9</v>
      </c>
      <c r="L4" s="21">
        <v>1.0E-10</v>
      </c>
      <c r="M4" s="23">
        <v>3135.0</v>
      </c>
    </row>
    <row r="5" ht="15.75" customHeight="1">
      <c r="B5" s="18">
        <v>2.0</v>
      </c>
      <c r="C5" s="19">
        <v>3.0</v>
      </c>
      <c r="D5" s="19">
        <v>0.5</v>
      </c>
      <c r="E5" s="20"/>
      <c r="F5" s="20"/>
      <c r="G5" s="21">
        <v>0.999998528160779</v>
      </c>
      <c r="H5" s="21">
        <v>0.999995532828884</v>
      </c>
      <c r="I5" s="21"/>
      <c r="J5" s="21"/>
      <c r="K5" s="22">
        <v>4.48734722075198E-12</v>
      </c>
      <c r="L5" s="21">
        <v>1.0E-10</v>
      </c>
      <c r="M5" s="23">
        <v>48.0</v>
      </c>
    </row>
    <row r="6" ht="15.75" customHeight="1">
      <c r="B6" s="18">
        <v>3.0</v>
      </c>
      <c r="C6" s="19">
        <v>3.2</v>
      </c>
      <c r="D6" s="19">
        <v>-1.0</v>
      </c>
      <c r="E6" s="20"/>
      <c r="F6" s="20"/>
      <c r="G6" s="21">
        <v>2.99998659848665</v>
      </c>
      <c r="H6" s="21">
        <v>0.49999675734392</v>
      </c>
      <c r="I6" s="21"/>
      <c r="J6" s="21"/>
      <c r="K6" s="22">
        <v>2.88969234466572E-11</v>
      </c>
      <c r="L6" s="21">
        <v>1.0E-10</v>
      </c>
      <c r="M6" s="23">
        <v>98.0</v>
      </c>
    </row>
    <row r="7" ht="15.75" customHeight="1">
      <c r="B7" s="18">
        <v>4.0</v>
      </c>
      <c r="C7" s="19">
        <v>1.0</v>
      </c>
      <c r="D7" s="19">
        <v>1.0</v>
      </c>
      <c r="E7" s="19">
        <v>1.0</v>
      </c>
      <c r="F7" s="19">
        <v>1.0</v>
      </c>
      <c r="G7" s="21">
        <v>6.21462957699999E-4</v>
      </c>
      <c r="H7" s="21">
        <v>-6.18467625805277E-4</v>
      </c>
      <c r="I7" s="21">
        <v>0.00513039249269667</v>
      </c>
      <c r="J7" s="21">
        <v>0.00513039249269667</v>
      </c>
      <c r="K7" s="22">
        <v>1.81508908600651E-8</v>
      </c>
      <c r="L7" s="21">
        <v>1.0E-10</v>
      </c>
      <c r="M7" s="23">
        <v>1908.0</v>
      </c>
    </row>
    <row r="8" ht="15.75" customHeight="1"/>
    <row r="9" ht="15.75" customHeight="1">
      <c r="B9" s="2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ht="15.75" customHeight="1">
      <c r="B10" s="25" t="s">
        <v>8</v>
      </c>
      <c r="C10" s="25" t="s">
        <v>9</v>
      </c>
      <c r="D10" s="25" t="s">
        <v>10</v>
      </c>
      <c r="E10" s="25" t="s">
        <v>11</v>
      </c>
      <c r="F10" s="25" t="s">
        <v>12</v>
      </c>
      <c r="G10" s="25" t="s">
        <v>13</v>
      </c>
      <c r="H10" s="25" t="s">
        <v>14</v>
      </c>
      <c r="I10" s="25" t="s">
        <v>15</v>
      </c>
      <c r="J10" s="25" t="s">
        <v>16</v>
      </c>
      <c r="K10" s="25" t="s">
        <v>17</v>
      </c>
      <c r="L10" s="25" t="s">
        <v>5</v>
      </c>
      <c r="M10" s="25" t="s">
        <v>18</v>
      </c>
    </row>
    <row r="11" ht="15.75" customHeight="1">
      <c r="B11" s="23">
        <v>1.0</v>
      </c>
      <c r="C11" s="19">
        <v>3.2</v>
      </c>
      <c r="D11" s="19">
        <v>-1.0</v>
      </c>
      <c r="E11" s="19"/>
      <c r="F11" s="19"/>
      <c r="G11" s="26">
        <v>0.99991663</v>
      </c>
      <c r="H11" s="26">
        <v>0.99983278</v>
      </c>
      <c r="I11" s="27"/>
      <c r="J11" s="27"/>
      <c r="K11" s="22">
        <v>6.97394550933825E-9</v>
      </c>
      <c r="L11" s="20">
        <v>1.0E-4</v>
      </c>
      <c r="M11" s="23">
        <v>8695.0</v>
      </c>
    </row>
    <row r="12" ht="15.75" customHeight="1">
      <c r="B12" s="23">
        <v>2.0</v>
      </c>
      <c r="C12" s="19">
        <v>3.0</v>
      </c>
      <c r="D12" s="19">
        <v>0.5</v>
      </c>
      <c r="E12" s="19"/>
      <c r="F12" s="19"/>
      <c r="G12" s="27">
        <v>0.99164533</v>
      </c>
      <c r="H12" s="27">
        <v>0.98106142</v>
      </c>
      <c r="I12" s="27"/>
      <c r="J12" s="27"/>
      <c r="K12" s="22">
        <v>7.5086152863023E-5</v>
      </c>
      <c r="L12" s="20">
        <v>0.01</v>
      </c>
      <c r="M12" s="23">
        <v>30.0</v>
      </c>
    </row>
    <row r="13" ht="15.75" customHeight="1">
      <c r="B13" s="23">
        <v>3.0</v>
      </c>
      <c r="C13" s="19">
        <v>2.2</v>
      </c>
      <c r="D13" s="19">
        <v>-1.8</v>
      </c>
      <c r="E13" s="19"/>
      <c r="F13" s="19"/>
      <c r="G13" s="26">
        <v>3.22846748</v>
      </c>
      <c r="H13" s="26">
        <v>0.53985596</v>
      </c>
      <c r="I13" s="27"/>
      <c r="J13" s="27"/>
      <c r="K13" s="28">
        <v>0.0107399469783031</v>
      </c>
      <c r="L13" s="20">
        <v>0.01</v>
      </c>
      <c r="M13" s="23">
        <v>1197.0</v>
      </c>
    </row>
    <row r="14" ht="15.75" customHeight="1">
      <c r="B14" s="23">
        <v>4.0</v>
      </c>
      <c r="C14" s="19">
        <v>1.2</v>
      </c>
      <c r="D14" s="19">
        <v>1.0</v>
      </c>
      <c r="E14" s="19">
        <v>0.3</v>
      </c>
      <c r="F14" s="19">
        <v>1.0</v>
      </c>
      <c r="G14" s="27">
        <v>6.0035E-4</v>
      </c>
      <c r="H14" s="26">
        <v>-5.8047E-4</v>
      </c>
      <c r="I14" s="27">
        <v>0.01050808</v>
      </c>
      <c r="J14" s="27">
        <v>0.0105064</v>
      </c>
      <c r="K14" s="28">
        <v>3.14246522034644E-7</v>
      </c>
      <c r="L14" s="20">
        <v>1.0E-4</v>
      </c>
      <c r="M14" s="23">
        <v>747.0</v>
      </c>
    </row>
    <row r="15" ht="15.75" customHeight="1"/>
    <row r="16" ht="15.75" customHeight="1">
      <c r="B16" s="24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ht="15.75" customHeight="1">
      <c r="B17" s="25" t="s">
        <v>8</v>
      </c>
      <c r="C17" s="25" t="s">
        <v>9</v>
      </c>
      <c r="D17" s="25" t="s">
        <v>10</v>
      </c>
      <c r="E17" s="25" t="s">
        <v>11</v>
      </c>
      <c r="F17" s="25" t="s">
        <v>12</v>
      </c>
      <c r="G17" s="25" t="s">
        <v>13</v>
      </c>
      <c r="H17" s="25" t="s">
        <v>14</v>
      </c>
      <c r="I17" s="25" t="s">
        <v>15</v>
      </c>
      <c r="J17" s="25" t="s">
        <v>16</v>
      </c>
      <c r="K17" s="25" t="s">
        <v>17</v>
      </c>
      <c r="L17" s="25" t="s">
        <v>5</v>
      </c>
      <c r="M17" s="25" t="s">
        <v>18</v>
      </c>
    </row>
    <row r="18" ht="15.75" customHeight="1">
      <c r="B18" s="23">
        <v>1.0</v>
      </c>
      <c r="C18" s="19">
        <v>4.0</v>
      </c>
      <c r="D18" s="19">
        <v>-2.0</v>
      </c>
      <c r="E18" s="19"/>
      <c r="F18" s="19"/>
      <c r="G18" s="29">
        <v>1.0010868</v>
      </c>
      <c r="H18" s="30">
        <v>1.00217934</v>
      </c>
      <c r="I18" s="31"/>
      <c r="J18" s="31"/>
      <c r="K18" s="32">
        <v>1.18321387086943E-6</v>
      </c>
      <c r="L18" s="33">
        <v>1.0E-5</v>
      </c>
      <c r="M18" s="23">
        <v>24.0</v>
      </c>
    </row>
    <row r="19" ht="15.75" customHeight="1">
      <c r="B19" s="23">
        <v>2.0</v>
      </c>
      <c r="C19" s="19">
        <v>8.0</v>
      </c>
      <c r="D19" s="19">
        <v>8.0</v>
      </c>
      <c r="E19" s="19"/>
      <c r="F19" s="19"/>
      <c r="G19" s="30">
        <v>1.00000466</v>
      </c>
      <c r="H19" s="34">
        <v>1.0000112</v>
      </c>
      <c r="I19" s="31"/>
      <c r="J19" s="31"/>
      <c r="K19" s="35">
        <v>2.52650900257202E-11</v>
      </c>
      <c r="L19" s="33">
        <v>1.0E-4</v>
      </c>
      <c r="M19" s="23">
        <v>9.0</v>
      </c>
    </row>
    <row r="20" ht="15.75" customHeight="1">
      <c r="B20" s="23">
        <v>3.0</v>
      </c>
      <c r="C20" s="19">
        <v>1.0</v>
      </c>
      <c r="D20" s="19">
        <v>-1.9</v>
      </c>
      <c r="E20" s="19"/>
      <c r="F20" s="19"/>
      <c r="G20" s="30">
        <v>-1.20382887</v>
      </c>
      <c r="H20" s="30">
        <v>1.53356758</v>
      </c>
      <c r="I20" s="31"/>
      <c r="J20" s="31"/>
      <c r="K20" s="32">
        <v>1.38645167621588</v>
      </c>
      <c r="L20" s="33">
        <v>0.01</v>
      </c>
      <c r="M20" s="23">
        <v>4.0</v>
      </c>
    </row>
    <row r="21" ht="15.75" customHeight="1">
      <c r="B21" s="23">
        <v>4.0</v>
      </c>
      <c r="C21" s="19">
        <v>1.2</v>
      </c>
      <c r="D21" s="19">
        <v>1.0</v>
      </c>
      <c r="E21" s="19">
        <v>0.3</v>
      </c>
      <c r="F21" s="19">
        <v>1.0</v>
      </c>
      <c r="G21" s="30">
        <v>0.04781487</v>
      </c>
      <c r="H21" s="30">
        <v>-0.0550789</v>
      </c>
      <c r="I21" s="30">
        <v>-0.03660772</v>
      </c>
      <c r="J21" s="30">
        <v>-0.03627446</v>
      </c>
      <c r="K21" s="32">
        <v>5.53422292842161E-4</v>
      </c>
      <c r="L21" s="33">
        <v>1.0E-4</v>
      </c>
      <c r="M21" s="23">
        <v>12.0</v>
      </c>
    </row>
    <row r="22" ht="15.75" customHeight="1"/>
    <row r="23" ht="15.75" customHeight="1">
      <c r="B23" s="2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 ht="15.75" customHeight="1">
      <c r="B24" s="36" t="s">
        <v>22</v>
      </c>
      <c r="C24" s="25" t="s">
        <v>9</v>
      </c>
      <c r="D24" s="25" t="s">
        <v>10</v>
      </c>
      <c r="E24" s="25" t="s">
        <v>11</v>
      </c>
      <c r="F24" s="25" t="s">
        <v>12</v>
      </c>
      <c r="G24" s="25" t="s">
        <v>13</v>
      </c>
      <c r="H24" s="25" t="s">
        <v>14</v>
      </c>
      <c r="I24" s="25" t="s">
        <v>15</v>
      </c>
      <c r="J24" s="25" t="s">
        <v>16</v>
      </c>
      <c r="K24" s="25" t="s">
        <v>17</v>
      </c>
      <c r="L24" s="25" t="s">
        <v>5</v>
      </c>
      <c r="M24" s="25" t="s">
        <v>18</v>
      </c>
    </row>
    <row r="25" ht="15.75" customHeight="1">
      <c r="B25" s="23">
        <v>1.0</v>
      </c>
      <c r="C25" s="37">
        <v>3.0</v>
      </c>
      <c r="D25" s="37">
        <v>1.2</v>
      </c>
      <c r="E25" s="19"/>
      <c r="F25" s="19"/>
      <c r="G25" s="38">
        <v>1.12156341</v>
      </c>
      <c r="H25" s="30">
        <v>1.25906716</v>
      </c>
      <c r="I25" s="31"/>
      <c r="J25" s="31"/>
      <c r="K25" s="39">
        <v>0.0149128449296995</v>
      </c>
      <c r="L25" s="40">
        <v>1.0E-4</v>
      </c>
      <c r="M25" s="41">
        <v>46.0</v>
      </c>
    </row>
    <row r="26" ht="15.75" customHeight="1">
      <c r="B26" s="23">
        <v>2.0</v>
      </c>
      <c r="C26" s="37">
        <v>5.0</v>
      </c>
      <c r="D26" s="37">
        <v>5.0</v>
      </c>
      <c r="E26" s="19"/>
      <c r="F26" s="19"/>
      <c r="G26" s="42">
        <v>1.02385387</v>
      </c>
      <c r="H26" s="43">
        <v>1.0618989</v>
      </c>
      <c r="I26" s="31"/>
      <c r="J26" s="31"/>
      <c r="K26" s="44">
        <v>7.54570217690506E-4</v>
      </c>
      <c r="L26" s="40">
        <v>1.0E-4</v>
      </c>
      <c r="M26" s="41">
        <v>27.0</v>
      </c>
    </row>
    <row r="27" ht="15.75" customHeight="1">
      <c r="B27" s="23">
        <v>3.0</v>
      </c>
      <c r="C27" s="37">
        <v>2.0</v>
      </c>
      <c r="D27" s="37">
        <v>-2.0</v>
      </c>
      <c r="E27" s="19"/>
      <c r="F27" s="19"/>
      <c r="G27" s="42">
        <v>2.68969257</v>
      </c>
      <c r="H27" s="42">
        <v>0.40535561</v>
      </c>
      <c r="I27" s="31"/>
      <c r="J27" s="31"/>
      <c r="K27" s="39">
        <v>0.02298754456888</v>
      </c>
      <c r="L27" s="40">
        <v>1.0E-4</v>
      </c>
      <c r="M27" s="41">
        <v>10.0</v>
      </c>
    </row>
    <row r="28" ht="15.75" customHeight="1">
      <c r="B28" s="23">
        <v>4.0</v>
      </c>
      <c r="C28" s="37">
        <v>2.0</v>
      </c>
      <c r="D28" s="37">
        <v>-2.0</v>
      </c>
      <c r="E28" s="37">
        <v>4.0</v>
      </c>
      <c r="F28" s="37">
        <v>5.0</v>
      </c>
      <c r="G28" s="42">
        <v>0.01329612</v>
      </c>
      <c r="H28" s="42">
        <v>-0.0071071</v>
      </c>
      <c r="I28" s="42">
        <v>0.06846262</v>
      </c>
      <c r="J28" s="42">
        <v>0.07225918</v>
      </c>
      <c r="K28" s="42">
        <v>6.61612003109168E-4</v>
      </c>
      <c r="L28" s="40">
        <v>1.0E-4</v>
      </c>
      <c r="M28" s="41">
        <v>36.0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M2"/>
    <mergeCell ref="B9:M9"/>
    <mergeCell ref="B16:M16"/>
    <mergeCell ref="B23:M23"/>
  </mergeCells>
  <conditionalFormatting sqref="L18:L21">
    <cfRule type="notContainsBlanks" dxfId="0" priority="1">
      <formula>LEN(TRIM(L18))&gt;0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15.44"/>
  </cols>
  <sheetData>
    <row r="2">
      <c r="B2" s="45" t="s">
        <v>7</v>
      </c>
      <c r="C2" s="4"/>
      <c r="D2" s="5"/>
      <c r="E2" s="1"/>
      <c r="F2" s="1"/>
      <c r="G2" s="45" t="s">
        <v>19</v>
      </c>
      <c r="H2" s="4"/>
      <c r="I2" s="5"/>
      <c r="J2" s="1"/>
      <c r="L2" s="45" t="s">
        <v>21</v>
      </c>
      <c r="M2" s="4"/>
      <c r="N2" s="5"/>
      <c r="O2" s="1"/>
      <c r="Q2" s="45" t="s">
        <v>20</v>
      </c>
      <c r="R2" s="4"/>
      <c r="S2" s="5"/>
      <c r="T2" s="1"/>
    </row>
    <row r="3">
      <c r="B3" s="46" t="s">
        <v>8</v>
      </c>
      <c r="C3" s="46" t="s">
        <v>18</v>
      </c>
      <c r="D3" s="46" t="s">
        <v>23</v>
      </c>
      <c r="E3" s="1" t="s">
        <v>24</v>
      </c>
      <c r="G3" s="46" t="s">
        <v>8</v>
      </c>
      <c r="H3" s="46" t="s">
        <v>18</v>
      </c>
      <c r="I3" s="46" t="s">
        <v>23</v>
      </c>
      <c r="J3" s="1" t="s">
        <v>24</v>
      </c>
      <c r="L3" s="46" t="s">
        <v>8</v>
      </c>
      <c r="M3" s="46" t="s">
        <v>18</v>
      </c>
      <c r="N3" s="46" t="s">
        <v>23</v>
      </c>
      <c r="O3" s="1" t="s">
        <v>24</v>
      </c>
      <c r="Q3" s="46" t="s">
        <v>8</v>
      </c>
      <c r="R3" s="46" t="s">
        <v>18</v>
      </c>
      <c r="S3" s="46" t="s">
        <v>23</v>
      </c>
      <c r="T3" s="1" t="s">
        <v>24</v>
      </c>
    </row>
    <row r="4">
      <c r="B4" s="46">
        <v>1.0</v>
      </c>
      <c r="C4" s="46">
        <v>4.0</v>
      </c>
      <c r="D4" s="46">
        <v>0.1</v>
      </c>
      <c r="E4" s="1">
        <f t="shared" ref="E4:E18" si="1">LOG10(D4)</f>
        <v>-1</v>
      </c>
      <c r="G4" s="46">
        <v>2.0</v>
      </c>
      <c r="H4" s="46">
        <v>10.0</v>
      </c>
      <c r="I4" s="46">
        <v>0.1</v>
      </c>
      <c r="J4" s="1">
        <v>-1.0</v>
      </c>
      <c r="L4" s="46">
        <v>1.0</v>
      </c>
      <c r="M4" s="47"/>
      <c r="N4" s="46">
        <v>0.1</v>
      </c>
      <c r="O4" s="1">
        <v>-1.0</v>
      </c>
      <c r="Q4" s="46">
        <v>1.0</v>
      </c>
      <c r="R4" s="47"/>
      <c r="S4" s="46">
        <v>0.1</v>
      </c>
      <c r="T4" s="1">
        <v>-1.0</v>
      </c>
    </row>
    <row r="5">
      <c r="B5" s="46">
        <v>1.0</v>
      </c>
      <c r="C5" s="46">
        <v>15.0</v>
      </c>
      <c r="D5" s="46">
        <v>0.01</v>
      </c>
      <c r="E5" s="1">
        <f t="shared" si="1"/>
        <v>-2</v>
      </c>
      <c r="G5" s="46">
        <v>2.0</v>
      </c>
      <c r="H5" s="46">
        <v>30.0</v>
      </c>
      <c r="I5" s="46">
        <v>0.01</v>
      </c>
      <c r="J5" s="1">
        <v>-2.0</v>
      </c>
      <c r="L5" s="46">
        <v>1.0</v>
      </c>
      <c r="M5" s="47"/>
      <c r="N5" s="46">
        <v>0.01</v>
      </c>
      <c r="O5" s="1">
        <v>-2.0</v>
      </c>
      <c r="Q5" s="46">
        <v>1.0</v>
      </c>
      <c r="R5" s="47"/>
      <c r="S5" s="46">
        <v>0.01</v>
      </c>
      <c r="T5" s="1">
        <v>-2.0</v>
      </c>
    </row>
    <row r="6">
      <c r="B6" s="46">
        <v>1.0</v>
      </c>
      <c r="C6" s="46">
        <v>185.0</v>
      </c>
      <c r="D6" s="46">
        <v>0.001</v>
      </c>
      <c r="E6" s="1">
        <f t="shared" si="1"/>
        <v>-3</v>
      </c>
      <c r="G6" s="46">
        <v>2.0</v>
      </c>
      <c r="H6" s="46">
        <v>24.0</v>
      </c>
      <c r="I6" s="46">
        <v>0.001</v>
      </c>
      <c r="J6" s="1">
        <v>-3.0</v>
      </c>
      <c r="L6" s="46">
        <v>1.0</v>
      </c>
      <c r="M6" s="46">
        <v>4.0</v>
      </c>
      <c r="N6" s="46">
        <v>0.001</v>
      </c>
      <c r="O6" s="1">
        <v>-3.0</v>
      </c>
      <c r="Q6" s="46">
        <v>1.0</v>
      </c>
      <c r="R6" s="46">
        <v>34.0</v>
      </c>
      <c r="S6" s="46">
        <v>0.001</v>
      </c>
      <c r="T6" s="1">
        <v>-3.0</v>
      </c>
    </row>
    <row r="7">
      <c r="B7" s="46">
        <v>1.0</v>
      </c>
      <c r="C7" s="46">
        <v>481.0</v>
      </c>
      <c r="D7" s="46">
        <v>1.0E-4</v>
      </c>
      <c r="E7" s="1">
        <f t="shared" si="1"/>
        <v>-4</v>
      </c>
      <c r="G7" s="46">
        <v>2.0</v>
      </c>
      <c r="H7" s="46">
        <v>81.0</v>
      </c>
      <c r="I7" s="46">
        <v>1.0E-4</v>
      </c>
      <c r="J7" s="1">
        <v>-4.0</v>
      </c>
      <c r="L7" s="46">
        <v>1.0</v>
      </c>
      <c r="M7" s="46">
        <v>46.0</v>
      </c>
      <c r="N7" s="46">
        <v>1.0E-4</v>
      </c>
      <c r="O7" s="1">
        <v>-4.0</v>
      </c>
      <c r="Q7" s="46">
        <v>1.0</v>
      </c>
      <c r="R7" s="46">
        <v>203.0</v>
      </c>
      <c r="S7" s="46">
        <v>1.0E-4</v>
      </c>
      <c r="T7" s="1">
        <v>-4.0</v>
      </c>
    </row>
    <row r="8">
      <c r="B8" s="46">
        <v>1.0</v>
      </c>
      <c r="C8" s="46">
        <v>556.0</v>
      </c>
      <c r="D8" s="46">
        <v>1.0E-5</v>
      </c>
      <c r="E8" s="1">
        <f t="shared" si="1"/>
        <v>-5</v>
      </c>
      <c r="G8" s="46">
        <v>2.0</v>
      </c>
      <c r="H8" s="46">
        <v>45.0</v>
      </c>
      <c r="I8" s="46">
        <v>1.0E-5</v>
      </c>
      <c r="J8" s="1">
        <v>-5.0</v>
      </c>
      <c r="L8" s="46">
        <v>1.0</v>
      </c>
      <c r="M8" s="46">
        <v>400.0</v>
      </c>
      <c r="N8" s="46">
        <v>1.0E-5</v>
      </c>
      <c r="O8" s="1">
        <v>-5.0</v>
      </c>
      <c r="Q8" s="46">
        <v>1.0</v>
      </c>
      <c r="R8" s="46">
        <v>24.0</v>
      </c>
      <c r="S8" s="46">
        <v>1.0E-5</v>
      </c>
      <c r="T8" s="1">
        <v>-5.0</v>
      </c>
    </row>
    <row r="9">
      <c r="B9" s="46">
        <v>1.0</v>
      </c>
      <c r="C9" s="46">
        <v>1324.0</v>
      </c>
      <c r="D9" s="46">
        <v>1.0E-6</v>
      </c>
      <c r="E9" s="1">
        <f t="shared" si="1"/>
        <v>-6</v>
      </c>
      <c r="G9" s="46">
        <v>2.0</v>
      </c>
      <c r="H9" s="46">
        <v>47.0</v>
      </c>
      <c r="I9" s="46">
        <v>1.0E-6</v>
      </c>
      <c r="J9" s="1">
        <v>-6.0</v>
      </c>
      <c r="L9" s="46">
        <v>1.0</v>
      </c>
      <c r="M9" s="46">
        <v>584.0</v>
      </c>
      <c r="N9" s="46">
        <v>1.0E-6</v>
      </c>
      <c r="O9" s="1">
        <v>-6.0</v>
      </c>
      <c r="Q9" s="46">
        <v>1.0</v>
      </c>
      <c r="R9" s="46">
        <v>30.0</v>
      </c>
      <c r="S9" s="46">
        <v>1.0E-6</v>
      </c>
      <c r="T9" s="1">
        <v>-6.0</v>
      </c>
    </row>
    <row r="10">
      <c r="B10" s="46">
        <v>1.0</v>
      </c>
      <c r="C10" s="46">
        <v>1806.0</v>
      </c>
      <c r="D10" s="46">
        <v>1.0E-7</v>
      </c>
      <c r="E10" s="1">
        <f t="shared" si="1"/>
        <v>-7</v>
      </c>
      <c r="G10" s="46">
        <v>2.0</v>
      </c>
      <c r="H10" s="46">
        <v>57.0</v>
      </c>
      <c r="I10" s="46">
        <v>1.0E-7</v>
      </c>
      <c r="J10" s="1">
        <v>-7.0</v>
      </c>
      <c r="L10" s="46">
        <v>1.0</v>
      </c>
      <c r="M10" s="46">
        <v>5154.0</v>
      </c>
      <c r="N10" s="46">
        <v>1.0E-7</v>
      </c>
      <c r="O10" s="1">
        <v>-7.0</v>
      </c>
      <c r="Q10" s="46">
        <v>1.0</v>
      </c>
      <c r="R10" s="46">
        <v>33.0</v>
      </c>
      <c r="S10" s="46">
        <v>1.0E-7</v>
      </c>
      <c r="T10" s="1">
        <v>-7.0</v>
      </c>
    </row>
    <row r="11">
      <c r="B11" s="46">
        <v>1.0</v>
      </c>
      <c r="C11" s="46">
        <v>2172.0</v>
      </c>
      <c r="D11" s="46">
        <v>1.0E-8</v>
      </c>
      <c r="E11" s="1">
        <f t="shared" si="1"/>
        <v>-8</v>
      </c>
      <c r="G11" s="46">
        <v>2.0</v>
      </c>
      <c r="H11" s="46">
        <v>71.0</v>
      </c>
      <c r="I11" s="46">
        <v>1.0E-8</v>
      </c>
      <c r="J11" s="1">
        <v>-8.0</v>
      </c>
      <c r="L11" s="46">
        <v>1.0</v>
      </c>
      <c r="M11" s="46">
        <v>1663.0</v>
      </c>
      <c r="N11" s="46">
        <v>1.0E-8</v>
      </c>
      <c r="O11" s="1">
        <v>-8.0</v>
      </c>
      <c r="Q11" s="46">
        <v>1.0</v>
      </c>
      <c r="R11" s="46">
        <v>37.0</v>
      </c>
      <c r="S11" s="46">
        <v>1.0E-8</v>
      </c>
      <c r="T11" s="1">
        <v>-8.0</v>
      </c>
    </row>
    <row r="12">
      <c r="B12" s="46">
        <v>1.0</v>
      </c>
      <c r="C12" s="46">
        <v>2749.0</v>
      </c>
      <c r="D12" s="46">
        <v>1.0E-9</v>
      </c>
      <c r="E12" s="1">
        <f t="shared" si="1"/>
        <v>-9</v>
      </c>
      <c r="G12" s="46">
        <v>2.0</v>
      </c>
      <c r="H12" s="46">
        <v>76.0</v>
      </c>
      <c r="I12" s="46">
        <v>1.0E-9</v>
      </c>
      <c r="J12" s="1">
        <v>-9.0</v>
      </c>
      <c r="L12" s="46">
        <v>1.0</v>
      </c>
      <c r="M12" s="46">
        <v>2410.0</v>
      </c>
      <c r="N12" s="46">
        <v>1.0E-9</v>
      </c>
      <c r="O12" s="1">
        <v>-9.0</v>
      </c>
      <c r="Q12" s="46">
        <v>1.0</v>
      </c>
      <c r="R12" s="46">
        <v>35.0</v>
      </c>
      <c r="S12" s="46">
        <v>1.0E-9</v>
      </c>
      <c r="T12" s="1">
        <v>-9.0</v>
      </c>
    </row>
    <row r="13">
      <c r="B13" s="46">
        <v>1.0</v>
      </c>
      <c r="C13" s="46">
        <v>3135.0</v>
      </c>
      <c r="D13" s="46">
        <v>1.0E-10</v>
      </c>
      <c r="E13" s="1">
        <f t="shared" si="1"/>
        <v>-10</v>
      </c>
      <c r="G13" s="46">
        <v>2.0</v>
      </c>
      <c r="H13" s="46">
        <v>80.0</v>
      </c>
      <c r="I13" s="46">
        <v>1.0E-10</v>
      </c>
      <c r="J13" s="1">
        <v>-10.0</v>
      </c>
      <c r="L13" s="46">
        <v>1.0</v>
      </c>
      <c r="M13" s="46">
        <v>3276.0</v>
      </c>
      <c r="N13" s="46">
        <v>1.0E-10</v>
      </c>
      <c r="O13" s="1">
        <v>-10.0</v>
      </c>
      <c r="Q13" s="46">
        <v>1.0</v>
      </c>
      <c r="R13" s="46">
        <v>147.0</v>
      </c>
      <c r="S13" s="46">
        <v>1.0E-10</v>
      </c>
      <c r="T13" s="1">
        <v>-10.0</v>
      </c>
    </row>
    <row r="14">
      <c r="B14" s="46">
        <v>1.0</v>
      </c>
      <c r="C14" s="46">
        <v>3588.0</v>
      </c>
      <c r="D14" s="48">
        <v>1.0E-11</v>
      </c>
      <c r="E14" s="1">
        <f t="shared" si="1"/>
        <v>-11</v>
      </c>
      <c r="G14" s="46">
        <v>2.0</v>
      </c>
      <c r="H14" s="46">
        <v>237.0</v>
      </c>
      <c r="I14" s="48">
        <v>1.0E-11</v>
      </c>
      <c r="J14" s="1">
        <v>-11.0</v>
      </c>
      <c r="L14" s="46">
        <v>1.0</v>
      </c>
      <c r="M14" s="46">
        <v>1756.0</v>
      </c>
      <c r="N14" s="48">
        <v>1.0E-11</v>
      </c>
      <c r="O14" s="1">
        <v>-11.0</v>
      </c>
      <c r="Q14" s="46">
        <v>1.0</v>
      </c>
      <c r="R14" s="46">
        <v>77.0</v>
      </c>
      <c r="S14" s="48">
        <v>1.0E-11</v>
      </c>
      <c r="T14" s="1">
        <v>-11.0</v>
      </c>
    </row>
    <row r="15">
      <c r="B15" s="46">
        <v>1.0</v>
      </c>
      <c r="C15" s="46">
        <v>4048.0</v>
      </c>
      <c r="D15" s="46">
        <v>1.0E-12</v>
      </c>
      <c r="E15" s="1">
        <f t="shared" si="1"/>
        <v>-12</v>
      </c>
      <c r="G15" s="46">
        <v>2.0</v>
      </c>
      <c r="H15" s="47"/>
      <c r="I15" s="46">
        <v>1.0E-12</v>
      </c>
      <c r="J15" s="1">
        <v>-12.0</v>
      </c>
      <c r="L15" s="46">
        <v>1.0</v>
      </c>
      <c r="M15" s="46">
        <v>1685.0</v>
      </c>
      <c r="N15" s="46">
        <v>1.0E-12</v>
      </c>
      <c r="O15" s="1">
        <v>-12.0</v>
      </c>
      <c r="Q15" s="46">
        <v>1.0</v>
      </c>
      <c r="R15" s="46">
        <v>433.0</v>
      </c>
      <c r="S15" s="46">
        <v>1.0E-12</v>
      </c>
      <c r="T15" s="1">
        <v>-12.0</v>
      </c>
    </row>
    <row r="16">
      <c r="B16" s="46">
        <v>1.0</v>
      </c>
      <c r="C16" s="46">
        <v>4577.0</v>
      </c>
      <c r="D16" s="46">
        <v>1.0E-13</v>
      </c>
      <c r="E16" s="1">
        <f t="shared" si="1"/>
        <v>-13</v>
      </c>
      <c r="G16" s="46">
        <v>2.0</v>
      </c>
      <c r="H16" s="47"/>
      <c r="I16" s="46">
        <v>1.0E-13</v>
      </c>
      <c r="J16" s="1">
        <v>-13.0</v>
      </c>
      <c r="L16" s="46">
        <v>1.0</v>
      </c>
      <c r="M16" s="46">
        <v>299.0</v>
      </c>
      <c r="N16" s="46">
        <v>1.0E-13</v>
      </c>
      <c r="O16" s="1">
        <v>-13.0</v>
      </c>
      <c r="Q16" s="46">
        <v>1.0</v>
      </c>
      <c r="R16" s="46">
        <v>2129.0</v>
      </c>
      <c r="S16" s="46">
        <v>1.0E-13</v>
      </c>
      <c r="T16" s="1">
        <v>-13.0</v>
      </c>
    </row>
    <row r="17">
      <c r="B17" s="46">
        <v>1.0</v>
      </c>
      <c r="C17" s="46">
        <v>5133.0</v>
      </c>
      <c r="D17" s="46">
        <v>1.0E-14</v>
      </c>
      <c r="E17" s="1">
        <f t="shared" si="1"/>
        <v>-14</v>
      </c>
      <c r="G17" s="46">
        <v>2.0</v>
      </c>
      <c r="H17" s="47"/>
      <c r="I17" s="46">
        <v>1.0E-14</v>
      </c>
      <c r="J17" s="1">
        <v>-14.0</v>
      </c>
      <c r="L17" s="46">
        <v>1.0</v>
      </c>
      <c r="M17" s="47"/>
      <c r="N17" s="46">
        <v>1.0E-14</v>
      </c>
      <c r="O17" s="1">
        <v>-14.0</v>
      </c>
      <c r="Q17" s="46">
        <v>1.0</v>
      </c>
      <c r="R17" s="46">
        <v>229.0</v>
      </c>
      <c r="S17" s="46">
        <v>1.0E-14</v>
      </c>
      <c r="T17" s="1">
        <v>-14.0</v>
      </c>
    </row>
    <row r="18">
      <c r="B18" s="46">
        <v>1.0</v>
      </c>
      <c r="C18" s="46">
        <v>5434.0</v>
      </c>
      <c r="D18" s="46">
        <v>1.0E-15</v>
      </c>
      <c r="E18" s="1">
        <f t="shared" si="1"/>
        <v>-15</v>
      </c>
      <c r="G18" s="46">
        <v>2.0</v>
      </c>
      <c r="H18" s="47"/>
      <c r="I18" s="46">
        <v>1.0E-15</v>
      </c>
      <c r="J18" s="1">
        <v>-15.0</v>
      </c>
      <c r="L18" s="46">
        <v>1.0</v>
      </c>
      <c r="M18" s="47"/>
      <c r="N18" s="46">
        <v>1.0E-15</v>
      </c>
      <c r="O18" s="1">
        <v>-15.0</v>
      </c>
      <c r="Q18" s="46">
        <v>1.0</v>
      </c>
      <c r="R18" s="47"/>
      <c r="S18" s="46">
        <v>1.0E-15</v>
      </c>
      <c r="T18" s="1">
        <v>-15.0</v>
      </c>
    </row>
  </sheetData>
  <mergeCells count="4">
    <mergeCell ref="B2:D2"/>
    <mergeCell ref="G2:I2"/>
    <mergeCell ref="L2:N2"/>
    <mergeCell ref="Q2:S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B2" s="45" t="s">
        <v>25</v>
      </c>
      <c r="C2" s="4"/>
      <c r="D2" s="4"/>
      <c r="E2" s="4"/>
      <c r="F2" s="5"/>
    </row>
    <row r="3">
      <c r="B3" s="46" t="s">
        <v>26</v>
      </c>
      <c r="C3" s="46" t="s">
        <v>9</v>
      </c>
      <c r="D3" s="46" t="s">
        <v>10</v>
      </c>
      <c r="E3" s="46" t="s">
        <v>27</v>
      </c>
      <c r="F3" s="46" t="s">
        <v>4</v>
      </c>
      <c r="G3" s="1" t="s">
        <v>28</v>
      </c>
    </row>
    <row r="4">
      <c r="B4" s="46">
        <v>1.0</v>
      </c>
      <c r="C4" s="46">
        <v>0.0</v>
      </c>
      <c r="D4" s="46">
        <v>-1.0</v>
      </c>
      <c r="E4" s="47">
        <f t="shared" ref="E4:E18" si="1">SQRT(C4^2+D4^2)</f>
        <v>1</v>
      </c>
      <c r="F4" s="46">
        <v>556.0</v>
      </c>
    </row>
    <row r="5">
      <c r="B5" s="46">
        <v>1.0</v>
      </c>
      <c r="C5" s="46">
        <v>1.0</v>
      </c>
      <c r="D5" s="46">
        <v>-1.0</v>
      </c>
      <c r="E5" s="47">
        <f t="shared" si="1"/>
        <v>1.414213562</v>
      </c>
      <c r="F5" s="46">
        <v>556.0</v>
      </c>
    </row>
    <row r="6">
      <c r="B6" s="46">
        <v>1.0</v>
      </c>
      <c r="C6" s="46">
        <v>1.0</v>
      </c>
      <c r="D6" s="46">
        <v>-2.0</v>
      </c>
      <c r="E6" s="47">
        <f t="shared" si="1"/>
        <v>2.236067977</v>
      </c>
      <c r="F6" s="46">
        <v>556.0</v>
      </c>
    </row>
    <row r="7">
      <c r="B7" s="46">
        <v>1.0</v>
      </c>
      <c r="C7" s="46">
        <v>2.0</v>
      </c>
      <c r="D7" s="46">
        <v>-2.0</v>
      </c>
      <c r="E7" s="47">
        <f t="shared" si="1"/>
        <v>2.828427125</v>
      </c>
      <c r="F7" s="46">
        <v>556.0</v>
      </c>
    </row>
    <row r="8">
      <c r="B8" s="46">
        <v>1.0</v>
      </c>
      <c r="C8" s="46">
        <v>3.0</v>
      </c>
      <c r="D8" s="46">
        <v>-2.0</v>
      </c>
      <c r="E8" s="47">
        <f t="shared" si="1"/>
        <v>3.605551275</v>
      </c>
      <c r="F8" s="46">
        <v>556.0</v>
      </c>
    </row>
    <row r="9">
      <c r="B9" s="46">
        <v>1.0</v>
      </c>
      <c r="C9" s="46">
        <v>4.0</v>
      </c>
      <c r="D9" s="46">
        <v>-2.0</v>
      </c>
      <c r="E9" s="47">
        <f t="shared" si="1"/>
        <v>4.472135955</v>
      </c>
      <c r="F9" s="46">
        <v>556.0</v>
      </c>
    </row>
    <row r="10">
      <c r="B10" s="46">
        <v>1.0</v>
      </c>
      <c r="C10" s="46">
        <v>5.0</v>
      </c>
      <c r="D10" s="46">
        <v>-2.0</v>
      </c>
      <c r="E10" s="47">
        <f t="shared" si="1"/>
        <v>5.385164807</v>
      </c>
      <c r="F10" s="46">
        <v>556.0</v>
      </c>
    </row>
    <row r="11">
      <c r="B11" s="46">
        <v>1.0</v>
      </c>
      <c r="C11" s="46">
        <v>6.0</v>
      </c>
      <c r="D11" s="46">
        <v>-2.0</v>
      </c>
      <c r="E11" s="47">
        <f t="shared" si="1"/>
        <v>6.32455532</v>
      </c>
      <c r="F11" s="46">
        <v>556.0</v>
      </c>
    </row>
    <row r="12">
      <c r="B12" s="46">
        <v>1.0</v>
      </c>
      <c r="C12" s="46">
        <v>7.0</v>
      </c>
      <c r="D12" s="46">
        <v>-2.0</v>
      </c>
      <c r="E12" s="47">
        <f t="shared" si="1"/>
        <v>7.280109889</v>
      </c>
      <c r="F12" s="46">
        <v>556.0</v>
      </c>
    </row>
    <row r="13">
      <c r="B13" s="46">
        <v>1.0</v>
      </c>
      <c r="C13" s="46">
        <v>8.0</v>
      </c>
      <c r="D13" s="46">
        <v>-2.0</v>
      </c>
      <c r="E13" s="47">
        <f t="shared" si="1"/>
        <v>8.246211251</v>
      </c>
      <c r="F13" s="46">
        <v>556.0</v>
      </c>
    </row>
    <row r="14">
      <c r="B14" s="46">
        <v>1.0</v>
      </c>
      <c r="C14" s="46">
        <v>9.0</v>
      </c>
      <c r="D14" s="46">
        <v>-2.0</v>
      </c>
      <c r="E14" s="47">
        <f t="shared" si="1"/>
        <v>9.219544457</v>
      </c>
      <c r="F14" s="46">
        <v>556.0</v>
      </c>
    </row>
    <row r="15">
      <c r="B15" s="46">
        <v>1.0</v>
      </c>
      <c r="C15" s="46">
        <v>10.0</v>
      </c>
      <c r="D15" s="46">
        <v>-2.0</v>
      </c>
      <c r="E15" s="47">
        <f t="shared" si="1"/>
        <v>10.19803903</v>
      </c>
      <c r="F15" s="46">
        <v>556.0</v>
      </c>
    </row>
    <row r="16">
      <c r="B16" s="46">
        <v>1.0</v>
      </c>
      <c r="C16" s="46">
        <v>11.0</v>
      </c>
      <c r="D16" s="46">
        <v>-2.0</v>
      </c>
      <c r="E16" s="47">
        <f t="shared" si="1"/>
        <v>11.18033989</v>
      </c>
      <c r="F16" s="46">
        <v>556.0</v>
      </c>
    </row>
    <row r="17">
      <c r="B17" s="46">
        <v>1.0</v>
      </c>
      <c r="C17" s="46">
        <v>12.0</v>
      </c>
      <c r="D17" s="46">
        <v>-2.0</v>
      </c>
      <c r="E17" s="47">
        <f t="shared" si="1"/>
        <v>12.16552506</v>
      </c>
      <c r="F17" s="46">
        <v>556.0</v>
      </c>
    </row>
    <row r="18">
      <c r="B18" s="46">
        <v>1.0</v>
      </c>
      <c r="C18" s="46">
        <v>13.0</v>
      </c>
      <c r="D18" s="46">
        <v>-2.0</v>
      </c>
      <c r="E18" s="47">
        <f t="shared" si="1"/>
        <v>13.15294644</v>
      </c>
      <c r="F18" s="46">
        <v>556.0</v>
      </c>
    </row>
    <row r="20">
      <c r="B20" s="45" t="s">
        <v>29</v>
      </c>
      <c r="C20" s="4"/>
      <c r="D20" s="4"/>
      <c r="E20" s="4"/>
      <c r="F20" s="5"/>
    </row>
    <row r="21">
      <c r="B21" s="46" t="s">
        <v>26</v>
      </c>
      <c r="C21" s="46" t="s">
        <v>9</v>
      </c>
      <c r="D21" s="46" t="s">
        <v>10</v>
      </c>
      <c r="E21" s="46" t="s">
        <v>27</v>
      </c>
      <c r="F21" s="46" t="s">
        <v>4</v>
      </c>
    </row>
    <row r="22">
      <c r="B22" s="46">
        <v>2.0</v>
      </c>
      <c r="C22" s="46">
        <v>-1.0</v>
      </c>
      <c r="D22" s="46">
        <v>0.2</v>
      </c>
      <c r="E22" s="47">
        <f t="shared" ref="E22:E36" si="2">SQRT(C22^2+D22^2)</f>
        <v>1.019803903</v>
      </c>
      <c r="F22" s="46">
        <v>109.0</v>
      </c>
    </row>
    <row r="23">
      <c r="B23" s="46">
        <v>2.0</v>
      </c>
      <c r="C23" s="46">
        <v>-1.0</v>
      </c>
      <c r="D23" s="46">
        <v>0.4</v>
      </c>
      <c r="E23" s="47">
        <f t="shared" si="2"/>
        <v>1.077032961</v>
      </c>
      <c r="F23" s="46">
        <v>99.0</v>
      </c>
    </row>
    <row r="24">
      <c r="B24" s="46">
        <v>2.0</v>
      </c>
      <c r="C24" s="46">
        <v>-1.0</v>
      </c>
      <c r="D24" s="46">
        <v>0.8</v>
      </c>
      <c r="E24" s="47">
        <f t="shared" si="2"/>
        <v>1.280624847</v>
      </c>
      <c r="F24" s="46">
        <v>49.0</v>
      </c>
    </row>
    <row r="25">
      <c r="B25" s="46">
        <v>2.0</v>
      </c>
      <c r="C25" s="46">
        <v>-1.5</v>
      </c>
      <c r="D25" s="46">
        <v>0.8</v>
      </c>
      <c r="E25" s="47">
        <f t="shared" si="2"/>
        <v>1.7</v>
      </c>
      <c r="F25" s="46">
        <v>115.0</v>
      </c>
    </row>
    <row r="26">
      <c r="B26" s="46">
        <v>2.0</v>
      </c>
      <c r="C26" s="46">
        <v>-1.7</v>
      </c>
      <c r="D26" s="46">
        <v>0.8</v>
      </c>
      <c r="E26" s="47">
        <f t="shared" si="2"/>
        <v>1.878829423</v>
      </c>
      <c r="F26" s="46">
        <v>111.0</v>
      </c>
    </row>
    <row r="27">
      <c r="B27" s="46">
        <v>2.0</v>
      </c>
      <c r="C27" s="46">
        <v>-2.0</v>
      </c>
      <c r="D27" s="46">
        <v>0.8</v>
      </c>
      <c r="E27" s="47">
        <f t="shared" si="2"/>
        <v>2.154065923</v>
      </c>
      <c r="F27" s="46">
        <v>125.0</v>
      </c>
    </row>
    <row r="28">
      <c r="B28" s="46">
        <v>2.0</v>
      </c>
      <c r="C28" s="46">
        <v>-3.0</v>
      </c>
      <c r="D28" s="46">
        <v>0.8</v>
      </c>
      <c r="E28" s="47">
        <f t="shared" si="2"/>
        <v>3.104834939</v>
      </c>
      <c r="F28" s="46">
        <v>91.0</v>
      </c>
    </row>
    <row r="29">
      <c r="B29" s="46">
        <v>2.0</v>
      </c>
      <c r="C29" s="46">
        <v>-3.5</v>
      </c>
      <c r="D29" s="46">
        <v>0.8</v>
      </c>
      <c r="E29" s="47">
        <f t="shared" si="2"/>
        <v>3.590264614</v>
      </c>
      <c r="F29" s="46">
        <v>134.0</v>
      </c>
    </row>
    <row r="30">
      <c r="B30" s="46">
        <v>2.0</v>
      </c>
      <c r="C30" s="46">
        <v>-3.8</v>
      </c>
      <c r="D30" s="46">
        <v>2.1</v>
      </c>
      <c r="E30" s="47">
        <f t="shared" si="2"/>
        <v>4.341658669</v>
      </c>
      <c r="F30" s="46">
        <v>67.0</v>
      </c>
    </row>
    <row r="31">
      <c r="B31" s="46">
        <v>2.0</v>
      </c>
      <c r="C31" s="46">
        <v>-3.8</v>
      </c>
      <c r="D31" s="46">
        <v>2.2</v>
      </c>
      <c r="E31" s="47">
        <f t="shared" si="2"/>
        <v>4.39089968</v>
      </c>
      <c r="F31" s="46">
        <v>9.0</v>
      </c>
    </row>
    <row r="32">
      <c r="B32" s="46">
        <v>2.0</v>
      </c>
      <c r="C32" s="46">
        <v>-3.8</v>
      </c>
      <c r="D32" s="46">
        <v>2.3</v>
      </c>
      <c r="E32" s="47">
        <f t="shared" si="2"/>
        <v>4.441846463</v>
      </c>
      <c r="F32" s="46">
        <v>160.0</v>
      </c>
    </row>
    <row r="33">
      <c r="B33" s="46">
        <v>2.0</v>
      </c>
      <c r="C33" s="46">
        <v>-3.9</v>
      </c>
      <c r="D33" s="46">
        <v>2.3</v>
      </c>
      <c r="E33" s="47">
        <f t="shared" si="2"/>
        <v>4.527692569</v>
      </c>
      <c r="F33" s="46">
        <v>59.0</v>
      </c>
    </row>
    <row r="34">
      <c r="B34" s="46">
        <v>2.0</v>
      </c>
      <c r="C34" s="46">
        <v>-3.9</v>
      </c>
      <c r="D34" s="46">
        <v>2.5</v>
      </c>
      <c r="E34" s="47">
        <f t="shared" si="2"/>
        <v>4.632493929</v>
      </c>
      <c r="F34" s="46">
        <v>17.0</v>
      </c>
    </row>
    <row r="35">
      <c r="B35" s="46">
        <v>2.0</v>
      </c>
      <c r="C35" s="46">
        <v>-3.9</v>
      </c>
      <c r="D35" s="46">
        <v>2.7</v>
      </c>
      <c r="E35" s="47">
        <f t="shared" si="2"/>
        <v>4.74341649</v>
      </c>
      <c r="F35" s="46">
        <v>15.0</v>
      </c>
    </row>
    <row r="36">
      <c r="B36" s="46">
        <v>2.0</v>
      </c>
      <c r="C36" s="46">
        <v>-3.9</v>
      </c>
      <c r="D36" s="46">
        <v>2.9</v>
      </c>
      <c r="E36" s="47">
        <f t="shared" si="2"/>
        <v>4.860041152</v>
      </c>
      <c r="F36" s="46">
        <v>49.0</v>
      </c>
    </row>
    <row r="38">
      <c r="B38" s="45" t="s">
        <v>21</v>
      </c>
      <c r="C38" s="4"/>
      <c r="D38" s="4"/>
      <c r="E38" s="4"/>
      <c r="F38" s="5"/>
    </row>
    <row r="39">
      <c r="B39" s="46" t="s">
        <v>26</v>
      </c>
      <c r="C39" s="46" t="s">
        <v>9</v>
      </c>
      <c r="D39" s="46" t="s">
        <v>10</v>
      </c>
      <c r="E39" s="46" t="s">
        <v>27</v>
      </c>
      <c r="F39" s="46" t="s">
        <v>4</v>
      </c>
    </row>
    <row r="40">
      <c r="B40" s="46">
        <v>1.0</v>
      </c>
      <c r="C40" s="46">
        <v>0.0</v>
      </c>
      <c r="D40" s="46">
        <v>1.0</v>
      </c>
      <c r="E40" s="47">
        <f t="shared" ref="E40:E54" si="3">SQRT(C40^2+D40^2)</f>
        <v>1</v>
      </c>
      <c r="F40" s="46">
        <v>215.0</v>
      </c>
    </row>
    <row r="41">
      <c r="B41" s="46">
        <v>1.0</v>
      </c>
      <c r="C41" s="46">
        <v>0.5</v>
      </c>
      <c r="D41" s="46">
        <v>1.2</v>
      </c>
      <c r="E41" s="47">
        <f t="shared" si="3"/>
        <v>1.3</v>
      </c>
      <c r="F41" s="46">
        <v>11.0</v>
      </c>
    </row>
    <row r="42">
      <c r="B42" s="46">
        <v>1.0</v>
      </c>
      <c r="C42" s="46">
        <v>0.7</v>
      </c>
      <c r="D42" s="46">
        <v>1.3</v>
      </c>
      <c r="E42" s="47">
        <f t="shared" si="3"/>
        <v>1.476482306</v>
      </c>
      <c r="F42" s="46">
        <v>3.0</v>
      </c>
    </row>
    <row r="43">
      <c r="B43" s="46">
        <v>1.0</v>
      </c>
      <c r="C43" s="46">
        <v>1.2</v>
      </c>
      <c r="D43" s="46">
        <v>1.3</v>
      </c>
      <c r="E43" s="47">
        <f t="shared" si="3"/>
        <v>1.769180601</v>
      </c>
      <c r="F43" s="46">
        <v>1040.0</v>
      </c>
    </row>
    <row r="44">
      <c r="B44" s="46">
        <v>1.0</v>
      </c>
      <c r="C44" s="46">
        <v>1.4</v>
      </c>
      <c r="D44" s="46">
        <v>1.6</v>
      </c>
      <c r="E44" s="47">
        <f t="shared" si="3"/>
        <v>2.126029163</v>
      </c>
      <c r="F44" s="46">
        <v>2326.0</v>
      </c>
    </row>
    <row r="45">
      <c r="B45" s="46">
        <v>1.0</v>
      </c>
      <c r="C45" s="46">
        <v>1.8</v>
      </c>
      <c r="D45" s="46">
        <v>1.6</v>
      </c>
      <c r="E45" s="47">
        <f t="shared" si="3"/>
        <v>2.408318916</v>
      </c>
      <c r="F45" s="46">
        <v>581.0</v>
      </c>
    </row>
    <row r="46">
      <c r="B46" s="46">
        <v>1.0</v>
      </c>
      <c r="C46" s="46">
        <v>2.3</v>
      </c>
      <c r="D46" s="46">
        <v>1.7</v>
      </c>
      <c r="E46" s="47">
        <f t="shared" si="3"/>
        <v>2.860069929</v>
      </c>
      <c r="F46" s="46">
        <v>838.0</v>
      </c>
    </row>
    <row r="47">
      <c r="B47" s="46">
        <v>1.0</v>
      </c>
      <c r="C47" s="46">
        <v>2.6</v>
      </c>
      <c r="D47" s="46">
        <v>1.9</v>
      </c>
      <c r="E47" s="47">
        <f t="shared" si="3"/>
        <v>3.220248438</v>
      </c>
      <c r="F47" s="46">
        <v>218.0</v>
      </c>
    </row>
    <row r="48">
      <c r="B48" s="46">
        <v>1.0</v>
      </c>
      <c r="C48" s="46">
        <v>3.0</v>
      </c>
      <c r="D48" s="46">
        <v>2.1</v>
      </c>
      <c r="E48" s="47">
        <f t="shared" si="3"/>
        <v>3.661966685</v>
      </c>
      <c r="F48" s="46">
        <v>3940.0</v>
      </c>
    </row>
    <row r="49">
      <c r="B49" s="46">
        <v>1.0</v>
      </c>
      <c r="C49" s="46">
        <v>3.5</v>
      </c>
      <c r="D49" s="46">
        <v>2.1</v>
      </c>
      <c r="E49" s="47">
        <f t="shared" si="3"/>
        <v>4.081666326</v>
      </c>
      <c r="F49" s="46">
        <v>392.0</v>
      </c>
    </row>
    <row r="50">
      <c r="B50" s="46">
        <v>1.0</v>
      </c>
      <c r="C50" s="46">
        <v>3.6</v>
      </c>
      <c r="D50" s="46">
        <v>2.4</v>
      </c>
      <c r="E50" s="47">
        <f t="shared" si="3"/>
        <v>4.326661531</v>
      </c>
      <c r="F50" s="46">
        <v>6517.0</v>
      </c>
    </row>
    <row r="51">
      <c r="B51" s="46">
        <v>1.0</v>
      </c>
      <c r="C51" s="46">
        <v>4.0</v>
      </c>
      <c r="D51" s="46">
        <v>2.5</v>
      </c>
      <c r="E51" s="47">
        <f t="shared" si="3"/>
        <v>4.716990566</v>
      </c>
      <c r="F51" s="46">
        <v>1615.0</v>
      </c>
    </row>
    <row r="52">
      <c r="B52" s="46">
        <v>1.0</v>
      </c>
      <c r="C52" s="46">
        <v>4.0</v>
      </c>
      <c r="D52" s="46">
        <v>2.8</v>
      </c>
      <c r="E52" s="47">
        <f t="shared" si="3"/>
        <v>4.882622246</v>
      </c>
      <c r="F52" s="46">
        <v>1456.0</v>
      </c>
    </row>
    <row r="53">
      <c r="B53" s="46">
        <v>1.0</v>
      </c>
      <c r="C53" s="46">
        <v>4.2</v>
      </c>
      <c r="D53" s="46">
        <v>2.8</v>
      </c>
      <c r="E53" s="47">
        <f t="shared" si="3"/>
        <v>5.047771786</v>
      </c>
      <c r="F53" s="46">
        <v>1912.0</v>
      </c>
    </row>
    <row r="54">
      <c r="B54" s="46">
        <v>1.0</v>
      </c>
      <c r="C54" s="46">
        <v>4.7</v>
      </c>
      <c r="D54" s="46">
        <v>3.2</v>
      </c>
      <c r="E54" s="47">
        <f t="shared" si="3"/>
        <v>5.68594759</v>
      </c>
      <c r="F54" s="46">
        <v>3117.0</v>
      </c>
    </row>
    <row r="56">
      <c r="B56" s="45" t="s">
        <v>20</v>
      </c>
      <c r="C56" s="4"/>
      <c r="D56" s="4"/>
      <c r="E56" s="4"/>
      <c r="F56" s="5"/>
    </row>
    <row r="57">
      <c r="B57" s="46" t="s">
        <v>26</v>
      </c>
      <c r="C57" s="46" t="s">
        <v>9</v>
      </c>
      <c r="D57" s="46" t="s">
        <v>10</v>
      </c>
      <c r="E57" s="46" t="s">
        <v>27</v>
      </c>
      <c r="F57" s="46" t="s">
        <v>4</v>
      </c>
    </row>
    <row r="58">
      <c r="B58" s="46">
        <v>1.0</v>
      </c>
      <c r="C58" s="46">
        <v>1.0</v>
      </c>
      <c r="D58" s="46">
        <v>0.0</v>
      </c>
      <c r="E58" s="47">
        <f t="shared" ref="E58:E72" si="4">SQRT(C58^2+D58^2)</f>
        <v>1</v>
      </c>
      <c r="F58" s="46">
        <v>33.0</v>
      </c>
    </row>
    <row r="59">
      <c r="B59" s="46">
        <v>1.0</v>
      </c>
      <c r="C59" s="46">
        <v>1.1</v>
      </c>
      <c r="D59" s="46">
        <v>0.2</v>
      </c>
      <c r="E59" s="47">
        <f t="shared" si="4"/>
        <v>1.118033989</v>
      </c>
      <c r="F59" s="46">
        <v>204.0</v>
      </c>
    </row>
    <row r="60">
      <c r="B60" s="46">
        <v>1.0</v>
      </c>
      <c r="C60" s="46">
        <v>1.3</v>
      </c>
      <c r="D60" s="46">
        <v>0.3</v>
      </c>
      <c r="E60" s="47">
        <f t="shared" si="4"/>
        <v>1.334166406</v>
      </c>
      <c r="F60" s="46">
        <v>2.0</v>
      </c>
    </row>
    <row r="61">
      <c r="B61" s="46">
        <v>1.0</v>
      </c>
      <c r="C61" s="46">
        <v>1.7</v>
      </c>
      <c r="D61" s="46">
        <v>0.5</v>
      </c>
      <c r="E61" s="47">
        <f t="shared" si="4"/>
        <v>1.772004515</v>
      </c>
      <c r="F61" s="46">
        <v>15.0</v>
      </c>
    </row>
    <row r="62">
      <c r="B62" s="46">
        <v>1.0</v>
      </c>
      <c r="C62" s="46">
        <v>1.9</v>
      </c>
      <c r="D62" s="46">
        <v>0.7</v>
      </c>
      <c r="E62" s="47">
        <f t="shared" si="4"/>
        <v>2.024845673</v>
      </c>
      <c r="F62" s="46">
        <v>25.0</v>
      </c>
    </row>
    <row r="63">
      <c r="B63" s="46">
        <v>1.0</v>
      </c>
      <c r="C63" s="46">
        <v>2.2</v>
      </c>
      <c r="D63" s="46">
        <v>1.0</v>
      </c>
      <c r="E63" s="47">
        <f t="shared" si="4"/>
        <v>2.416609195</v>
      </c>
      <c r="F63" s="46">
        <v>13.0</v>
      </c>
    </row>
    <row r="64">
      <c r="B64" s="46">
        <v>1.0</v>
      </c>
      <c r="C64" s="46">
        <v>2.5</v>
      </c>
      <c r="D64" s="46">
        <v>1.2</v>
      </c>
      <c r="E64" s="47">
        <f t="shared" si="4"/>
        <v>2.773084925</v>
      </c>
      <c r="F64" s="46">
        <v>150.0</v>
      </c>
    </row>
    <row r="65">
      <c r="B65" s="46">
        <v>1.0</v>
      </c>
      <c r="C65" s="46">
        <v>2.9</v>
      </c>
      <c r="D65" s="46">
        <v>1.5</v>
      </c>
      <c r="E65" s="47">
        <f t="shared" si="4"/>
        <v>3.264965543</v>
      </c>
      <c r="F65" s="46">
        <v>6.0</v>
      </c>
    </row>
    <row r="66">
      <c r="B66" s="46">
        <v>1.0</v>
      </c>
      <c r="C66" s="46">
        <v>3.1</v>
      </c>
      <c r="D66" s="46">
        <v>1.7</v>
      </c>
      <c r="E66" s="47">
        <f t="shared" si="4"/>
        <v>3.535533906</v>
      </c>
      <c r="F66" s="46">
        <v>78.0</v>
      </c>
    </row>
    <row r="67">
      <c r="B67" s="46">
        <v>1.0</v>
      </c>
      <c r="C67" s="46">
        <v>3.3</v>
      </c>
      <c r="D67" s="46">
        <v>1.9</v>
      </c>
      <c r="E67" s="47">
        <f t="shared" si="4"/>
        <v>3.807886553</v>
      </c>
      <c r="F67" s="46">
        <v>42.0</v>
      </c>
    </row>
    <row r="68">
      <c r="B68" s="46">
        <v>1.0</v>
      </c>
      <c r="C68" s="46">
        <v>3.5</v>
      </c>
      <c r="D68" s="46">
        <v>2.2</v>
      </c>
      <c r="E68" s="47">
        <f t="shared" si="4"/>
        <v>4.134005322</v>
      </c>
      <c r="F68" s="46">
        <v>896.0</v>
      </c>
    </row>
    <row r="69">
      <c r="B69" s="46">
        <v>1.0</v>
      </c>
      <c r="C69" s="46">
        <v>3.7</v>
      </c>
      <c r="D69" s="46">
        <v>2.4</v>
      </c>
      <c r="E69" s="47">
        <f t="shared" si="4"/>
        <v>4.410215414</v>
      </c>
      <c r="F69" s="46">
        <v>18.0</v>
      </c>
    </row>
    <row r="70">
      <c r="B70" s="46">
        <v>1.0</v>
      </c>
      <c r="C70" s="46">
        <v>4.1</v>
      </c>
      <c r="D70" s="46">
        <v>2.6</v>
      </c>
      <c r="E70" s="47">
        <f t="shared" si="4"/>
        <v>4.854894438</v>
      </c>
      <c r="F70" s="46">
        <v>46.0</v>
      </c>
    </row>
    <row r="71">
      <c r="B71" s="46">
        <v>1.0</v>
      </c>
      <c r="C71" s="46">
        <v>4.4</v>
      </c>
      <c r="D71" s="46">
        <v>2.7</v>
      </c>
      <c r="E71" s="47">
        <f t="shared" si="4"/>
        <v>5.1623638</v>
      </c>
      <c r="F71" s="46">
        <v>10.0</v>
      </c>
    </row>
    <row r="72">
      <c r="B72" s="46">
        <v>1.0</v>
      </c>
      <c r="C72" s="46">
        <v>5.0</v>
      </c>
      <c r="D72" s="46">
        <v>3.0</v>
      </c>
      <c r="E72" s="47">
        <f t="shared" si="4"/>
        <v>5.830951895</v>
      </c>
      <c r="F72" s="46">
        <v>320.0</v>
      </c>
    </row>
  </sheetData>
  <mergeCells count="4">
    <mergeCell ref="B2:F2"/>
    <mergeCell ref="B20:F20"/>
    <mergeCell ref="B38:F38"/>
    <mergeCell ref="B56:F5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2020-12-25T21:30:49Z</dcterms:created>
  <dc:creator>Microsoft Office User</dc:creator>
</cp:coreProperties>
</file>