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yapunko/Documents/HSE/Dashboard/"/>
    </mc:Choice>
  </mc:AlternateContent>
  <xr:revisionPtr revIDLastSave="0" documentId="13_ncr:1_{070D1DA2-B578-004B-8C99-F7862133DCB7}" xr6:coauthVersionLast="47" xr6:coauthVersionMax="47" xr10:uidLastSave="{00000000-0000-0000-0000-000000000000}"/>
  <bookViews>
    <workbookView xWindow="0" yWindow="740" windowWidth="29400" windowHeight="17220" activeTab="3" xr2:uid="{99ED00D5-5497-8942-B4F6-2536CBBF2BBE}"/>
  </bookViews>
  <sheets>
    <sheet name="Arm" sheetId="1" r:id="rId1"/>
    <sheet name="BL" sheetId="4" r:id="rId2"/>
    <sheet name="PK" sheetId="2" r:id="rId3"/>
    <sheet name="PD" sheetId="3" r:id="rId4"/>
  </sheets>
  <externalReferences>
    <externalReference r:id="rId5"/>
    <externalReference r:id="rId6"/>
  </externalReferences>
  <definedNames>
    <definedName name="_5b_0_50" localSheetId="3">PD!$C$32:$D$32</definedName>
    <definedName name="_5b_60_120" localSheetId="3">PD!$B$35:$C$52</definedName>
    <definedName name="S8_60_180" localSheetId="3">PD!#REF!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1" i="3" l="1"/>
  <c r="E120" i="3"/>
  <c r="E119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9821C-B3DF-2148-9760-DF9F03FDF653}" name="5b 0-50" type="6" refreshedVersion="8" background="1" saveData="1">
    <textPr codePage="10007" sourceFile="/Users/anastasiyapunko/Documents/M&amp;S/Patients/data for WebPlot/005/5b 0-50.csv" thousands=" " semicolon="1">
      <textFields count="2">
        <textField/>
        <textField/>
      </textFields>
    </textPr>
  </connection>
  <connection id="2" xr16:uid="{D3F8BB0D-D443-2E4A-9558-F82C26204081}" name="5b 60-120" type="6" refreshedVersion="8" background="1" saveData="1">
    <textPr codePage="10007" sourceFile="/Users/anastasiyapunko/Documents/M&amp;S/Patients/data for WebPlot/005/5b 60-120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<sst xmlns="http://schemas.openxmlformats.org/spreadsheetml/2006/main" count="2611" uniqueCount="99">
  <si>
    <t>Trial_ID</t>
  </si>
  <si>
    <t>ARM_N</t>
  </si>
  <si>
    <t>ARM_ID</t>
  </si>
  <si>
    <t>ARMTYPE</t>
  </si>
  <si>
    <t>TDRUG</t>
  </si>
  <si>
    <t>DOSE</t>
  </si>
  <si>
    <t>DOSEmin</t>
  </si>
  <si>
    <t>DOSEmax</t>
  </si>
  <si>
    <t>DUNIT</t>
  </si>
  <si>
    <t>NSUB</t>
  </si>
  <si>
    <t>Prior_therapy</t>
  </si>
  <si>
    <t>Comments</t>
  </si>
  <si>
    <t>TypeCART</t>
  </si>
  <si>
    <t>CART_001</t>
  </si>
  <si>
    <t>CART_001_1</t>
  </si>
  <si>
    <t>treatment</t>
  </si>
  <si>
    <t>Ide-cel</t>
  </si>
  <si>
    <t>CAR+ T cells</t>
  </si>
  <si>
    <t>BCMA</t>
  </si>
  <si>
    <t>CART_004</t>
  </si>
  <si>
    <t>CART_004_1</t>
  </si>
  <si>
    <t>CART_011</t>
  </si>
  <si>
    <t>CART_011_1</t>
  </si>
  <si>
    <t>Dose Escalation</t>
  </si>
  <si>
    <t>CART_011_2</t>
  </si>
  <si>
    <t>CART_011_3</t>
  </si>
  <si>
    <t>CART_011_4</t>
  </si>
  <si>
    <t>CART_024</t>
  </si>
  <si>
    <t>CART_024_1</t>
  </si>
  <si>
    <t>C-CAR088</t>
  </si>
  <si>
    <t>Dose Escalation &amp; Expansion</t>
  </si>
  <si>
    <t>CART_024_2</t>
  </si>
  <si>
    <t>CART_024_3</t>
  </si>
  <si>
    <t>CART_009</t>
  </si>
  <si>
    <t>CART_009_1</t>
  </si>
  <si>
    <t>CART-ddBCMA</t>
  </si>
  <si>
    <t>CART_009_2</t>
  </si>
  <si>
    <t>TIME</t>
  </si>
  <si>
    <t>TUNIT</t>
  </si>
  <si>
    <t>DV</t>
  </si>
  <si>
    <t>LLOQ</t>
  </si>
  <si>
    <t>DVUNIT</t>
  </si>
  <si>
    <t>NAME</t>
  </si>
  <si>
    <t>VARTYPE</t>
  </si>
  <si>
    <t>LOWER</t>
  </si>
  <si>
    <t>UPPER</t>
  </si>
  <si>
    <t>Source</t>
  </si>
  <si>
    <t>d</t>
  </si>
  <si>
    <t>copies/μg</t>
  </si>
  <si>
    <t>CART count</t>
  </si>
  <si>
    <t>median</t>
  </si>
  <si>
    <t>IQR</t>
  </si>
  <si>
    <t>Fig. 3A</t>
  </si>
  <si>
    <t>Fig. 3</t>
  </si>
  <si>
    <t>95CI</t>
  </si>
  <si>
    <t>TYPE</t>
  </si>
  <si>
    <t>MEASURE</t>
  </si>
  <si>
    <t>BL</t>
  </si>
  <si>
    <t>m</t>
  </si>
  <si>
    <t>Abs</t>
  </si>
  <si>
    <t>sBCMA</t>
  </si>
  <si>
    <t>Figure S5 C</t>
  </si>
  <si>
    <t>%</t>
  </si>
  <si>
    <t>CFB</t>
  </si>
  <si>
    <t>Fig. S8C</t>
  </si>
  <si>
    <t>sM-protein</t>
  </si>
  <si>
    <t>Fig. S8A</t>
  </si>
  <si>
    <t>Fig.3F</t>
  </si>
  <si>
    <t>UNIT</t>
  </si>
  <si>
    <t>SOURCE</t>
  </si>
  <si>
    <t>Age</t>
  </si>
  <si>
    <t>y</t>
  </si>
  <si>
    <t>range</t>
  </si>
  <si>
    <t>Table 1</t>
  </si>
  <si>
    <t>Male</t>
  </si>
  <si>
    <t>N</t>
  </si>
  <si>
    <t>Extramedullary disease, yes</t>
  </si>
  <si>
    <t>High tumor burden, yes</t>
  </si>
  <si>
    <t>Previous autologous HSCT, yes</t>
  </si>
  <si>
    <t>ECOG performance‐status score 0</t>
  </si>
  <si>
    <t>ECOG performance‐status score 1</t>
  </si>
  <si>
    <t>ECOG performance‐status score 2</t>
  </si>
  <si>
    <t>R‐ISS disease stage I</t>
  </si>
  <si>
    <t>R‐ISS disease stage II</t>
  </si>
  <si>
    <t>R‐ISS disease stage III</t>
  </si>
  <si>
    <t>R‐ISS disease stage Unknown</t>
  </si>
  <si>
    <t>Bridging therapy, yes</t>
  </si>
  <si>
    <t>Prior antimyeloma regimens</t>
  </si>
  <si>
    <t>Text</t>
  </si>
  <si>
    <t xml:space="preserve">Previous autologous HSCT, yes </t>
  </si>
  <si>
    <t>Weight</t>
  </si>
  <si>
    <t>kg</t>
  </si>
  <si>
    <t>Prior lines of therapy</t>
  </si>
  <si>
    <t>Time since diagnosis</t>
  </si>
  <si>
    <t>Disease stage I</t>
  </si>
  <si>
    <t>Table S3</t>
  </si>
  <si>
    <t>Disease stage II</t>
  </si>
  <si>
    <t>Disease stage III</t>
  </si>
  <si>
    <t>Disease stage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</si>
</sst>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astasiyapunko/Documents/M&amp;S/PK-PD%20model%20for%20CAR-T%20cells%20/Work/CART_project/SourceData/Database_CART.xlsx" TargetMode="External"/><Relationship Id="rId1" Type="http://schemas.openxmlformats.org/officeDocument/2006/relationships/externalLinkPath" Target="/Users/anastasiyapunko/Documents/M&amp;S/PK-PD%20model%20for%20CAR-T%20cells%20/Work/CART_project/SourceData/Database_CA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astasiyapunko/Documents/M&amp;S/PK-PD%20model%20for%20CAR-T%20cells%20/Background/Database_CART.xlsx" TargetMode="External"/><Relationship Id="rId1" Type="http://schemas.openxmlformats.org/officeDocument/2006/relationships/externalLinkPath" Target="/Users/anastasiyapunko/Documents/M&amp;S/PK-PD%20model%20for%20CAR-T%20cells%20/Background/Database_C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Arms"/>
      <sheetName val="BL"/>
      <sheetName val="PK"/>
      <sheetName val="PD"/>
      <sheetName val="PK Individual"/>
      <sheetName val="PD Individual"/>
      <sheetName val="Annotation"/>
    </sheetNames>
    <sheetDataSet>
      <sheetData sheetId="0"/>
      <sheetData sheetId="1">
        <row r="2">
          <cell r="C2" t="str">
            <v>CART_001_1</v>
          </cell>
        </row>
        <row r="3">
          <cell r="C3" t="str">
            <v>CART_001_2</v>
          </cell>
        </row>
        <row r="4">
          <cell r="C4" t="str">
            <v>CART_001_3</v>
          </cell>
        </row>
        <row r="6">
          <cell r="C6" t="str">
            <v>CART_004_1</v>
          </cell>
        </row>
        <row r="11">
          <cell r="C11" t="str">
            <v>CART_011_1</v>
          </cell>
        </row>
        <row r="15">
          <cell r="C15" t="str">
            <v>CART_011_5</v>
          </cell>
        </row>
        <row r="17">
          <cell r="C17" t="str">
            <v>CART_024_1</v>
          </cell>
        </row>
        <row r="18">
          <cell r="C18" t="str">
            <v>CART_024_2</v>
          </cell>
        </row>
        <row r="19">
          <cell r="C19" t="str">
            <v>CART_024_3</v>
          </cell>
        </row>
        <row r="20">
          <cell r="C20" t="str">
            <v>CART_009_1</v>
          </cell>
        </row>
        <row r="21">
          <cell r="C21" t="str">
            <v>CART_009_2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in (2)"/>
      <sheetName val="Arms"/>
      <sheetName val="BL"/>
      <sheetName val="PK"/>
      <sheetName val="PD"/>
      <sheetName val="PK Individual"/>
      <sheetName val="PD Individual"/>
      <sheetName val="Annotation"/>
      <sheetName val="BL(2)"/>
    </sheetNames>
    <sheetDataSet>
      <sheetData sheetId="0"/>
      <sheetData sheetId="1"/>
      <sheetData sheetId="2">
        <row r="2">
          <cell r="C2" t="str">
            <v>CART_001_1</v>
          </cell>
        </row>
        <row r="6">
          <cell r="C6" t="str">
            <v>CART_004_1</v>
          </cell>
        </row>
        <row r="11">
          <cell r="C11" t="str">
            <v>CART_011_1</v>
          </cell>
        </row>
        <row r="12">
          <cell r="C12" t="str">
            <v>CART_011_2</v>
          </cell>
        </row>
        <row r="13">
          <cell r="C13" t="str">
            <v>CART_011_3</v>
          </cell>
        </row>
        <row r="14">
          <cell r="C14" t="str">
            <v>CART_011_4</v>
          </cell>
        </row>
        <row r="17">
          <cell r="C17" t="str">
            <v>CART_024_1</v>
          </cell>
        </row>
        <row r="18">
          <cell r="C18" t="str">
            <v>CART_024_2</v>
          </cell>
        </row>
        <row r="19">
          <cell r="C19" t="str">
            <v>CART_024_3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b 60-120" connectionId="2" xr16:uid="{5C655948-C6AC-D34E-B77C-D49CAE8556F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b 0-50" connectionId="1" xr16:uid="{D1DA0BF1-8106-8E49-96F7-5370B7635D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B7C2-5C40-3942-ABC8-F2A4E65C78FF}">
  <dimension ref="A1:M12"/>
  <sheetViews>
    <sheetView workbookViewId="0">
      <selection activeCell="G27" sqref="G27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>
        <v>1</v>
      </c>
      <c r="C2" t="s">
        <v>14</v>
      </c>
      <c r="D2" t="s">
        <v>15</v>
      </c>
      <c r="E2" t="s">
        <v>16</v>
      </c>
      <c r="F2">
        <v>358593750</v>
      </c>
      <c r="I2" t="s">
        <v>17</v>
      </c>
      <c r="J2">
        <v>4</v>
      </c>
      <c r="K2">
        <v>1</v>
      </c>
      <c r="M2" t="s">
        <v>18</v>
      </c>
    </row>
    <row r="3" spans="1:13" x14ac:dyDescent="0.2">
      <c r="A3" t="s">
        <v>19</v>
      </c>
      <c r="B3">
        <v>1</v>
      </c>
      <c r="C3" t="s">
        <v>20</v>
      </c>
      <c r="D3" t="s">
        <v>15</v>
      </c>
      <c r="E3" t="s">
        <v>16</v>
      </c>
      <c r="F3">
        <v>450000000</v>
      </c>
      <c r="I3" t="s">
        <v>17</v>
      </c>
      <c r="J3">
        <v>9</v>
      </c>
      <c r="K3">
        <v>1</v>
      </c>
      <c r="M3" t="s">
        <v>18</v>
      </c>
    </row>
    <row r="4" spans="1:13" x14ac:dyDescent="0.2">
      <c r="A4" t="s">
        <v>21</v>
      </c>
      <c r="B4">
        <v>1</v>
      </c>
      <c r="C4" t="s">
        <v>22</v>
      </c>
      <c r="D4" t="s">
        <v>15</v>
      </c>
      <c r="E4" t="s">
        <v>16</v>
      </c>
      <c r="F4">
        <v>50000000</v>
      </c>
      <c r="I4" t="s">
        <v>17</v>
      </c>
      <c r="J4">
        <v>3</v>
      </c>
      <c r="K4">
        <v>1</v>
      </c>
      <c r="L4" t="s">
        <v>23</v>
      </c>
      <c r="M4" t="s">
        <v>18</v>
      </c>
    </row>
    <row r="5" spans="1:13" x14ac:dyDescent="0.2">
      <c r="A5" t="s">
        <v>21</v>
      </c>
      <c r="B5">
        <v>2</v>
      </c>
      <c r="C5" t="s">
        <v>24</v>
      </c>
      <c r="D5" t="s">
        <v>15</v>
      </c>
      <c r="E5" t="s">
        <v>16</v>
      </c>
      <c r="F5">
        <v>150000000</v>
      </c>
      <c r="I5" t="s">
        <v>17</v>
      </c>
      <c r="J5">
        <v>6</v>
      </c>
      <c r="K5">
        <v>1</v>
      </c>
      <c r="L5" t="s">
        <v>23</v>
      </c>
      <c r="M5" t="s">
        <v>18</v>
      </c>
    </row>
    <row r="6" spans="1:13" x14ac:dyDescent="0.2">
      <c r="A6" t="s">
        <v>21</v>
      </c>
      <c r="B6">
        <v>3</v>
      </c>
      <c r="C6" t="s">
        <v>25</v>
      </c>
      <c r="D6" t="s">
        <v>15</v>
      </c>
      <c r="E6" t="s">
        <v>16</v>
      </c>
      <c r="F6">
        <v>450000000</v>
      </c>
      <c r="I6" t="s">
        <v>17</v>
      </c>
      <c r="J6">
        <v>9</v>
      </c>
      <c r="K6">
        <v>1</v>
      </c>
      <c r="L6" t="s">
        <v>23</v>
      </c>
      <c r="M6" t="s">
        <v>18</v>
      </c>
    </row>
    <row r="7" spans="1:13" x14ac:dyDescent="0.2">
      <c r="A7" t="s">
        <v>21</v>
      </c>
      <c r="B7">
        <v>4</v>
      </c>
      <c r="C7" t="s">
        <v>26</v>
      </c>
      <c r="D7" t="s">
        <v>15</v>
      </c>
      <c r="E7" t="s">
        <v>16</v>
      </c>
      <c r="F7">
        <v>800000000</v>
      </c>
      <c r="I7" t="s">
        <v>17</v>
      </c>
      <c r="J7">
        <v>3</v>
      </c>
      <c r="K7">
        <v>1</v>
      </c>
      <c r="L7" t="s">
        <v>23</v>
      </c>
      <c r="M7" t="s">
        <v>18</v>
      </c>
    </row>
    <row r="8" spans="1:13" x14ac:dyDescent="0.2">
      <c r="A8" t="s">
        <v>27</v>
      </c>
      <c r="B8">
        <v>1</v>
      </c>
      <c r="C8" t="s">
        <v>28</v>
      </c>
      <c r="D8" t="s">
        <v>15</v>
      </c>
      <c r="E8" t="s">
        <v>29</v>
      </c>
      <c r="F8">
        <v>75000000</v>
      </c>
      <c r="I8" t="s">
        <v>17</v>
      </c>
      <c r="J8">
        <v>4</v>
      </c>
      <c r="K8">
        <v>1</v>
      </c>
      <c r="L8" t="s">
        <v>30</v>
      </c>
      <c r="M8" t="s">
        <v>18</v>
      </c>
    </row>
    <row r="9" spans="1:13" x14ac:dyDescent="0.2">
      <c r="A9" t="s">
        <v>27</v>
      </c>
      <c r="B9">
        <v>2</v>
      </c>
      <c r="C9" t="s">
        <v>31</v>
      </c>
      <c r="D9" t="s">
        <v>15</v>
      </c>
      <c r="E9" t="s">
        <v>29</v>
      </c>
      <c r="F9">
        <v>225000000</v>
      </c>
      <c r="I9" t="s">
        <v>17</v>
      </c>
      <c r="J9">
        <v>13</v>
      </c>
      <c r="K9">
        <v>1</v>
      </c>
      <c r="M9" t="s">
        <v>18</v>
      </c>
    </row>
    <row r="10" spans="1:13" x14ac:dyDescent="0.2">
      <c r="A10" t="s">
        <v>27</v>
      </c>
      <c r="B10">
        <v>3</v>
      </c>
      <c r="C10" t="s">
        <v>32</v>
      </c>
      <c r="D10" t="s">
        <v>15</v>
      </c>
      <c r="E10" t="s">
        <v>29</v>
      </c>
      <c r="F10">
        <v>393750000</v>
      </c>
      <c r="G10">
        <v>4500000</v>
      </c>
      <c r="H10">
        <v>6000000</v>
      </c>
      <c r="I10" t="s">
        <v>17</v>
      </c>
      <c r="J10">
        <v>14</v>
      </c>
      <c r="K10">
        <v>1</v>
      </c>
      <c r="M10" t="s">
        <v>18</v>
      </c>
    </row>
    <row r="11" spans="1:13" x14ac:dyDescent="0.2">
      <c r="A11" t="s">
        <v>33</v>
      </c>
      <c r="B11">
        <v>1</v>
      </c>
      <c r="C11" t="s">
        <v>34</v>
      </c>
      <c r="D11" t="s">
        <v>15</v>
      </c>
      <c r="E11" t="s">
        <v>35</v>
      </c>
      <c r="F11">
        <v>100000000</v>
      </c>
      <c r="I11" t="s">
        <v>17</v>
      </c>
      <c r="J11">
        <v>6</v>
      </c>
      <c r="K11">
        <v>1</v>
      </c>
      <c r="L11" t="s">
        <v>23</v>
      </c>
      <c r="M11" t="s">
        <v>18</v>
      </c>
    </row>
    <row r="12" spans="1:13" x14ac:dyDescent="0.2">
      <c r="A12" t="s">
        <v>33</v>
      </c>
      <c r="B12">
        <v>2</v>
      </c>
      <c r="C12" t="s">
        <v>36</v>
      </c>
      <c r="D12" t="s">
        <v>15</v>
      </c>
      <c r="E12" t="s">
        <v>35</v>
      </c>
      <c r="F12">
        <v>300000000</v>
      </c>
      <c r="I12" t="s">
        <v>17</v>
      </c>
      <c r="J12">
        <v>6</v>
      </c>
      <c r="K12">
        <v>1</v>
      </c>
      <c r="M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E261-2D85-894D-9159-0E68DB0F2F49}">
  <dimension ref="A1:L142"/>
  <sheetViews>
    <sheetView workbookViewId="0">
      <selection activeCell="L136" sqref="L136"/>
    </sheetView>
  </sheetViews>
  <sheetFormatPr baseColWidth="10" defaultColWidth="8.83203125" defaultRowHeight="16" x14ac:dyDescent="0.2"/>
  <cols>
    <col min="1" max="1" width="10.83203125"/>
    <col min="2" max="2" width="15" customWidth="1"/>
    <col min="4" max="4" width="31" bestFit="1" customWidth="1"/>
    <col min="5" max="6" width="13" customWidth="1"/>
  </cols>
  <sheetData>
    <row r="1" spans="1:11" x14ac:dyDescent="0.2">
      <c r="A1" s="1" t="s">
        <v>0</v>
      </c>
      <c r="B1" s="2" t="s">
        <v>2</v>
      </c>
      <c r="C1" s="2" t="s">
        <v>39</v>
      </c>
      <c r="D1" s="2" t="s">
        <v>42</v>
      </c>
      <c r="E1" s="2" t="s">
        <v>68</v>
      </c>
      <c r="F1" s="2" t="s">
        <v>56</v>
      </c>
      <c r="G1" s="2" t="s">
        <v>9</v>
      </c>
      <c r="H1" s="2" t="s">
        <v>43</v>
      </c>
      <c r="I1" s="2" t="s">
        <v>44</v>
      </c>
      <c r="J1" s="2" t="s">
        <v>45</v>
      </c>
      <c r="K1" s="2" t="s">
        <v>69</v>
      </c>
    </row>
    <row r="2" spans="1:11" x14ac:dyDescent="0.2">
      <c r="A2" t="s">
        <v>13</v>
      </c>
      <c r="B2" t="str">
        <f>[1]Arms!$C$2</f>
        <v>CART_001_1</v>
      </c>
      <c r="C2" s="7">
        <v>54</v>
      </c>
      <c r="D2" t="s">
        <v>70</v>
      </c>
      <c r="E2" t="s">
        <v>71</v>
      </c>
      <c r="F2" t="s">
        <v>50</v>
      </c>
      <c r="G2" s="7">
        <v>4</v>
      </c>
      <c r="H2" t="s">
        <v>72</v>
      </c>
      <c r="I2" s="7">
        <v>49</v>
      </c>
      <c r="J2" s="7">
        <v>69</v>
      </c>
      <c r="K2" t="s">
        <v>73</v>
      </c>
    </row>
    <row r="3" spans="1:11" x14ac:dyDescent="0.2">
      <c r="A3" t="s">
        <v>13</v>
      </c>
      <c r="B3" t="str">
        <f>[1]Arms!$C$3</f>
        <v>CART_001_2</v>
      </c>
      <c r="C3" s="7">
        <v>61</v>
      </c>
      <c r="D3" t="s">
        <v>70</v>
      </c>
      <c r="E3" t="s">
        <v>71</v>
      </c>
      <c r="F3" t="s">
        <v>50</v>
      </c>
      <c r="G3" s="7">
        <v>70</v>
      </c>
      <c r="H3" t="s">
        <v>72</v>
      </c>
      <c r="I3" s="7">
        <v>33</v>
      </c>
      <c r="J3" s="7">
        <v>76</v>
      </c>
      <c r="K3" t="s">
        <v>73</v>
      </c>
    </row>
    <row r="4" spans="1:11" x14ac:dyDescent="0.2">
      <c r="A4" t="s">
        <v>13</v>
      </c>
      <c r="B4" t="str">
        <f>[1]Arms!$C$4</f>
        <v>CART_001_3</v>
      </c>
      <c r="C4" s="7">
        <v>62</v>
      </c>
      <c r="D4" t="s">
        <v>70</v>
      </c>
      <c r="E4" t="s">
        <v>71</v>
      </c>
      <c r="F4" t="s">
        <v>50</v>
      </c>
      <c r="G4" s="7">
        <v>54</v>
      </c>
      <c r="H4" t="s">
        <v>72</v>
      </c>
      <c r="I4" s="7">
        <v>43</v>
      </c>
      <c r="J4" s="7">
        <v>78</v>
      </c>
      <c r="K4" t="s">
        <v>73</v>
      </c>
    </row>
    <row r="5" spans="1:11" x14ac:dyDescent="0.2">
      <c r="A5" t="s">
        <v>13</v>
      </c>
      <c r="B5" t="str">
        <f>[1]Arms!$C$2</f>
        <v>CART_001_1</v>
      </c>
      <c r="C5" s="7">
        <v>4</v>
      </c>
      <c r="D5" t="s">
        <v>74</v>
      </c>
      <c r="E5" t="s">
        <v>75</v>
      </c>
      <c r="F5" t="s">
        <v>75</v>
      </c>
      <c r="G5" s="7">
        <v>4</v>
      </c>
      <c r="I5" s="7"/>
      <c r="J5" s="7"/>
      <c r="K5" t="s">
        <v>73</v>
      </c>
    </row>
    <row r="6" spans="1:11" x14ac:dyDescent="0.2">
      <c r="A6" t="s">
        <v>13</v>
      </c>
      <c r="B6" t="str">
        <f>[1]Arms!$C$3</f>
        <v>CART_001_2</v>
      </c>
      <c r="C6" s="7">
        <v>38</v>
      </c>
      <c r="D6" t="s">
        <v>74</v>
      </c>
      <c r="E6" t="s">
        <v>75</v>
      </c>
      <c r="F6" t="s">
        <v>75</v>
      </c>
      <c r="G6" s="7">
        <v>70</v>
      </c>
      <c r="I6" s="7"/>
      <c r="J6" s="7"/>
      <c r="K6" t="s">
        <v>73</v>
      </c>
    </row>
    <row r="7" spans="1:11" x14ac:dyDescent="0.2">
      <c r="A7" t="s">
        <v>13</v>
      </c>
      <c r="B7" t="str">
        <f>[1]Arms!$C$4</f>
        <v>CART_001_3</v>
      </c>
      <c r="C7" s="7">
        <v>34</v>
      </c>
      <c r="D7" t="s">
        <v>74</v>
      </c>
      <c r="E7" t="s">
        <v>75</v>
      </c>
      <c r="F7" t="s">
        <v>75</v>
      </c>
      <c r="G7" s="7">
        <v>54</v>
      </c>
      <c r="I7" s="7"/>
      <c r="J7" s="7"/>
      <c r="K7" t="s">
        <v>73</v>
      </c>
    </row>
    <row r="8" spans="1:11" x14ac:dyDescent="0.2">
      <c r="A8" t="s">
        <v>13</v>
      </c>
      <c r="B8" t="str">
        <f>[1]Arms!$C$2</f>
        <v>CART_001_1</v>
      </c>
      <c r="C8" s="7">
        <v>10</v>
      </c>
      <c r="D8" t="s">
        <v>93</v>
      </c>
      <c r="E8" t="s">
        <v>71</v>
      </c>
      <c r="F8" t="s">
        <v>50</v>
      </c>
      <c r="G8" s="7">
        <v>4</v>
      </c>
      <c r="H8" t="s">
        <v>72</v>
      </c>
      <c r="I8" s="7">
        <v>6</v>
      </c>
      <c r="J8" s="7">
        <v>12</v>
      </c>
      <c r="K8" t="s">
        <v>73</v>
      </c>
    </row>
    <row r="9" spans="1:11" x14ac:dyDescent="0.2">
      <c r="A9" t="s">
        <v>13</v>
      </c>
      <c r="B9" t="str">
        <f>[1]Arms!$C$3</f>
        <v>CART_001_2</v>
      </c>
      <c r="C9" s="7">
        <v>7</v>
      </c>
      <c r="D9" t="s">
        <v>93</v>
      </c>
      <c r="E9" t="s">
        <v>71</v>
      </c>
      <c r="F9" t="s">
        <v>50</v>
      </c>
      <c r="G9" s="7">
        <v>70</v>
      </c>
      <c r="H9" t="s">
        <v>72</v>
      </c>
      <c r="I9" s="7">
        <v>2</v>
      </c>
      <c r="J9" s="7">
        <v>18</v>
      </c>
      <c r="K9" t="s">
        <v>73</v>
      </c>
    </row>
    <row r="10" spans="1:11" x14ac:dyDescent="0.2">
      <c r="A10" t="s">
        <v>13</v>
      </c>
      <c r="B10" t="str">
        <f>[1]Arms!$C$4</f>
        <v>CART_001_3</v>
      </c>
      <c r="C10" s="7">
        <v>6</v>
      </c>
      <c r="D10" t="s">
        <v>93</v>
      </c>
      <c r="E10" t="s">
        <v>71</v>
      </c>
      <c r="F10" t="s">
        <v>50</v>
      </c>
      <c r="G10" s="7">
        <v>54</v>
      </c>
      <c r="H10" t="s">
        <v>72</v>
      </c>
      <c r="I10" s="7">
        <v>1</v>
      </c>
      <c r="J10" s="7">
        <v>17</v>
      </c>
      <c r="K10" t="s">
        <v>73</v>
      </c>
    </row>
    <row r="11" spans="1:11" x14ac:dyDescent="0.2">
      <c r="A11" t="s">
        <v>13</v>
      </c>
      <c r="B11" t="str">
        <f>[1]Arms!$C$2</f>
        <v>CART_001_1</v>
      </c>
      <c r="C11" s="7">
        <v>0</v>
      </c>
      <c r="D11" t="s">
        <v>76</v>
      </c>
      <c r="E11" t="s">
        <v>75</v>
      </c>
      <c r="F11" t="s">
        <v>75</v>
      </c>
      <c r="G11" s="7">
        <v>4</v>
      </c>
      <c r="I11" s="7"/>
      <c r="J11" s="7"/>
      <c r="K11" t="s">
        <v>73</v>
      </c>
    </row>
    <row r="12" spans="1:11" x14ac:dyDescent="0.2">
      <c r="A12" t="s">
        <v>13</v>
      </c>
      <c r="B12" t="str">
        <f>[1]Arms!$C$3</f>
        <v>CART_001_2</v>
      </c>
      <c r="C12" s="7">
        <v>34</v>
      </c>
      <c r="D12" t="s">
        <v>76</v>
      </c>
      <c r="E12" t="s">
        <v>75</v>
      </c>
      <c r="F12" t="s">
        <v>75</v>
      </c>
      <c r="G12" s="7">
        <v>70</v>
      </c>
      <c r="I12" s="7"/>
      <c r="J12" s="7"/>
      <c r="K12" t="s">
        <v>73</v>
      </c>
    </row>
    <row r="13" spans="1:11" x14ac:dyDescent="0.2">
      <c r="A13" t="s">
        <v>13</v>
      </c>
      <c r="B13" t="str">
        <f>[1]Arms!$C$4</f>
        <v>CART_001_3</v>
      </c>
      <c r="C13" s="7">
        <v>16</v>
      </c>
      <c r="D13" t="s">
        <v>76</v>
      </c>
      <c r="E13" t="s">
        <v>75</v>
      </c>
      <c r="F13" t="s">
        <v>75</v>
      </c>
      <c r="G13" s="7">
        <v>54</v>
      </c>
      <c r="I13" s="7"/>
      <c r="J13" s="7"/>
      <c r="K13" t="s">
        <v>73</v>
      </c>
    </row>
    <row r="14" spans="1:11" x14ac:dyDescent="0.2">
      <c r="A14" t="s">
        <v>13</v>
      </c>
      <c r="B14" t="str">
        <f>[1]Arms!$C$2</f>
        <v>CART_001_1</v>
      </c>
      <c r="C14" s="7">
        <v>3</v>
      </c>
      <c r="D14" t="s">
        <v>77</v>
      </c>
      <c r="E14" t="s">
        <v>75</v>
      </c>
      <c r="F14" t="s">
        <v>75</v>
      </c>
      <c r="G14" s="7">
        <v>4</v>
      </c>
      <c r="I14" s="7"/>
      <c r="J14" s="7"/>
      <c r="K14" t="s">
        <v>73</v>
      </c>
    </row>
    <row r="15" spans="1:11" x14ac:dyDescent="0.2">
      <c r="A15" t="s">
        <v>13</v>
      </c>
      <c r="B15" t="str">
        <f>[1]Arms!$C$3</f>
        <v>CART_001_2</v>
      </c>
      <c r="C15" s="7">
        <v>34</v>
      </c>
      <c r="D15" t="s">
        <v>77</v>
      </c>
      <c r="E15" t="s">
        <v>75</v>
      </c>
      <c r="F15" t="s">
        <v>75</v>
      </c>
      <c r="G15" s="7">
        <v>70</v>
      </c>
      <c r="I15" s="7"/>
      <c r="J15" s="7"/>
      <c r="K15" t="s">
        <v>73</v>
      </c>
    </row>
    <row r="16" spans="1:11" x14ac:dyDescent="0.2">
      <c r="A16" t="s">
        <v>13</v>
      </c>
      <c r="B16" t="str">
        <f>[1]Arms!$C$4</f>
        <v>CART_001_3</v>
      </c>
      <c r="C16" s="7">
        <v>28</v>
      </c>
      <c r="D16" t="s">
        <v>77</v>
      </c>
      <c r="E16" t="s">
        <v>75</v>
      </c>
      <c r="F16" t="s">
        <v>75</v>
      </c>
      <c r="G16" s="7">
        <v>54</v>
      </c>
      <c r="I16" s="7"/>
      <c r="J16" s="7"/>
      <c r="K16" t="s">
        <v>73</v>
      </c>
    </row>
    <row r="17" spans="1:12" x14ac:dyDescent="0.2">
      <c r="A17" t="s">
        <v>13</v>
      </c>
      <c r="B17" t="str">
        <f>[1]Arms!$C$2</f>
        <v>CART_001_1</v>
      </c>
      <c r="C17" s="7">
        <v>100</v>
      </c>
      <c r="D17" t="s">
        <v>78</v>
      </c>
      <c r="E17" t="s">
        <v>62</v>
      </c>
      <c r="F17" t="s">
        <v>75</v>
      </c>
      <c r="G17" s="7">
        <v>4</v>
      </c>
      <c r="I17" s="7"/>
      <c r="J17" s="7"/>
      <c r="K17" t="s">
        <v>73</v>
      </c>
    </row>
    <row r="18" spans="1:12" x14ac:dyDescent="0.2">
      <c r="A18" t="s">
        <v>13</v>
      </c>
      <c r="B18" t="str">
        <f>[1]Arms!$C$3</f>
        <v>CART_001_2</v>
      </c>
      <c r="C18" s="7">
        <v>95.7</v>
      </c>
      <c r="D18" t="s">
        <v>78</v>
      </c>
      <c r="E18" t="s">
        <v>62</v>
      </c>
      <c r="F18" t="s">
        <v>75</v>
      </c>
      <c r="G18" s="7">
        <v>70</v>
      </c>
      <c r="I18" s="7"/>
      <c r="J18" s="7"/>
      <c r="K18" t="s">
        <v>73</v>
      </c>
    </row>
    <row r="19" spans="1:12" x14ac:dyDescent="0.2">
      <c r="A19" t="s">
        <v>13</v>
      </c>
      <c r="B19" t="str">
        <f>[1]Arms!$C$4</f>
        <v>CART_001_3</v>
      </c>
      <c r="C19" s="7">
        <v>90.7</v>
      </c>
      <c r="D19" t="s">
        <v>78</v>
      </c>
      <c r="E19" t="s">
        <v>62</v>
      </c>
      <c r="F19" t="s">
        <v>75</v>
      </c>
      <c r="G19" s="7">
        <v>54</v>
      </c>
      <c r="I19" s="7"/>
      <c r="J19" s="7"/>
      <c r="K19" t="s">
        <v>73</v>
      </c>
    </row>
    <row r="20" spans="1:12" x14ac:dyDescent="0.2">
      <c r="A20" t="s">
        <v>13</v>
      </c>
      <c r="B20" t="str">
        <f>[1]Arms!$C$2</f>
        <v>CART_001_1</v>
      </c>
      <c r="C20" s="7">
        <v>3</v>
      </c>
      <c r="D20" t="s">
        <v>79</v>
      </c>
      <c r="E20" t="s">
        <v>75</v>
      </c>
      <c r="F20" t="s">
        <v>75</v>
      </c>
      <c r="G20" s="7">
        <v>4</v>
      </c>
      <c r="I20" s="7"/>
      <c r="J20" s="7"/>
      <c r="K20" t="s">
        <v>73</v>
      </c>
    </row>
    <row r="21" spans="1:12" x14ac:dyDescent="0.2">
      <c r="A21" t="s">
        <v>13</v>
      </c>
      <c r="B21" t="str">
        <f>[1]Arms!$C$3</f>
        <v>CART_001_2</v>
      </c>
      <c r="C21" s="7">
        <v>31</v>
      </c>
      <c r="D21" t="s">
        <v>79</v>
      </c>
      <c r="E21" t="s">
        <v>75</v>
      </c>
      <c r="F21" t="s">
        <v>75</v>
      </c>
      <c r="G21" s="7">
        <v>70</v>
      </c>
      <c r="I21" s="7"/>
      <c r="J21" s="7"/>
      <c r="K21" t="s">
        <v>73</v>
      </c>
    </row>
    <row r="22" spans="1:12" x14ac:dyDescent="0.2">
      <c r="A22" t="s">
        <v>13</v>
      </c>
      <c r="B22" t="str">
        <f>[1]Arms!$C$4</f>
        <v>CART_001_3</v>
      </c>
      <c r="C22" s="7">
        <v>23</v>
      </c>
      <c r="D22" t="s">
        <v>79</v>
      </c>
      <c r="E22" t="s">
        <v>75</v>
      </c>
      <c r="F22" t="s">
        <v>75</v>
      </c>
      <c r="G22" s="7">
        <v>54</v>
      </c>
      <c r="I22" s="7"/>
      <c r="J22" s="7"/>
      <c r="K22" t="s">
        <v>73</v>
      </c>
    </row>
    <row r="23" spans="1:12" x14ac:dyDescent="0.2">
      <c r="A23" t="s">
        <v>13</v>
      </c>
      <c r="B23" t="str">
        <f>[1]Arms!$C$2</f>
        <v>CART_001_1</v>
      </c>
      <c r="C23" s="7">
        <v>1</v>
      </c>
      <c r="D23" t="s">
        <v>80</v>
      </c>
      <c r="E23" t="s">
        <v>75</v>
      </c>
      <c r="F23" t="s">
        <v>75</v>
      </c>
      <c r="G23" s="7">
        <v>4</v>
      </c>
      <c r="I23" s="7"/>
      <c r="J23" s="7"/>
      <c r="K23" t="s">
        <v>73</v>
      </c>
    </row>
    <row r="24" spans="1:12" x14ac:dyDescent="0.2">
      <c r="A24" t="s">
        <v>13</v>
      </c>
      <c r="B24" t="str">
        <f>[1]Arms!$C$3</f>
        <v>CART_001_2</v>
      </c>
      <c r="C24" s="7">
        <v>38</v>
      </c>
      <c r="D24" t="s">
        <v>80</v>
      </c>
      <c r="E24" t="s">
        <v>75</v>
      </c>
      <c r="F24" t="s">
        <v>75</v>
      </c>
      <c r="G24" s="7">
        <v>70</v>
      </c>
      <c r="I24" s="7"/>
      <c r="J24" s="7"/>
      <c r="K24" t="s">
        <v>73</v>
      </c>
    </row>
    <row r="25" spans="1:12" x14ac:dyDescent="0.2">
      <c r="A25" t="s">
        <v>13</v>
      </c>
      <c r="B25" t="str">
        <f>[1]Arms!$C$4</f>
        <v>CART_001_3</v>
      </c>
      <c r="C25" s="7">
        <v>29</v>
      </c>
      <c r="D25" t="s">
        <v>80</v>
      </c>
      <c r="E25" t="s">
        <v>75</v>
      </c>
      <c r="F25" t="s">
        <v>75</v>
      </c>
      <c r="G25" s="7">
        <v>54</v>
      </c>
      <c r="I25" s="7"/>
      <c r="J25" s="7"/>
      <c r="K25" t="s">
        <v>73</v>
      </c>
    </row>
    <row r="26" spans="1:12" x14ac:dyDescent="0.2">
      <c r="A26" t="s">
        <v>13</v>
      </c>
      <c r="B26" t="str">
        <f>[1]Arms!$C$2</f>
        <v>CART_001_1</v>
      </c>
      <c r="C26" s="7">
        <v>0</v>
      </c>
      <c r="D26" t="s">
        <v>81</v>
      </c>
      <c r="E26" t="s">
        <v>75</v>
      </c>
      <c r="F26" t="s">
        <v>75</v>
      </c>
      <c r="G26" s="7">
        <v>4</v>
      </c>
      <c r="I26" s="7"/>
      <c r="J26" s="7"/>
      <c r="K26" t="s">
        <v>73</v>
      </c>
    </row>
    <row r="27" spans="1:12" x14ac:dyDescent="0.2">
      <c r="A27" t="s">
        <v>13</v>
      </c>
      <c r="B27" t="str">
        <f>[1]Arms!$C$3</f>
        <v>CART_001_2</v>
      </c>
      <c r="C27" s="7">
        <v>1</v>
      </c>
      <c r="D27" t="s">
        <v>81</v>
      </c>
      <c r="E27" t="s">
        <v>75</v>
      </c>
      <c r="F27" t="s">
        <v>75</v>
      </c>
      <c r="G27" s="7">
        <v>70</v>
      </c>
      <c r="I27" s="7"/>
      <c r="J27" s="7"/>
      <c r="K27" t="s">
        <v>73</v>
      </c>
    </row>
    <row r="28" spans="1:12" x14ac:dyDescent="0.2">
      <c r="A28" t="s">
        <v>13</v>
      </c>
      <c r="B28" t="str">
        <f>[1]Arms!$C$4</f>
        <v>CART_001_3</v>
      </c>
      <c r="C28" s="7">
        <v>2</v>
      </c>
      <c r="D28" t="s">
        <v>81</v>
      </c>
      <c r="E28" t="s">
        <v>75</v>
      </c>
      <c r="F28" t="s">
        <v>75</v>
      </c>
      <c r="G28" s="7">
        <v>54</v>
      </c>
      <c r="I28" s="7"/>
      <c r="J28" s="7"/>
      <c r="K28" t="s">
        <v>73</v>
      </c>
    </row>
    <row r="29" spans="1:12" x14ac:dyDescent="0.2">
      <c r="A29" t="s">
        <v>13</v>
      </c>
      <c r="B29" t="str">
        <f>[1]Arms!$C$2</f>
        <v>CART_001_1</v>
      </c>
      <c r="C29" s="7">
        <v>0</v>
      </c>
      <c r="D29" t="s">
        <v>82</v>
      </c>
      <c r="E29" t="s">
        <v>75</v>
      </c>
      <c r="F29" t="s">
        <v>75</v>
      </c>
      <c r="G29" s="7">
        <v>4</v>
      </c>
      <c r="I29" s="7"/>
      <c r="J29" s="7"/>
      <c r="K29" t="s">
        <v>73</v>
      </c>
    </row>
    <row r="30" spans="1:12" x14ac:dyDescent="0.2">
      <c r="A30" t="s">
        <v>13</v>
      </c>
      <c r="B30" t="str">
        <f>[1]Arms!$C$3</f>
        <v>CART_001_2</v>
      </c>
      <c r="C30" s="7">
        <v>12</v>
      </c>
      <c r="D30" t="s">
        <v>82</v>
      </c>
      <c r="E30" t="s">
        <v>75</v>
      </c>
      <c r="F30" t="s">
        <v>75</v>
      </c>
      <c r="G30" s="7">
        <v>70</v>
      </c>
      <c r="I30" s="7"/>
      <c r="J30" s="7"/>
      <c r="K30" t="s">
        <v>73</v>
      </c>
    </row>
    <row r="31" spans="1:12" x14ac:dyDescent="0.2">
      <c r="A31" t="s">
        <v>13</v>
      </c>
      <c r="B31" t="str">
        <f>[1]Arms!$C$4</f>
        <v>CART_001_3</v>
      </c>
      <c r="C31" s="7">
        <v>2</v>
      </c>
      <c r="D31" t="s">
        <v>82</v>
      </c>
      <c r="E31" t="s">
        <v>75</v>
      </c>
      <c r="F31" t="s">
        <v>75</v>
      </c>
      <c r="G31" s="7">
        <v>54</v>
      </c>
      <c r="I31" s="7"/>
      <c r="J31" s="7"/>
      <c r="K31" t="s">
        <v>73</v>
      </c>
      <c r="L31" s="9"/>
    </row>
    <row r="32" spans="1:12" x14ac:dyDescent="0.2">
      <c r="A32" t="s">
        <v>13</v>
      </c>
      <c r="B32" t="str">
        <f>[1]Arms!$C$2</f>
        <v>CART_001_1</v>
      </c>
      <c r="C32" s="7">
        <v>3</v>
      </c>
      <c r="D32" t="s">
        <v>83</v>
      </c>
      <c r="E32" t="s">
        <v>75</v>
      </c>
      <c r="F32" t="s">
        <v>75</v>
      </c>
      <c r="G32" s="7">
        <v>4</v>
      </c>
      <c r="I32" s="7"/>
      <c r="J32" s="7"/>
      <c r="K32" t="s">
        <v>73</v>
      </c>
      <c r="L32" s="9"/>
    </row>
    <row r="33" spans="1:12" x14ac:dyDescent="0.2">
      <c r="A33" t="s">
        <v>13</v>
      </c>
      <c r="B33" t="str">
        <f>[1]Arms!$C$3</f>
        <v>CART_001_2</v>
      </c>
      <c r="C33" s="7">
        <v>43</v>
      </c>
      <c r="D33" t="s">
        <v>83</v>
      </c>
      <c r="E33" t="s">
        <v>75</v>
      </c>
      <c r="F33" t="s">
        <v>75</v>
      </c>
      <c r="G33" s="7">
        <v>70</v>
      </c>
      <c r="I33" s="7"/>
      <c r="J33" s="7"/>
      <c r="K33" t="s">
        <v>73</v>
      </c>
      <c r="L33" s="9"/>
    </row>
    <row r="34" spans="1:12" x14ac:dyDescent="0.2">
      <c r="A34" t="s">
        <v>13</v>
      </c>
      <c r="B34" t="str">
        <f>[1]Arms!$C$4</f>
        <v>CART_001_3</v>
      </c>
      <c r="C34" s="7">
        <v>44</v>
      </c>
      <c r="D34" t="s">
        <v>83</v>
      </c>
      <c r="E34" t="s">
        <v>75</v>
      </c>
      <c r="F34" t="s">
        <v>75</v>
      </c>
      <c r="G34" s="7">
        <v>54</v>
      </c>
      <c r="I34" s="7"/>
      <c r="J34" s="7"/>
      <c r="K34" t="s">
        <v>73</v>
      </c>
      <c r="L34" s="9"/>
    </row>
    <row r="35" spans="1:12" x14ac:dyDescent="0.2">
      <c r="A35" t="s">
        <v>13</v>
      </c>
      <c r="B35" t="str">
        <f>[1]Arms!$C$2</f>
        <v>CART_001_1</v>
      </c>
      <c r="C35" s="7">
        <v>1</v>
      </c>
      <c r="D35" t="s">
        <v>84</v>
      </c>
      <c r="E35" t="s">
        <v>75</v>
      </c>
      <c r="F35" t="s">
        <v>75</v>
      </c>
      <c r="G35" s="7">
        <v>4</v>
      </c>
      <c r="I35" s="7"/>
      <c r="J35" s="7"/>
      <c r="K35" t="s">
        <v>73</v>
      </c>
    </row>
    <row r="36" spans="1:12" x14ac:dyDescent="0.2">
      <c r="A36" t="s">
        <v>13</v>
      </c>
      <c r="B36" t="str">
        <f>[1]Arms!$C$3</f>
        <v>CART_001_2</v>
      </c>
      <c r="C36" s="7">
        <v>12</v>
      </c>
      <c r="D36" t="s">
        <v>84</v>
      </c>
      <c r="E36" t="s">
        <v>75</v>
      </c>
      <c r="F36" t="s">
        <v>75</v>
      </c>
      <c r="G36" s="7">
        <v>70</v>
      </c>
      <c r="I36" s="7"/>
      <c r="J36" s="7"/>
      <c r="K36" t="s">
        <v>73</v>
      </c>
    </row>
    <row r="37" spans="1:12" x14ac:dyDescent="0.2">
      <c r="A37" t="s">
        <v>13</v>
      </c>
      <c r="B37" t="str">
        <f>[1]Arms!$C$4</f>
        <v>CART_001_3</v>
      </c>
      <c r="C37" s="7">
        <v>8</v>
      </c>
      <c r="D37" t="s">
        <v>84</v>
      </c>
      <c r="E37" t="s">
        <v>75</v>
      </c>
      <c r="F37" t="s">
        <v>75</v>
      </c>
      <c r="G37" s="7">
        <v>54</v>
      </c>
      <c r="I37" s="7"/>
      <c r="J37" s="7"/>
      <c r="K37" t="s">
        <v>73</v>
      </c>
    </row>
    <row r="38" spans="1:12" x14ac:dyDescent="0.2">
      <c r="A38" t="s">
        <v>13</v>
      </c>
      <c r="B38" t="str">
        <f>[1]Arms!$C$2</f>
        <v>CART_001_1</v>
      </c>
      <c r="C38" s="7">
        <v>0</v>
      </c>
      <c r="D38" t="s">
        <v>85</v>
      </c>
      <c r="E38" t="s">
        <v>75</v>
      </c>
      <c r="F38" t="s">
        <v>75</v>
      </c>
      <c r="G38" s="7">
        <v>4</v>
      </c>
      <c r="I38" s="7"/>
      <c r="J38" s="7"/>
      <c r="K38" t="s">
        <v>73</v>
      </c>
    </row>
    <row r="39" spans="1:12" x14ac:dyDescent="0.2">
      <c r="A39" t="s">
        <v>13</v>
      </c>
      <c r="B39" t="str">
        <f>[1]Arms!$C$3</f>
        <v>CART_001_2</v>
      </c>
      <c r="C39" s="7">
        <v>3</v>
      </c>
      <c r="D39" t="s">
        <v>85</v>
      </c>
      <c r="E39" t="s">
        <v>75</v>
      </c>
      <c r="F39" t="s">
        <v>75</v>
      </c>
      <c r="G39" s="7">
        <v>70</v>
      </c>
      <c r="I39" s="7"/>
      <c r="J39" s="7"/>
      <c r="K39" t="s">
        <v>73</v>
      </c>
    </row>
    <row r="40" spans="1:12" x14ac:dyDescent="0.2">
      <c r="A40" t="s">
        <v>13</v>
      </c>
      <c r="B40" t="str">
        <f>[1]Arms!$C$4</f>
        <v>CART_001_3</v>
      </c>
      <c r="C40" s="7">
        <v>0</v>
      </c>
      <c r="D40" t="s">
        <v>85</v>
      </c>
      <c r="E40" t="s">
        <v>75</v>
      </c>
      <c r="F40" t="s">
        <v>75</v>
      </c>
      <c r="G40" s="7">
        <v>54</v>
      </c>
      <c r="I40" s="7"/>
      <c r="J40" s="7"/>
      <c r="K40" t="s">
        <v>73</v>
      </c>
    </row>
    <row r="41" spans="1:12" x14ac:dyDescent="0.2">
      <c r="A41" t="s">
        <v>13</v>
      </c>
      <c r="B41" t="str">
        <f>[1]Arms!$C$2</f>
        <v>CART_001_1</v>
      </c>
      <c r="C41" s="7">
        <v>4</v>
      </c>
      <c r="D41" t="s">
        <v>86</v>
      </c>
      <c r="E41" t="s">
        <v>75</v>
      </c>
      <c r="F41" t="s">
        <v>75</v>
      </c>
      <c r="G41" s="7">
        <v>4</v>
      </c>
      <c r="I41" s="7"/>
      <c r="J41" s="7"/>
      <c r="K41" t="s">
        <v>73</v>
      </c>
    </row>
    <row r="42" spans="1:12" x14ac:dyDescent="0.2">
      <c r="A42" t="s">
        <v>13</v>
      </c>
      <c r="B42" t="str">
        <f>[1]Arms!$C$3</f>
        <v>CART_001_2</v>
      </c>
      <c r="C42" s="7">
        <v>61</v>
      </c>
      <c r="D42" t="s">
        <v>86</v>
      </c>
      <c r="E42" t="s">
        <v>75</v>
      </c>
      <c r="F42" t="s">
        <v>75</v>
      </c>
      <c r="G42" s="7">
        <v>70</v>
      </c>
      <c r="I42" s="7"/>
      <c r="J42" s="7"/>
      <c r="K42" t="s">
        <v>73</v>
      </c>
    </row>
    <row r="43" spans="1:12" x14ac:dyDescent="0.2">
      <c r="A43" t="s">
        <v>13</v>
      </c>
      <c r="B43" t="str">
        <f>[1]Arms!$C$4</f>
        <v>CART_001_3</v>
      </c>
      <c r="C43" s="7">
        <v>47</v>
      </c>
      <c r="D43" t="s">
        <v>86</v>
      </c>
      <c r="E43" t="s">
        <v>75</v>
      </c>
      <c r="F43" t="s">
        <v>75</v>
      </c>
      <c r="G43" s="7">
        <v>54</v>
      </c>
      <c r="I43" s="7"/>
      <c r="J43" s="7"/>
      <c r="K43" t="s">
        <v>73</v>
      </c>
    </row>
    <row r="44" spans="1:12" x14ac:dyDescent="0.2">
      <c r="A44" t="s">
        <v>13</v>
      </c>
      <c r="B44" t="str">
        <f>[1]Arms!$C$2</f>
        <v>CART_001_1</v>
      </c>
      <c r="C44" s="7">
        <v>9</v>
      </c>
      <c r="D44" t="s">
        <v>87</v>
      </c>
      <c r="E44" t="s">
        <v>75</v>
      </c>
      <c r="F44" t="s">
        <v>50</v>
      </c>
      <c r="G44" s="7">
        <v>4</v>
      </c>
      <c r="H44" t="s">
        <v>72</v>
      </c>
      <c r="I44" s="7">
        <v>4</v>
      </c>
      <c r="J44" s="7">
        <v>12</v>
      </c>
      <c r="K44" t="s">
        <v>73</v>
      </c>
    </row>
    <row r="45" spans="1:12" x14ac:dyDescent="0.2">
      <c r="A45" t="s">
        <v>13</v>
      </c>
      <c r="B45" t="str">
        <f>[1]Arms!$C$3</f>
        <v>CART_001_2</v>
      </c>
      <c r="C45" s="7">
        <v>6</v>
      </c>
      <c r="D45" t="s">
        <v>87</v>
      </c>
      <c r="E45" t="s">
        <v>75</v>
      </c>
      <c r="F45" t="s">
        <v>50</v>
      </c>
      <c r="G45" s="7">
        <v>70</v>
      </c>
      <c r="H45" t="s">
        <v>72</v>
      </c>
      <c r="I45" s="7">
        <v>3</v>
      </c>
      <c r="J45" s="7">
        <v>16</v>
      </c>
      <c r="K45" t="s">
        <v>73</v>
      </c>
    </row>
    <row r="46" spans="1:12" x14ac:dyDescent="0.2">
      <c r="A46" t="s">
        <v>13</v>
      </c>
      <c r="B46" t="str">
        <f>[1]Arms!$C$4</f>
        <v>CART_001_3</v>
      </c>
      <c r="C46" s="7">
        <v>5</v>
      </c>
      <c r="D46" t="s">
        <v>87</v>
      </c>
      <c r="E46" t="s">
        <v>75</v>
      </c>
      <c r="F46" t="s">
        <v>50</v>
      </c>
      <c r="G46" s="7">
        <v>54</v>
      </c>
      <c r="H46" t="s">
        <v>72</v>
      </c>
      <c r="I46" s="7">
        <v>3</v>
      </c>
      <c r="J46" s="7">
        <v>13</v>
      </c>
      <c r="K46" t="s">
        <v>73</v>
      </c>
    </row>
    <row r="47" spans="1:12" x14ac:dyDescent="0.2">
      <c r="A47" t="s">
        <v>19</v>
      </c>
      <c r="B47" t="str">
        <f>[1]Arms!$C$6</f>
        <v>CART_004_1</v>
      </c>
      <c r="C47">
        <v>54</v>
      </c>
      <c r="D47" t="s">
        <v>70</v>
      </c>
      <c r="E47" t="s">
        <v>71</v>
      </c>
      <c r="F47" t="s">
        <v>50</v>
      </c>
      <c r="G47">
        <v>9</v>
      </c>
      <c r="H47" t="s">
        <v>72</v>
      </c>
      <c r="I47">
        <v>38</v>
      </c>
      <c r="J47">
        <v>73</v>
      </c>
      <c r="K47" t="s">
        <v>73</v>
      </c>
    </row>
    <row r="48" spans="1:12" x14ac:dyDescent="0.2">
      <c r="A48" t="s">
        <v>19</v>
      </c>
      <c r="B48" t="str">
        <f>[1]Arms!$C$6</f>
        <v>CART_004_1</v>
      </c>
      <c r="C48">
        <v>7</v>
      </c>
      <c r="D48" t="s">
        <v>74</v>
      </c>
      <c r="E48" t="s">
        <v>75</v>
      </c>
      <c r="F48" t="s">
        <v>75</v>
      </c>
      <c r="G48">
        <v>9</v>
      </c>
      <c r="K48" t="s">
        <v>73</v>
      </c>
    </row>
    <row r="49" spans="1:11" x14ac:dyDescent="0.2">
      <c r="A49" t="s">
        <v>19</v>
      </c>
      <c r="B49" t="str">
        <f>[1]Arms!$C$6</f>
        <v>CART_004_1</v>
      </c>
      <c r="C49">
        <v>68</v>
      </c>
      <c r="D49" t="s">
        <v>90</v>
      </c>
      <c r="E49" t="s">
        <v>91</v>
      </c>
      <c r="F49" t="s">
        <v>50</v>
      </c>
      <c r="G49">
        <v>9</v>
      </c>
      <c r="H49" t="s">
        <v>72</v>
      </c>
      <c r="I49">
        <v>49</v>
      </c>
      <c r="J49">
        <v>89</v>
      </c>
      <c r="K49" t="s">
        <v>73</v>
      </c>
    </row>
    <row r="50" spans="1:11" x14ac:dyDescent="0.2">
      <c r="A50" t="s">
        <v>19</v>
      </c>
      <c r="B50" t="str">
        <f>[1]Arms!$C$6</f>
        <v>CART_004_1</v>
      </c>
      <c r="C50">
        <v>5</v>
      </c>
      <c r="D50" t="s">
        <v>79</v>
      </c>
      <c r="E50" t="s">
        <v>75</v>
      </c>
      <c r="F50" t="s">
        <v>75</v>
      </c>
      <c r="G50">
        <v>9</v>
      </c>
      <c r="K50" t="s">
        <v>73</v>
      </c>
    </row>
    <row r="51" spans="1:11" x14ac:dyDescent="0.2">
      <c r="A51" t="s">
        <v>19</v>
      </c>
      <c r="B51" t="str">
        <f>[1]Arms!$C$6</f>
        <v>CART_004_1</v>
      </c>
      <c r="C51">
        <v>3</v>
      </c>
      <c r="D51" t="s">
        <v>80</v>
      </c>
      <c r="E51" t="s">
        <v>75</v>
      </c>
      <c r="F51" t="s">
        <v>75</v>
      </c>
      <c r="G51">
        <v>9</v>
      </c>
      <c r="K51" t="s">
        <v>73</v>
      </c>
    </row>
    <row r="52" spans="1:11" x14ac:dyDescent="0.2">
      <c r="A52" t="s">
        <v>19</v>
      </c>
      <c r="B52" t="str">
        <f>[1]Arms!$C$6</f>
        <v>CART_004_1</v>
      </c>
      <c r="C52">
        <v>0</v>
      </c>
      <c r="D52" t="s">
        <v>81</v>
      </c>
      <c r="E52" t="s">
        <v>75</v>
      </c>
      <c r="F52" t="s">
        <v>75</v>
      </c>
      <c r="G52">
        <v>9</v>
      </c>
      <c r="K52" t="s">
        <v>73</v>
      </c>
    </row>
    <row r="53" spans="1:11" x14ac:dyDescent="0.2">
      <c r="A53" t="s">
        <v>19</v>
      </c>
      <c r="B53" t="str">
        <f>[1]Arms!$C$6</f>
        <v>CART_004_1</v>
      </c>
      <c r="C53">
        <v>3</v>
      </c>
      <c r="D53" t="s">
        <v>77</v>
      </c>
      <c r="E53" t="s">
        <v>75</v>
      </c>
      <c r="F53" t="s">
        <v>75</v>
      </c>
      <c r="G53">
        <v>9</v>
      </c>
      <c r="K53" t="s">
        <v>73</v>
      </c>
    </row>
    <row r="54" spans="1:11" x14ac:dyDescent="0.2">
      <c r="A54" t="s">
        <v>19</v>
      </c>
      <c r="B54" t="str">
        <f>[1]Arms!$C$6</f>
        <v>CART_004_1</v>
      </c>
      <c r="C54">
        <v>5</v>
      </c>
      <c r="D54" t="s">
        <v>76</v>
      </c>
      <c r="E54" t="s">
        <v>75</v>
      </c>
      <c r="F54" t="s">
        <v>75</v>
      </c>
      <c r="G54">
        <v>9</v>
      </c>
      <c r="K54" t="s">
        <v>73</v>
      </c>
    </row>
    <row r="55" spans="1:11" x14ac:dyDescent="0.2">
      <c r="A55" t="s">
        <v>19</v>
      </c>
      <c r="B55" t="str">
        <f>[1]Arms!$C$6</f>
        <v>CART_004_1</v>
      </c>
      <c r="C55" s="5">
        <v>3.6</v>
      </c>
      <c r="D55" t="s">
        <v>93</v>
      </c>
      <c r="E55" t="s">
        <v>71</v>
      </c>
      <c r="F55" t="s">
        <v>50</v>
      </c>
      <c r="G55">
        <v>9</v>
      </c>
      <c r="H55" t="s">
        <v>72</v>
      </c>
      <c r="I55">
        <v>1</v>
      </c>
      <c r="J55">
        <v>7.9</v>
      </c>
      <c r="K55" t="s">
        <v>73</v>
      </c>
    </row>
    <row r="56" spans="1:11" x14ac:dyDescent="0.2">
      <c r="A56" t="s">
        <v>19</v>
      </c>
      <c r="B56" t="str">
        <f>[1]Arms!$C$6</f>
        <v>CART_004_1</v>
      </c>
      <c r="C56">
        <v>4</v>
      </c>
      <c r="D56" t="s">
        <v>87</v>
      </c>
      <c r="E56" t="s">
        <v>75</v>
      </c>
      <c r="F56" t="s">
        <v>50</v>
      </c>
      <c r="G56">
        <v>9</v>
      </c>
      <c r="H56" t="s">
        <v>72</v>
      </c>
      <c r="I56">
        <v>3</v>
      </c>
      <c r="J56">
        <v>15</v>
      </c>
      <c r="K56" t="s">
        <v>73</v>
      </c>
    </row>
    <row r="57" spans="1:11" x14ac:dyDescent="0.2">
      <c r="A57" t="s">
        <v>19</v>
      </c>
      <c r="B57" t="str">
        <f>[1]Arms!$C$6</f>
        <v>CART_004_1</v>
      </c>
      <c r="C57">
        <v>78</v>
      </c>
      <c r="D57" t="s">
        <v>89</v>
      </c>
      <c r="E57" t="s">
        <v>62</v>
      </c>
      <c r="F57" t="s">
        <v>75</v>
      </c>
      <c r="G57">
        <v>9</v>
      </c>
      <c r="K57" t="s">
        <v>73</v>
      </c>
    </row>
    <row r="58" spans="1:11" x14ac:dyDescent="0.2">
      <c r="A58" t="s">
        <v>19</v>
      </c>
      <c r="B58" t="str">
        <f>[1]Arms!$C$6</f>
        <v>CART_004_1</v>
      </c>
      <c r="C58">
        <v>22</v>
      </c>
      <c r="D58" t="s">
        <v>82</v>
      </c>
      <c r="E58" t="s">
        <v>62</v>
      </c>
      <c r="F58" t="s">
        <v>75</v>
      </c>
      <c r="G58">
        <v>9</v>
      </c>
      <c r="K58" t="s">
        <v>73</v>
      </c>
    </row>
    <row r="59" spans="1:11" x14ac:dyDescent="0.2">
      <c r="A59" t="s">
        <v>19</v>
      </c>
      <c r="B59" t="str">
        <f>[1]Arms!$C$6</f>
        <v>CART_004_1</v>
      </c>
      <c r="C59">
        <v>44</v>
      </c>
      <c r="D59" t="s">
        <v>83</v>
      </c>
      <c r="E59" t="s">
        <v>62</v>
      </c>
      <c r="F59" t="s">
        <v>75</v>
      </c>
      <c r="G59">
        <v>9</v>
      </c>
      <c r="K59" t="s">
        <v>73</v>
      </c>
    </row>
    <row r="60" spans="1:11" x14ac:dyDescent="0.2">
      <c r="A60" t="s">
        <v>19</v>
      </c>
      <c r="B60" t="str">
        <f>[1]Arms!$C$6</f>
        <v>CART_004_1</v>
      </c>
      <c r="C60">
        <v>22</v>
      </c>
      <c r="D60" t="s">
        <v>84</v>
      </c>
      <c r="E60" t="s">
        <v>62</v>
      </c>
      <c r="F60" t="s">
        <v>75</v>
      </c>
      <c r="G60">
        <v>9</v>
      </c>
      <c r="K60" t="s">
        <v>73</v>
      </c>
    </row>
    <row r="61" spans="1:11" x14ac:dyDescent="0.2">
      <c r="A61" t="s">
        <v>19</v>
      </c>
      <c r="B61" t="str">
        <f>[1]Arms!$C$6</f>
        <v>CART_004_1</v>
      </c>
      <c r="C61">
        <v>11</v>
      </c>
      <c r="D61" t="s">
        <v>85</v>
      </c>
      <c r="E61" t="s">
        <v>62</v>
      </c>
      <c r="F61" t="s">
        <v>75</v>
      </c>
      <c r="G61">
        <v>9</v>
      </c>
      <c r="K61" t="s">
        <v>73</v>
      </c>
    </row>
    <row r="62" spans="1:11" x14ac:dyDescent="0.2">
      <c r="A62" t="s">
        <v>19</v>
      </c>
      <c r="B62" t="str">
        <f>[1]Arms!$C$6</f>
        <v>CART_004_1</v>
      </c>
      <c r="C62">
        <v>8</v>
      </c>
      <c r="D62" t="s">
        <v>86</v>
      </c>
      <c r="E62" t="s">
        <v>75</v>
      </c>
      <c r="F62" t="s">
        <v>75</v>
      </c>
      <c r="G62">
        <v>9</v>
      </c>
      <c r="K62" t="s">
        <v>73</v>
      </c>
    </row>
    <row r="63" spans="1:11" x14ac:dyDescent="0.2">
      <c r="A63" t="s">
        <v>21</v>
      </c>
      <c r="B63" t="str">
        <f>[1]Arms!$C$11</f>
        <v>CART_011_1</v>
      </c>
      <c r="C63">
        <v>57</v>
      </c>
      <c r="D63" t="s">
        <v>70</v>
      </c>
      <c r="E63" t="s">
        <v>71</v>
      </c>
      <c r="F63" t="s">
        <v>50</v>
      </c>
      <c r="G63">
        <v>21</v>
      </c>
      <c r="H63" t="s">
        <v>72</v>
      </c>
      <c r="I63">
        <v>37</v>
      </c>
      <c r="J63">
        <v>74</v>
      </c>
      <c r="K63" t="s">
        <v>73</v>
      </c>
    </row>
    <row r="64" spans="1:11" x14ac:dyDescent="0.2">
      <c r="A64" t="s">
        <v>21</v>
      </c>
      <c r="B64" t="str">
        <f>[1]Arms!$C$15</f>
        <v>CART_011_5</v>
      </c>
      <c r="C64">
        <v>64</v>
      </c>
      <c r="D64" t="s">
        <v>70</v>
      </c>
      <c r="E64" t="s">
        <v>71</v>
      </c>
      <c r="F64" t="s">
        <v>50</v>
      </c>
      <c r="G64">
        <v>12</v>
      </c>
      <c r="H64" t="s">
        <v>72</v>
      </c>
      <c r="I64">
        <v>46</v>
      </c>
      <c r="J64">
        <v>75</v>
      </c>
      <c r="K64" t="s">
        <v>73</v>
      </c>
    </row>
    <row r="65" spans="1:11" x14ac:dyDescent="0.2">
      <c r="A65" t="s">
        <v>21</v>
      </c>
      <c r="B65" t="str">
        <f>[1]Arms!$C$11</f>
        <v>CART_011_1</v>
      </c>
      <c r="C65">
        <v>13</v>
      </c>
      <c r="D65" t="s">
        <v>74</v>
      </c>
      <c r="E65" t="s">
        <v>75</v>
      </c>
      <c r="F65" t="s">
        <v>75</v>
      </c>
      <c r="G65">
        <v>21</v>
      </c>
      <c r="K65" t="s">
        <v>73</v>
      </c>
    </row>
    <row r="66" spans="1:11" x14ac:dyDescent="0.2">
      <c r="A66" t="s">
        <v>21</v>
      </c>
      <c r="B66" t="str">
        <f>[1]Arms!$C$15</f>
        <v>CART_011_5</v>
      </c>
      <c r="C66">
        <v>8</v>
      </c>
      <c r="D66" t="s">
        <v>74</v>
      </c>
      <c r="E66" t="s">
        <v>75</v>
      </c>
      <c r="F66" t="s">
        <v>75</v>
      </c>
      <c r="G66">
        <v>12</v>
      </c>
      <c r="K66" t="s">
        <v>73</v>
      </c>
    </row>
    <row r="67" spans="1:11" x14ac:dyDescent="0.2">
      <c r="A67" t="s">
        <v>21</v>
      </c>
      <c r="B67" t="str">
        <f>[1]Arms!$C$11</f>
        <v>CART_011_1</v>
      </c>
      <c r="C67">
        <v>4</v>
      </c>
      <c r="D67" t="s">
        <v>93</v>
      </c>
      <c r="E67" t="s">
        <v>71</v>
      </c>
      <c r="F67" t="s">
        <v>50</v>
      </c>
      <c r="G67">
        <v>21</v>
      </c>
      <c r="H67" t="s">
        <v>72</v>
      </c>
      <c r="I67">
        <v>1</v>
      </c>
      <c r="J67">
        <v>16</v>
      </c>
      <c r="K67" t="s">
        <v>73</v>
      </c>
    </row>
    <row r="68" spans="1:11" x14ac:dyDescent="0.2">
      <c r="A68" t="s">
        <v>21</v>
      </c>
      <c r="B68" t="str">
        <f>[1]Arms!$C$15</f>
        <v>CART_011_5</v>
      </c>
      <c r="C68">
        <v>6</v>
      </c>
      <c r="D68" t="s">
        <v>93</v>
      </c>
      <c r="E68" t="s">
        <v>71</v>
      </c>
      <c r="F68" t="s">
        <v>50</v>
      </c>
      <c r="G68">
        <v>12</v>
      </c>
      <c r="H68" t="s">
        <v>72</v>
      </c>
      <c r="I68">
        <v>1</v>
      </c>
      <c r="J68">
        <v>36</v>
      </c>
      <c r="K68" t="s">
        <v>73</v>
      </c>
    </row>
    <row r="69" spans="1:11" x14ac:dyDescent="0.2">
      <c r="A69" t="s">
        <v>21</v>
      </c>
      <c r="B69" t="str">
        <f>[1]Arms!$C$11</f>
        <v>CART_011_1</v>
      </c>
      <c r="C69">
        <v>11</v>
      </c>
      <c r="D69" t="s">
        <v>77</v>
      </c>
      <c r="E69" t="s">
        <v>75</v>
      </c>
      <c r="F69" t="s">
        <v>75</v>
      </c>
      <c r="G69">
        <v>21</v>
      </c>
      <c r="K69" t="s">
        <v>73</v>
      </c>
    </row>
    <row r="70" spans="1:11" x14ac:dyDescent="0.2">
      <c r="A70" t="s">
        <v>21</v>
      </c>
      <c r="B70" t="str">
        <f>[1]Arms!$C$15</f>
        <v>CART_011_5</v>
      </c>
      <c r="C70">
        <v>5</v>
      </c>
      <c r="D70" t="s">
        <v>77</v>
      </c>
      <c r="E70" t="s">
        <v>75</v>
      </c>
      <c r="F70" t="s">
        <v>75</v>
      </c>
      <c r="G70">
        <v>12</v>
      </c>
      <c r="K70" t="s">
        <v>73</v>
      </c>
    </row>
    <row r="71" spans="1:11" x14ac:dyDescent="0.2">
      <c r="A71" t="s">
        <v>21</v>
      </c>
      <c r="B71" t="str">
        <f>[1]Arms!$C$11</f>
        <v>CART_011_1</v>
      </c>
      <c r="C71">
        <v>4</v>
      </c>
      <c r="D71" t="s">
        <v>76</v>
      </c>
      <c r="E71" t="s">
        <v>75</v>
      </c>
      <c r="F71" t="s">
        <v>75</v>
      </c>
      <c r="G71">
        <v>21</v>
      </c>
      <c r="K71" t="s">
        <v>73</v>
      </c>
    </row>
    <row r="72" spans="1:11" x14ac:dyDescent="0.2">
      <c r="A72" t="s">
        <v>21</v>
      </c>
      <c r="B72" t="str">
        <f>[1]Arms!$C$15</f>
        <v>CART_011_5</v>
      </c>
      <c r="C72">
        <v>5</v>
      </c>
      <c r="D72" t="s">
        <v>76</v>
      </c>
      <c r="E72" t="s">
        <v>75</v>
      </c>
      <c r="F72" t="s">
        <v>75</v>
      </c>
      <c r="G72">
        <v>12</v>
      </c>
      <c r="K72" t="s">
        <v>73</v>
      </c>
    </row>
    <row r="73" spans="1:11" x14ac:dyDescent="0.2">
      <c r="A73" t="s">
        <v>21</v>
      </c>
      <c r="B73" t="str">
        <f>[1]Arms!$C$11</f>
        <v>CART_011_1</v>
      </c>
      <c r="C73">
        <v>6</v>
      </c>
      <c r="D73" t="s">
        <v>94</v>
      </c>
      <c r="E73" t="s">
        <v>75</v>
      </c>
      <c r="F73" t="s">
        <v>75</v>
      </c>
      <c r="G73">
        <v>21</v>
      </c>
      <c r="K73" t="s">
        <v>95</v>
      </c>
    </row>
    <row r="74" spans="1:11" x14ac:dyDescent="0.2">
      <c r="A74" t="s">
        <v>21</v>
      </c>
      <c r="B74" t="str">
        <f>[1]Arms!$C$11</f>
        <v>CART_011_1</v>
      </c>
      <c r="C74">
        <v>11</v>
      </c>
      <c r="D74" t="s">
        <v>96</v>
      </c>
      <c r="E74" t="s">
        <v>75</v>
      </c>
      <c r="F74" t="s">
        <v>75</v>
      </c>
      <c r="G74">
        <v>21</v>
      </c>
      <c r="K74" t="s">
        <v>95</v>
      </c>
    </row>
    <row r="75" spans="1:11" x14ac:dyDescent="0.2">
      <c r="A75" t="s">
        <v>21</v>
      </c>
      <c r="B75" t="str">
        <f>[1]Arms!$C$11</f>
        <v>CART_011_1</v>
      </c>
      <c r="C75">
        <v>4</v>
      </c>
      <c r="D75" t="s">
        <v>97</v>
      </c>
      <c r="E75" t="s">
        <v>75</v>
      </c>
      <c r="F75" t="s">
        <v>75</v>
      </c>
      <c r="G75">
        <v>21</v>
      </c>
      <c r="K75" t="s">
        <v>95</v>
      </c>
    </row>
    <row r="76" spans="1:11" x14ac:dyDescent="0.2">
      <c r="A76" t="s">
        <v>21</v>
      </c>
      <c r="B76" t="str">
        <f>[1]Arms!$C$11</f>
        <v>CART_011_1</v>
      </c>
      <c r="C76">
        <v>0</v>
      </c>
      <c r="D76" t="s">
        <v>98</v>
      </c>
      <c r="E76" t="s">
        <v>75</v>
      </c>
      <c r="F76" t="s">
        <v>75</v>
      </c>
      <c r="G76">
        <v>21</v>
      </c>
      <c r="K76" t="s">
        <v>95</v>
      </c>
    </row>
    <row r="77" spans="1:11" x14ac:dyDescent="0.2">
      <c r="A77" t="s">
        <v>21</v>
      </c>
      <c r="B77" t="str">
        <f>[1]Arms!$C$15</f>
        <v>CART_011_5</v>
      </c>
      <c r="C77">
        <v>1</v>
      </c>
      <c r="D77" t="s">
        <v>94</v>
      </c>
      <c r="E77" t="s">
        <v>75</v>
      </c>
      <c r="F77" t="s">
        <v>75</v>
      </c>
      <c r="G77">
        <v>12</v>
      </c>
      <c r="K77" t="s">
        <v>95</v>
      </c>
    </row>
    <row r="78" spans="1:11" x14ac:dyDescent="0.2">
      <c r="A78" t="s">
        <v>21</v>
      </c>
      <c r="B78" t="str">
        <f>[1]Arms!$C$15</f>
        <v>CART_011_5</v>
      </c>
      <c r="C78">
        <v>3</v>
      </c>
      <c r="D78" t="s">
        <v>96</v>
      </c>
      <c r="E78" t="s">
        <v>75</v>
      </c>
      <c r="F78" t="s">
        <v>75</v>
      </c>
      <c r="G78">
        <v>12</v>
      </c>
      <c r="K78" t="s">
        <v>95</v>
      </c>
    </row>
    <row r="79" spans="1:11" x14ac:dyDescent="0.2">
      <c r="A79" t="s">
        <v>21</v>
      </c>
      <c r="B79" t="str">
        <f>[1]Arms!$C$15</f>
        <v>CART_011_5</v>
      </c>
      <c r="C79">
        <v>4</v>
      </c>
      <c r="D79" t="s">
        <v>97</v>
      </c>
      <c r="E79" t="s">
        <v>75</v>
      </c>
      <c r="F79" t="s">
        <v>75</v>
      </c>
      <c r="G79">
        <v>12</v>
      </c>
      <c r="K79" t="s">
        <v>95</v>
      </c>
    </row>
    <row r="80" spans="1:11" x14ac:dyDescent="0.2">
      <c r="A80" t="s">
        <v>21</v>
      </c>
      <c r="B80" t="str">
        <f>[1]Arms!$C$15</f>
        <v>CART_011_5</v>
      </c>
      <c r="C80">
        <v>4</v>
      </c>
      <c r="D80" t="s">
        <v>98</v>
      </c>
      <c r="E80" t="s">
        <v>75</v>
      </c>
      <c r="F80" t="s">
        <v>75</v>
      </c>
      <c r="G80">
        <v>12</v>
      </c>
      <c r="K80" t="s">
        <v>95</v>
      </c>
    </row>
    <row r="81" spans="1:11" x14ac:dyDescent="0.2">
      <c r="A81" t="s">
        <v>21</v>
      </c>
      <c r="B81" t="str">
        <f>[1]Arms!$C$11</f>
        <v>CART_011_1</v>
      </c>
      <c r="C81">
        <v>8</v>
      </c>
      <c r="D81" t="s">
        <v>79</v>
      </c>
      <c r="E81" t="s">
        <v>75</v>
      </c>
      <c r="F81" t="s">
        <v>75</v>
      </c>
      <c r="G81">
        <v>21</v>
      </c>
      <c r="K81" t="s">
        <v>73</v>
      </c>
    </row>
    <row r="82" spans="1:11" x14ac:dyDescent="0.2">
      <c r="A82" t="s">
        <v>21</v>
      </c>
      <c r="B82" t="str">
        <f>[1]Arms!$C$11</f>
        <v>CART_011_1</v>
      </c>
      <c r="C82">
        <v>11</v>
      </c>
      <c r="D82" t="s">
        <v>80</v>
      </c>
      <c r="E82" t="s">
        <v>75</v>
      </c>
      <c r="F82" t="s">
        <v>75</v>
      </c>
      <c r="G82">
        <v>21</v>
      </c>
      <c r="K82" t="s">
        <v>73</v>
      </c>
    </row>
    <row r="83" spans="1:11" x14ac:dyDescent="0.2">
      <c r="A83" t="s">
        <v>21</v>
      </c>
      <c r="B83" t="str">
        <f>[1]Arms!$C$11</f>
        <v>CART_011_1</v>
      </c>
      <c r="C83">
        <v>2</v>
      </c>
      <c r="D83" t="s">
        <v>81</v>
      </c>
      <c r="E83" t="s">
        <v>75</v>
      </c>
      <c r="F83" t="s">
        <v>75</v>
      </c>
      <c r="G83">
        <v>21</v>
      </c>
      <c r="K83" t="s">
        <v>73</v>
      </c>
    </row>
    <row r="84" spans="1:11" x14ac:dyDescent="0.2">
      <c r="A84" t="s">
        <v>21</v>
      </c>
      <c r="B84" t="str">
        <f>[1]Arms!$C$15</f>
        <v>CART_011_5</v>
      </c>
      <c r="C84">
        <v>2</v>
      </c>
      <c r="D84" t="s">
        <v>79</v>
      </c>
      <c r="E84" t="s">
        <v>75</v>
      </c>
      <c r="F84" t="s">
        <v>75</v>
      </c>
      <c r="G84">
        <v>12</v>
      </c>
      <c r="K84" t="s">
        <v>73</v>
      </c>
    </row>
    <row r="85" spans="1:11" x14ac:dyDescent="0.2">
      <c r="A85" t="s">
        <v>21</v>
      </c>
      <c r="B85" t="str">
        <f>[1]Arms!$C$15</f>
        <v>CART_011_5</v>
      </c>
      <c r="C85">
        <v>10</v>
      </c>
      <c r="D85" t="s">
        <v>80</v>
      </c>
      <c r="E85" t="s">
        <v>75</v>
      </c>
      <c r="F85" t="s">
        <v>75</v>
      </c>
      <c r="G85">
        <v>12</v>
      </c>
      <c r="K85" t="s">
        <v>73</v>
      </c>
    </row>
    <row r="86" spans="1:11" x14ac:dyDescent="0.2">
      <c r="A86" t="s">
        <v>21</v>
      </c>
      <c r="B86" t="str">
        <f>[1]Arms!$C$15</f>
        <v>CART_011_5</v>
      </c>
      <c r="C86">
        <v>0</v>
      </c>
      <c r="D86" t="s">
        <v>81</v>
      </c>
      <c r="E86" t="s">
        <v>75</v>
      </c>
      <c r="F86" t="s">
        <v>75</v>
      </c>
      <c r="G86">
        <v>12</v>
      </c>
      <c r="K86" t="s">
        <v>73</v>
      </c>
    </row>
    <row r="87" spans="1:11" x14ac:dyDescent="0.2">
      <c r="A87" t="s">
        <v>21</v>
      </c>
      <c r="B87" t="str">
        <f>[1]Arms!$C$11</f>
        <v>CART_011_1</v>
      </c>
      <c r="C87">
        <v>7</v>
      </c>
      <c r="D87" t="s">
        <v>86</v>
      </c>
      <c r="E87" t="s">
        <v>75</v>
      </c>
      <c r="F87" t="s">
        <v>75</v>
      </c>
      <c r="G87">
        <v>21</v>
      </c>
      <c r="K87" t="s">
        <v>73</v>
      </c>
    </row>
    <row r="88" spans="1:11" x14ac:dyDescent="0.2">
      <c r="A88" t="s">
        <v>21</v>
      </c>
      <c r="B88" t="str">
        <f>[1]Arms!$C$15</f>
        <v>CART_011_5</v>
      </c>
      <c r="C88">
        <v>7</v>
      </c>
      <c r="D88" t="s">
        <v>86</v>
      </c>
      <c r="E88" t="s">
        <v>75</v>
      </c>
      <c r="F88" t="s">
        <v>75</v>
      </c>
      <c r="G88">
        <v>12</v>
      </c>
      <c r="K88" t="s">
        <v>73</v>
      </c>
    </row>
    <row r="89" spans="1:11" x14ac:dyDescent="0.2">
      <c r="A89" t="s">
        <v>21</v>
      </c>
      <c r="B89" t="str">
        <f>[1]Arms!$C$11</f>
        <v>CART_011_1</v>
      </c>
      <c r="C89">
        <v>7</v>
      </c>
      <c r="D89" t="s">
        <v>87</v>
      </c>
      <c r="E89" t="s">
        <v>75</v>
      </c>
      <c r="F89" t="s">
        <v>50</v>
      </c>
      <c r="G89">
        <v>21</v>
      </c>
      <c r="H89" t="s">
        <v>72</v>
      </c>
      <c r="I89">
        <v>3</v>
      </c>
      <c r="J89">
        <v>14</v>
      </c>
      <c r="K89" t="s">
        <v>73</v>
      </c>
    </row>
    <row r="90" spans="1:11" x14ac:dyDescent="0.2">
      <c r="A90" t="s">
        <v>21</v>
      </c>
      <c r="B90" t="str">
        <f>[1]Arms!$C$15</f>
        <v>CART_011_5</v>
      </c>
      <c r="C90">
        <v>8</v>
      </c>
      <c r="D90" t="s">
        <v>87</v>
      </c>
      <c r="E90" t="s">
        <v>75</v>
      </c>
      <c r="F90" t="s">
        <v>50</v>
      </c>
      <c r="G90">
        <v>12</v>
      </c>
      <c r="H90" t="s">
        <v>72</v>
      </c>
      <c r="I90">
        <v>3</v>
      </c>
      <c r="J90">
        <v>23</v>
      </c>
      <c r="K90" t="s">
        <v>73</v>
      </c>
    </row>
    <row r="91" spans="1:11" x14ac:dyDescent="0.2">
      <c r="A91" t="s">
        <v>21</v>
      </c>
      <c r="B91" t="str">
        <f>[1]Arms!$C$11</f>
        <v>CART_011_1</v>
      </c>
      <c r="C91">
        <v>100</v>
      </c>
      <c r="D91" t="s">
        <v>89</v>
      </c>
      <c r="E91" t="s">
        <v>62</v>
      </c>
      <c r="F91" t="s">
        <v>75</v>
      </c>
      <c r="G91">
        <v>21</v>
      </c>
      <c r="K91" t="s">
        <v>73</v>
      </c>
    </row>
    <row r="92" spans="1:11" x14ac:dyDescent="0.2">
      <c r="A92" t="s">
        <v>21</v>
      </c>
      <c r="B92" t="str">
        <f>[1]Arms!$C$15</f>
        <v>CART_011_5</v>
      </c>
      <c r="C92">
        <v>91</v>
      </c>
      <c r="D92" t="s">
        <v>89</v>
      </c>
      <c r="E92" t="s">
        <v>62</v>
      </c>
      <c r="F92" t="s">
        <v>75</v>
      </c>
      <c r="G92">
        <v>12</v>
      </c>
      <c r="K92" t="s">
        <v>73</v>
      </c>
    </row>
    <row r="93" spans="1:11" x14ac:dyDescent="0.2">
      <c r="A93" t="s">
        <v>27</v>
      </c>
      <c r="B93" t="str">
        <f>[1]Arms!$C$17</f>
        <v>CART_024_1</v>
      </c>
      <c r="C93">
        <v>60.5</v>
      </c>
      <c r="D93" t="s">
        <v>70</v>
      </c>
      <c r="E93" t="s">
        <v>71</v>
      </c>
      <c r="F93" t="s">
        <v>50</v>
      </c>
      <c r="G93">
        <v>4</v>
      </c>
      <c r="H93" t="s">
        <v>72</v>
      </c>
      <c r="I93">
        <v>54</v>
      </c>
      <c r="J93">
        <v>72</v>
      </c>
      <c r="K93" t="s">
        <v>73</v>
      </c>
    </row>
    <row r="94" spans="1:11" x14ac:dyDescent="0.2">
      <c r="A94" t="s">
        <v>27</v>
      </c>
      <c r="B94" t="str">
        <f>[1]Arms!$C$18</f>
        <v>CART_024_2</v>
      </c>
      <c r="C94">
        <v>64</v>
      </c>
      <c r="D94" t="s">
        <v>70</v>
      </c>
      <c r="E94" t="s">
        <v>71</v>
      </c>
      <c r="F94" t="s">
        <v>50</v>
      </c>
      <c r="G94">
        <v>13</v>
      </c>
      <c r="H94" t="s">
        <v>72</v>
      </c>
      <c r="I94">
        <v>52</v>
      </c>
      <c r="J94">
        <v>74</v>
      </c>
      <c r="K94" t="s">
        <v>73</v>
      </c>
    </row>
    <row r="95" spans="1:11" x14ac:dyDescent="0.2">
      <c r="A95" t="s">
        <v>27</v>
      </c>
      <c r="B95" t="str">
        <f>[1]Arms!$C$19</f>
        <v>CART_024_3</v>
      </c>
      <c r="C95">
        <v>59.5</v>
      </c>
      <c r="D95" t="s">
        <v>70</v>
      </c>
      <c r="E95" t="s">
        <v>71</v>
      </c>
      <c r="F95" t="s">
        <v>50</v>
      </c>
      <c r="G95">
        <v>14</v>
      </c>
      <c r="H95" t="s">
        <v>72</v>
      </c>
      <c r="I95">
        <v>45</v>
      </c>
      <c r="J95">
        <v>71</v>
      </c>
      <c r="K95" t="s">
        <v>73</v>
      </c>
    </row>
    <row r="96" spans="1:11" x14ac:dyDescent="0.2">
      <c r="A96" t="s">
        <v>27</v>
      </c>
      <c r="B96" t="str">
        <f>[1]Arms!$C$17</f>
        <v>CART_024_1</v>
      </c>
      <c r="C96">
        <v>2</v>
      </c>
      <c r="D96" t="s">
        <v>74</v>
      </c>
      <c r="E96" t="s">
        <v>75</v>
      </c>
      <c r="F96" t="s">
        <v>75</v>
      </c>
      <c r="G96">
        <v>4</v>
      </c>
      <c r="K96" t="s">
        <v>73</v>
      </c>
    </row>
    <row r="97" spans="1:11" x14ac:dyDescent="0.2">
      <c r="A97" t="s">
        <v>27</v>
      </c>
      <c r="B97" t="str">
        <f>[1]Arms!$C$18</f>
        <v>CART_024_2</v>
      </c>
      <c r="C97">
        <v>7</v>
      </c>
      <c r="D97" t="s">
        <v>74</v>
      </c>
      <c r="E97" t="s">
        <v>75</v>
      </c>
      <c r="F97" t="s">
        <v>75</v>
      </c>
      <c r="G97">
        <v>13</v>
      </c>
      <c r="K97" t="s">
        <v>73</v>
      </c>
    </row>
    <row r="98" spans="1:11" x14ac:dyDescent="0.2">
      <c r="A98" t="s">
        <v>27</v>
      </c>
      <c r="B98" t="str">
        <f>[1]Arms!$C$19</f>
        <v>CART_024_3</v>
      </c>
      <c r="C98">
        <v>8</v>
      </c>
      <c r="D98" t="s">
        <v>74</v>
      </c>
      <c r="E98" t="s">
        <v>75</v>
      </c>
      <c r="F98" t="s">
        <v>75</v>
      </c>
      <c r="G98">
        <v>14</v>
      </c>
      <c r="K98" t="s">
        <v>73</v>
      </c>
    </row>
    <row r="99" spans="1:11" x14ac:dyDescent="0.2">
      <c r="A99" t="s">
        <v>27</v>
      </c>
      <c r="B99" t="str">
        <f>[1]Arms!$C$17</f>
        <v>CART_024_1</v>
      </c>
      <c r="C99">
        <v>3</v>
      </c>
      <c r="D99" t="s">
        <v>79</v>
      </c>
      <c r="E99" t="s">
        <v>75</v>
      </c>
      <c r="F99" t="s">
        <v>75</v>
      </c>
      <c r="G99">
        <v>4</v>
      </c>
      <c r="K99" t="s">
        <v>73</v>
      </c>
    </row>
    <row r="100" spans="1:11" x14ac:dyDescent="0.2">
      <c r="A100" t="s">
        <v>27</v>
      </c>
      <c r="B100" t="str">
        <f>[1]Arms!$C$18</f>
        <v>CART_024_2</v>
      </c>
      <c r="C100">
        <v>5</v>
      </c>
      <c r="D100" t="s">
        <v>79</v>
      </c>
      <c r="E100" t="s">
        <v>75</v>
      </c>
      <c r="F100" t="s">
        <v>75</v>
      </c>
      <c r="G100">
        <v>13</v>
      </c>
      <c r="K100" t="s">
        <v>73</v>
      </c>
    </row>
    <row r="101" spans="1:11" x14ac:dyDescent="0.2">
      <c r="A101" t="s">
        <v>27</v>
      </c>
      <c r="B101" t="str">
        <f>[1]Arms!$C$19</f>
        <v>CART_024_3</v>
      </c>
      <c r="C101">
        <v>11</v>
      </c>
      <c r="D101" t="s">
        <v>79</v>
      </c>
      <c r="E101" t="s">
        <v>75</v>
      </c>
      <c r="F101" t="s">
        <v>75</v>
      </c>
      <c r="G101">
        <v>14</v>
      </c>
      <c r="K101" t="s">
        <v>73</v>
      </c>
    </row>
    <row r="102" spans="1:11" x14ac:dyDescent="0.2">
      <c r="A102" t="s">
        <v>27</v>
      </c>
      <c r="B102" t="str">
        <f>[1]Arms!$C$17</f>
        <v>CART_024_1</v>
      </c>
      <c r="C102">
        <v>1</v>
      </c>
      <c r="D102" t="s">
        <v>80</v>
      </c>
      <c r="E102" t="s">
        <v>75</v>
      </c>
      <c r="F102" t="s">
        <v>75</v>
      </c>
      <c r="G102">
        <v>4</v>
      </c>
      <c r="K102" t="s">
        <v>73</v>
      </c>
    </row>
    <row r="103" spans="1:11" x14ac:dyDescent="0.2">
      <c r="A103" t="s">
        <v>27</v>
      </c>
      <c r="B103" t="str">
        <f>[1]Arms!$C$18</f>
        <v>CART_024_2</v>
      </c>
      <c r="C103">
        <v>8</v>
      </c>
      <c r="D103" t="s">
        <v>80</v>
      </c>
      <c r="E103" t="s">
        <v>75</v>
      </c>
      <c r="F103" t="s">
        <v>75</v>
      </c>
      <c r="G103">
        <v>13</v>
      </c>
      <c r="K103" t="s">
        <v>73</v>
      </c>
    </row>
    <row r="104" spans="1:11" x14ac:dyDescent="0.2">
      <c r="A104" t="s">
        <v>27</v>
      </c>
      <c r="B104" t="str">
        <f>[1]Arms!$C$19</f>
        <v>CART_024_3</v>
      </c>
      <c r="C104">
        <v>3</v>
      </c>
      <c r="D104" t="s">
        <v>80</v>
      </c>
      <c r="E104" t="s">
        <v>75</v>
      </c>
      <c r="F104" t="s">
        <v>75</v>
      </c>
      <c r="G104">
        <v>14</v>
      </c>
      <c r="K104" t="s">
        <v>73</v>
      </c>
    </row>
    <row r="105" spans="1:11" x14ac:dyDescent="0.2">
      <c r="A105" t="s">
        <v>27</v>
      </c>
      <c r="B105" t="str">
        <f>[1]Arms!$C$17</f>
        <v>CART_024_1</v>
      </c>
      <c r="C105">
        <v>0</v>
      </c>
      <c r="D105" t="s">
        <v>82</v>
      </c>
      <c r="E105" t="s">
        <v>75</v>
      </c>
      <c r="F105" t="s">
        <v>75</v>
      </c>
      <c r="G105">
        <v>4</v>
      </c>
      <c r="K105" t="s">
        <v>73</v>
      </c>
    </row>
    <row r="106" spans="1:11" x14ac:dyDescent="0.2">
      <c r="A106" t="s">
        <v>27</v>
      </c>
      <c r="B106" t="str">
        <f>[1]Arms!$C$17</f>
        <v>CART_024_1</v>
      </c>
      <c r="C106">
        <v>4</v>
      </c>
      <c r="D106" t="s">
        <v>83</v>
      </c>
      <c r="E106" t="s">
        <v>75</v>
      </c>
      <c r="F106" t="s">
        <v>75</v>
      </c>
      <c r="G106">
        <v>4</v>
      </c>
      <c r="K106" t="s">
        <v>73</v>
      </c>
    </row>
    <row r="107" spans="1:11" x14ac:dyDescent="0.2">
      <c r="A107" t="s">
        <v>27</v>
      </c>
      <c r="B107" t="str">
        <f>[1]Arms!$C$17</f>
        <v>CART_024_1</v>
      </c>
      <c r="C107">
        <v>0</v>
      </c>
      <c r="D107" t="s">
        <v>84</v>
      </c>
      <c r="E107" t="s">
        <v>75</v>
      </c>
      <c r="F107" t="s">
        <v>75</v>
      </c>
      <c r="G107">
        <v>4</v>
      </c>
      <c r="K107" t="s">
        <v>73</v>
      </c>
    </row>
    <row r="108" spans="1:11" x14ac:dyDescent="0.2">
      <c r="A108" t="s">
        <v>27</v>
      </c>
      <c r="B108" t="str">
        <f>[1]Arms!$C$17</f>
        <v>CART_024_1</v>
      </c>
      <c r="C108">
        <v>0</v>
      </c>
      <c r="D108" t="s">
        <v>85</v>
      </c>
      <c r="E108" t="s">
        <v>75</v>
      </c>
      <c r="F108" t="s">
        <v>75</v>
      </c>
      <c r="G108">
        <v>4</v>
      </c>
      <c r="K108" t="s">
        <v>73</v>
      </c>
    </row>
    <row r="109" spans="1:11" x14ac:dyDescent="0.2">
      <c r="A109" t="s">
        <v>27</v>
      </c>
      <c r="B109" t="str">
        <f>[1]Arms!$C$18</f>
        <v>CART_024_2</v>
      </c>
      <c r="C109">
        <v>2</v>
      </c>
      <c r="D109" t="s">
        <v>82</v>
      </c>
      <c r="E109" t="s">
        <v>75</v>
      </c>
      <c r="F109" t="s">
        <v>75</v>
      </c>
      <c r="G109">
        <v>13</v>
      </c>
      <c r="K109" t="s">
        <v>73</v>
      </c>
    </row>
    <row r="110" spans="1:11" x14ac:dyDescent="0.2">
      <c r="A110" t="s">
        <v>27</v>
      </c>
      <c r="B110" t="str">
        <f>[1]Arms!$C$18</f>
        <v>CART_024_2</v>
      </c>
      <c r="C110">
        <v>9</v>
      </c>
      <c r="D110" t="s">
        <v>83</v>
      </c>
      <c r="E110" t="s">
        <v>75</v>
      </c>
      <c r="F110" t="s">
        <v>75</v>
      </c>
      <c r="G110">
        <v>13</v>
      </c>
      <c r="K110" t="s">
        <v>73</v>
      </c>
    </row>
    <row r="111" spans="1:11" x14ac:dyDescent="0.2">
      <c r="A111" t="s">
        <v>27</v>
      </c>
      <c r="B111" t="str">
        <f>[1]Arms!$C$18</f>
        <v>CART_024_2</v>
      </c>
      <c r="C111">
        <v>2</v>
      </c>
      <c r="D111" t="s">
        <v>84</v>
      </c>
      <c r="E111" t="s">
        <v>75</v>
      </c>
      <c r="F111" t="s">
        <v>75</v>
      </c>
      <c r="G111">
        <v>13</v>
      </c>
      <c r="K111" t="s">
        <v>73</v>
      </c>
    </row>
    <row r="112" spans="1:11" x14ac:dyDescent="0.2">
      <c r="A112" t="s">
        <v>27</v>
      </c>
      <c r="B112" t="str">
        <f>[1]Arms!$C$18</f>
        <v>CART_024_2</v>
      </c>
      <c r="C112">
        <v>0</v>
      </c>
      <c r="D112" t="s">
        <v>85</v>
      </c>
      <c r="E112" t="s">
        <v>75</v>
      </c>
      <c r="F112" t="s">
        <v>75</v>
      </c>
      <c r="G112">
        <v>13</v>
      </c>
      <c r="K112" t="s">
        <v>73</v>
      </c>
    </row>
    <row r="113" spans="1:11" x14ac:dyDescent="0.2">
      <c r="A113" t="s">
        <v>27</v>
      </c>
      <c r="B113" t="str">
        <f>[1]Arms!$C$19</f>
        <v>CART_024_3</v>
      </c>
      <c r="C113">
        <v>2</v>
      </c>
      <c r="D113" t="s">
        <v>82</v>
      </c>
      <c r="E113" t="s">
        <v>75</v>
      </c>
      <c r="F113" t="s">
        <v>75</v>
      </c>
      <c r="G113">
        <v>14</v>
      </c>
      <c r="K113" t="s">
        <v>73</v>
      </c>
    </row>
    <row r="114" spans="1:11" x14ac:dyDescent="0.2">
      <c r="A114" t="s">
        <v>27</v>
      </c>
      <c r="B114" t="str">
        <f>[1]Arms!$C$19</f>
        <v>CART_024_3</v>
      </c>
      <c r="C114">
        <v>8</v>
      </c>
      <c r="D114" t="s">
        <v>83</v>
      </c>
      <c r="E114" t="s">
        <v>75</v>
      </c>
      <c r="F114" t="s">
        <v>75</v>
      </c>
      <c r="G114">
        <v>14</v>
      </c>
      <c r="K114" t="s">
        <v>73</v>
      </c>
    </row>
    <row r="115" spans="1:11" x14ac:dyDescent="0.2">
      <c r="A115" t="s">
        <v>27</v>
      </c>
      <c r="B115" t="str">
        <f>[1]Arms!$C$19</f>
        <v>CART_024_3</v>
      </c>
      <c r="C115">
        <v>3</v>
      </c>
      <c r="D115" t="s">
        <v>84</v>
      </c>
      <c r="E115" t="s">
        <v>75</v>
      </c>
      <c r="F115" t="s">
        <v>75</v>
      </c>
      <c r="G115">
        <v>14</v>
      </c>
      <c r="K115" t="s">
        <v>73</v>
      </c>
    </row>
    <row r="116" spans="1:11" x14ac:dyDescent="0.2">
      <c r="A116" t="s">
        <v>27</v>
      </c>
      <c r="B116" t="str">
        <f>[1]Arms!$C$19</f>
        <v>CART_024_3</v>
      </c>
      <c r="C116">
        <v>1</v>
      </c>
      <c r="D116" t="s">
        <v>85</v>
      </c>
      <c r="E116" t="s">
        <v>75</v>
      </c>
      <c r="F116" t="s">
        <v>75</v>
      </c>
      <c r="G116">
        <v>14</v>
      </c>
      <c r="K116" t="s">
        <v>73</v>
      </c>
    </row>
    <row r="117" spans="1:11" x14ac:dyDescent="0.2">
      <c r="A117" t="s">
        <v>27</v>
      </c>
      <c r="B117" t="str">
        <f>[1]Arms!$C$17</f>
        <v>CART_024_1</v>
      </c>
      <c r="C117">
        <v>0</v>
      </c>
      <c r="D117" t="s">
        <v>76</v>
      </c>
      <c r="E117" t="s">
        <v>75</v>
      </c>
      <c r="F117" t="s">
        <v>75</v>
      </c>
      <c r="G117">
        <v>4</v>
      </c>
      <c r="K117" t="s">
        <v>73</v>
      </c>
    </row>
    <row r="118" spans="1:11" x14ac:dyDescent="0.2">
      <c r="A118" t="s">
        <v>27</v>
      </c>
      <c r="B118" t="str">
        <f>[1]Arms!$C$18</f>
        <v>CART_024_2</v>
      </c>
      <c r="C118">
        <v>1</v>
      </c>
      <c r="D118" t="s">
        <v>76</v>
      </c>
      <c r="E118" t="s">
        <v>75</v>
      </c>
      <c r="F118" t="s">
        <v>75</v>
      </c>
      <c r="G118">
        <v>13</v>
      </c>
      <c r="K118" t="s">
        <v>73</v>
      </c>
    </row>
    <row r="119" spans="1:11" x14ac:dyDescent="0.2">
      <c r="A119" t="s">
        <v>27</v>
      </c>
      <c r="B119" t="str">
        <f>[1]Arms!$C$19</f>
        <v>CART_024_3</v>
      </c>
      <c r="C119">
        <v>2</v>
      </c>
      <c r="D119" t="s">
        <v>76</v>
      </c>
      <c r="E119" t="s">
        <v>75</v>
      </c>
      <c r="F119" t="s">
        <v>75</v>
      </c>
      <c r="G119">
        <v>14</v>
      </c>
      <c r="K119" t="s">
        <v>73</v>
      </c>
    </row>
    <row r="120" spans="1:11" x14ac:dyDescent="0.2">
      <c r="A120" t="s">
        <v>27</v>
      </c>
      <c r="B120" t="str">
        <f>[1]Arms!$C$17</f>
        <v>CART_024_1</v>
      </c>
      <c r="C120">
        <v>0</v>
      </c>
      <c r="D120" t="s">
        <v>86</v>
      </c>
      <c r="E120" t="s">
        <v>75</v>
      </c>
      <c r="F120" t="s">
        <v>75</v>
      </c>
      <c r="G120">
        <v>4</v>
      </c>
      <c r="K120" t="s">
        <v>73</v>
      </c>
    </row>
    <row r="121" spans="1:11" x14ac:dyDescent="0.2">
      <c r="A121" t="s">
        <v>27</v>
      </c>
      <c r="B121" t="str">
        <f>[1]Arms!$C$18</f>
        <v>CART_024_2</v>
      </c>
      <c r="C121">
        <v>3</v>
      </c>
      <c r="D121" t="s">
        <v>86</v>
      </c>
      <c r="E121" t="s">
        <v>75</v>
      </c>
      <c r="F121" t="s">
        <v>75</v>
      </c>
      <c r="G121">
        <v>13</v>
      </c>
      <c r="K121" t="s">
        <v>73</v>
      </c>
    </row>
    <row r="122" spans="1:11" x14ac:dyDescent="0.2">
      <c r="A122" t="s">
        <v>27</v>
      </c>
      <c r="B122" t="str">
        <f>[1]Arms!$C$19</f>
        <v>CART_024_3</v>
      </c>
      <c r="C122">
        <v>4</v>
      </c>
      <c r="D122" t="s">
        <v>86</v>
      </c>
      <c r="E122" t="s">
        <v>75</v>
      </c>
      <c r="F122" t="s">
        <v>75</v>
      </c>
      <c r="G122">
        <v>14</v>
      </c>
      <c r="K122" t="s">
        <v>73</v>
      </c>
    </row>
    <row r="123" spans="1:11" x14ac:dyDescent="0.2">
      <c r="A123" t="s">
        <v>27</v>
      </c>
      <c r="B123" t="str">
        <f>[1]Arms!$C$17</f>
        <v>CART_024_1</v>
      </c>
      <c r="C123">
        <v>50</v>
      </c>
      <c r="D123" t="s">
        <v>89</v>
      </c>
      <c r="E123" t="s">
        <v>62</v>
      </c>
      <c r="F123" t="s">
        <v>75</v>
      </c>
      <c r="G123">
        <v>4</v>
      </c>
      <c r="K123" t="s">
        <v>73</v>
      </c>
    </row>
    <row r="124" spans="1:11" x14ac:dyDescent="0.2">
      <c r="A124" t="s">
        <v>27</v>
      </c>
      <c r="B124" t="str">
        <f>[1]Arms!$C$18</f>
        <v>CART_024_2</v>
      </c>
      <c r="C124">
        <v>7.7</v>
      </c>
      <c r="D124" t="s">
        <v>89</v>
      </c>
      <c r="E124" t="s">
        <v>62</v>
      </c>
      <c r="F124" t="s">
        <v>75</v>
      </c>
      <c r="G124">
        <v>13</v>
      </c>
      <c r="K124" t="s">
        <v>73</v>
      </c>
    </row>
    <row r="125" spans="1:11" x14ac:dyDescent="0.2">
      <c r="A125" t="s">
        <v>27</v>
      </c>
      <c r="B125" t="str">
        <f>[1]Arms!$C$19</f>
        <v>CART_024_3</v>
      </c>
      <c r="C125">
        <v>28.5</v>
      </c>
      <c r="D125" t="s">
        <v>89</v>
      </c>
      <c r="E125" t="s">
        <v>62</v>
      </c>
      <c r="F125" t="s">
        <v>75</v>
      </c>
      <c r="G125">
        <v>14</v>
      </c>
      <c r="K125" t="s">
        <v>73</v>
      </c>
    </row>
    <row r="126" spans="1:11" x14ac:dyDescent="0.2">
      <c r="A126" t="s">
        <v>27</v>
      </c>
      <c r="B126" t="str">
        <f>[1]Arms!$C$17</f>
        <v>CART_024_1</v>
      </c>
      <c r="C126">
        <v>7</v>
      </c>
      <c r="D126" t="s">
        <v>87</v>
      </c>
      <c r="E126" t="s">
        <v>75</v>
      </c>
      <c r="F126" t="s">
        <v>50</v>
      </c>
      <c r="G126">
        <v>4</v>
      </c>
      <c r="H126" t="s">
        <v>72</v>
      </c>
      <c r="I126">
        <v>5</v>
      </c>
      <c r="J126">
        <v>7</v>
      </c>
      <c r="K126" t="s">
        <v>73</v>
      </c>
    </row>
    <row r="127" spans="1:11" x14ac:dyDescent="0.2">
      <c r="A127" t="s">
        <v>27</v>
      </c>
      <c r="B127" t="str">
        <f>[1]Arms!$C$18</f>
        <v>CART_024_2</v>
      </c>
      <c r="C127">
        <v>4</v>
      </c>
      <c r="D127" t="s">
        <v>87</v>
      </c>
      <c r="E127" t="s">
        <v>75</v>
      </c>
      <c r="F127" t="s">
        <v>50</v>
      </c>
      <c r="G127">
        <v>13</v>
      </c>
      <c r="H127" t="s">
        <v>72</v>
      </c>
      <c r="I127">
        <v>2</v>
      </c>
      <c r="J127">
        <v>13</v>
      </c>
      <c r="K127" t="s">
        <v>73</v>
      </c>
    </row>
    <row r="128" spans="1:11" x14ac:dyDescent="0.2">
      <c r="A128" t="s">
        <v>27</v>
      </c>
      <c r="B128" t="str">
        <f>[1]Arms!$C$19</f>
        <v>CART_024_3</v>
      </c>
      <c r="C128">
        <v>4</v>
      </c>
      <c r="D128" t="s">
        <v>87</v>
      </c>
      <c r="E128" t="s">
        <v>75</v>
      </c>
      <c r="F128" t="s">
        <v>50</v>
      </c>
      <c r="G128">
        <v>14</v>
      </c>
      <c r="H128" t="s">
        <v>72</v>
      </c>
      <c r="I128">
        <v>3</v>
      </c>
      <c r="J128">
        <v>12</v>
      </c>
      <c r="K128" t="s">
        <v>73</v>
      </c>
    </row>
    <row r="129" spans="1:11" x14ac:dyDescent="0.2">
      <c r="A129" t="s">
        <v>33</v>
      </c>
      <c r="B129" t="str">
        <f>[1]Arms!$C$20</f>
        <v>CART_009_1</v>
      </c>
      <c r="C129">
        <v>73</v>
      </c>
      <c r="D129" t="s">
        <v>70</v>
      </c>
      <c r="E129" t="s">
        <v>71</v>
      </c>
      <c r="F129" t="s">
        <v>50</v>
      </c>
      <c r="G129">
        <v>6</v>
      </c>
      <c r="H129" t="s">
        <v>72</v>
      </c>
      <c r="I129">
        <v>66</v>
      </c>
      <c r="J129">
        <v>75</v>
      </c>
      <c r="K129" t="s">
        <v>73</v>
      </c>
    </row>
    <row r="130" spans="1:11" x14ac:dyDescent="0.2">
      <c r="A130" t="s">
        <v>33</v>
      </c>
      <c r="B130" t="str">
        <f>[1]Arms!$C$21</f>
        <v>CART_009_2</v>
      </c>
      <c r="C130">
        <v>60</v>
      </c>
      <c r="D130" t="s">
        <v>70</v>
      </c>
      <c r="E130" t="s">
        <v>71</v>
      </c>
      <c r="F130" t="s">
        <v>50</v>
      </c>
      <c r="G130">
        <v>6</v>
      </c>
      <c r="H130" t="s">
        <v>72</v>
      </c>
      <c r="I130">
        <v>53</v>
      </c>
      <c r="J130">
        <v>65</v>
      </c>
      <c r="K130" t="s">
        <v>73</v>
      </c>
    </row>
    <row r="131" spans="1:11" x14ac:dyDescent="0.2">
      <c r="A131" t="s">
        <v>33</v>
      </c>
      <c r="B131" t="str">
        <f>[1]Arms!$C$20</f>
        <v>CART_009_1</v>
      </c>
      <c r="C131">
        <v>3</v>
      </c>
      <c r="D131" t="s">
        <v>74</v>
      </c>
      <c r="E131" t="s">
        <v>75</v>
      </c>
      <c r="F131" t="s">
        <v>75</v>
      </c>
      <c r="G131">
        <v>6</v>
      </c>
      <c r="K131" t="s">
        <v>73</v>
      </c>
    </row>
    <row r="132" spans="1:11" x14ac:dyDescent="0.2">
      <c r="A132" t="s">
        <v>33</v>
      </c>
      <c r="B132" t="str">
        <f>[1]Arms!$C$21</f>
        <v>CART_009_2</v>
      </c>
      <c r="C132">
        <v>5</v>
      </c>
      <c r="D132" t="s">
        <v>74</v>
      </c>
      <c r="E132" t="s">
        <v>75</v>
      </c>
      <c r="F132" t="s">
        <v>75</v>
      </c>
      <c r="G132">
        <v>6</v>
      </c>
      <c r="K132" t="s">
        <v>73</v>
      </c>
    </row>
    <row r="133" spans="1:11" x14ac:dyDescent="0.2">
      <c r="A133" t="s">
        <v>33</v>
      </c>
      <c r="B133" t="str">
        <f>[1]Arms!$C$20</f>
        <v>CART_009_1</v>
      </c>
      <c r="C133">
        <v>4</v>
      </c>
      <c r="D133" t="s">
        <v>76</v>
      </c>
      <c r="E133" t="s">
        <v>75</v>
      </c>
      <c r="F133" t="s">
        <v>75</v>
      </c>
      <c r="G133">
        <v>6</v>
      </c>
      <c r="K133" t="s">
        <v>73</v>
      </c>
    </row>
    <row r="134" spans="1:11" x14ac:dyDescent="0.2">
      <c r="A134" t="s">
        <v>33</v>
      </c>
      <c r="B134" t="str">
        <f>[1]Arms!$C$21</f>
        <v>CART_009_2</v>
      </c>
      <c r="C134">
        <v>3</v>
      </c>
      <c r="D134" t="s">
        <v>76</v>
      </c>
      <c r="E134" t="s">
        <v>75</v>
      </c>
      <c r="F134" t="s">
        <v>75</v>
      </c>
      <c r="G134">
        <v>6</v>
      </c>
      <c r="K134" t="s">
        <v>73</v>
      </c>
    </row>
    <row r="135" spans="1:11" x14ac:dyDescent="0.2">
      <c r="A135" t="s">
        <v>33</v>
      </c>
      <c r="B135" t="str">
        <f>[1]Arms!$C$20</f>
        <v>CART_009_1</v>
      </c>
      <c r="C135">
        <v>5</v>
      </c>
      <c r="D135" t="s">
        <v>92</v>
      </c>
      <c r="E135" t="s">
        <v>75</v>
      </c>
      <c r="F135" t="s">
        <v>50</v>
      </c>
      <c r="G135">
        <v>6</v>
      </c>
      <c r="H135" t="s">
        <v>72</v>
      </c>
      <c r="I135">
        <v>5</v>
      </c>
      <c r="J135">
        <v>7</v>
      </c>
      <c r="K135" t="s">
        <v>73</v>
      </c>
    </row>
    <row r="136" spans="1:11" x14ac:dyDescent="0.2">
      <c r="A136" t="s">
        <v>33</v>
      </c>
      <c r="B136" t="str">
        <f>[1]Arms!$C$21</f>
        <v>CART_009_2</v>
      </c>
      <c r="C136">
        <v>4</v>
      </c>
      <c r="D136" t="s">
        <v>92</v>
      </c>
      <c r="E136" t="s">
        <v>75</v>
      </c>
      <c r="F136" t="s">
        <v>50</v>
      </c>
      <c r="G136">
        <v>6</v>
      </c>
      <c r="H136" t="s">
        <v>72</v>
      </c>
      <c r="I136">
        <v>3</v>
      </c>
      <c r="J136">
        <v>16</v>
      </c>
      <c r="K136" t="s">
        <v>73</v>
      </c>
    </row>
    <row r="137" spans="1:11" x14ac:dyDescent="0.2">
      <c r="A137" t="s">
        <v>33</v>
      </c>
      <c r="B137" t="str">
        <f>[1]Arms!$C$20</f>
        <v>CART_009_1</v>
      </c>
      <c r="C137">
        <v>50</v>
      </c>
      <c r="D137" t="s">
        <v>89</v>
      </c>
      <c r="E137" t="s">
        <v>62</v>
      </c>
      <c r="F137" t="s">
        <v>75</v>
      </c>
      <c r="G137">
        <v>6</v>
      </c>
      <c r="K137" t="s">
        <v>73</v>
      </c>
    </row>
    <row r="138" spans="1:11" x14ac:dyDescent="0.2">
      <c r="A138" t="s">
        <v>33</v>
      </c>
      <c r="B138" t="str">
        <f>[1]Arms!$C$21</f>
        <v>CART_009_2</v>
      </c>
      <c r="C138">
        <v>66</v>
      </c>
      <c r="D138" t="s">
        <v>89</v>
      </c>
      <c r="E138" t="s">
        <v>62</v>
      </c>
      <c r="F138" t="s">
        <v>75</v>
      </c>
      <c r="G138">
        <v>6</v>
      </c>
      <c r="K138" t="s">
        <v>73</v>
      </c>
    </row>
    <row r="139" spans="1:11" ht="15" customHeight="1" x14ac:dyDescent="0.2">
      <c r="A139" t="s">
        <v>33</v>
      </c>
      <c r="B139" t="str">
        <f>[1]Arms!$C$20</f>
        <v>CART_009_1</v>
      </c>
      <c r="C139">
        <v>6.5</v>
      </c>
      <c r="D139" t="s">
        <v>93</v>
      </c>
      <c r="E139" t="s">
        <v>71</v>
      </c>
      <c r="F139" t="s">
        <v>50</v>
      </c>
      <c r="G139">
        <v>12</v>
      </c>
      <c r="I139">
        <v>1.8</v>
      </c>
      <c r="J139">
        <v>11.8</v>
      </c>
      <c r="K139" t="s">
        <v>88</v>
      </c>
    </row>
    <row r="140" spans="1:11" x14ac:dyDescent="0.2">
      <c r="A140" t="s">
        <v>33</v>
      </c>
      <c r="B140" t="str">
        <f>[1]Arms!$C$21</f>
        <v>CART_009_2</v>
      </c>
      <c r="C140">
        <v>6.5</v>
      </c>
      <c r="D140" t="s">
        <v>93</v>
      </c>
      <c r="E140" t="s">
        <v>71</v>
      </c>
      <c r="F140" t="s">
        <v>50</v>
      </c>
      <c r="G140">
        <v>12</v>
      </c>
      <c r="I140">
        <v>1.8</v>
      </c>
      <c r="J140">
        <v>11.8</v>
      </c>
      <c r="K140" t="s">
        <v>88</v>
      </c>
    </row>
    <row r="141" spans="1:11" x14ac:dyDescent="0.2">
      <c r="A141" t="s">
        <v>33</v>
      </c>
      <c r="B141" t="str">
        <f>[1]Arms!$C$20</f>
        <v>CART_009_1</v>
      </c>
      <c r="C141">
        <v>6</v>
      </c>
      <c r="D141" t="s">
        <v>86</v>
      </c>
      <c r="E141" t="s">
        <v>75</v>
      </c>
      <c r="F141" t="s">
        <v>75</v>
      </c>
      <c r="G141">
        <v>6</v>
      </c>
      <c r="K141" t="s">
        <v>88</v>
      </c>
    </row>
    <row r="142" spans="1:11" x14ac:dyDescent="0.2">
      <c r="A142" t="s">
        <v>33</v>
      </c>
      <c r="B142" t="str">
        <f>[1]Arms!$C$21</f>
        <v>CART_009_2</v>
      </c>
      <c r="C142">
        <v>6</v>
      </c>
      <c r="D142" t="s">
        <v>86</v>
      </c>
      <c r="E142" t="s">
        <v>75</v>
      </c>
      <c r="F142" t="s">
        <v>75</v>
      </c>
      <c r="G142">
        <v>6</v>
      </c>
      <c r="K142" t="s">
        <v>88</v>
      </c>
    </row>
  </sheetData>
  <phoneticPr fontId="5" type="noConversion"/>
  <dataValidations count="2">
    <dataValidation type="list" allowBlank="1" showInputMessage="1" showErrorMessage="1" sqref="H12:H13 H5:H7 H48 H50:H54 H57:H62 H15:H43 H65:H66 H69:H88 H91:H92 H96:H125 H131:H134 H137:H1048576" xr:uid="{8E5BE87A-1DFC-264D-9B97-E7C14E317D9C}">
      <formula1>"SE, SD, IQR, 95CI, 90CI"</formula1>
    </dataValidation>
    <dataValidation type="list" allowBlank="1" showInputMessage="1" showErrorMessage="1" sqref="E5:E7 E48 F2:F1048576 E65:E66 E69:E88 E20:E46 E11:E16 E96:E122 E141:E142 E131:E136 E50:E52" xr:uid="{6E7B93EB-E3A1-954D-B85F-3774168635DD}">
      <formula1>"mean, geom_mean, median, 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9606-7FAB-CE4C-9211-22C66198549C}">
  <dimension ref="A1:M122"/>
  <sheetViews>
    <sheetView workbookViewId="0">
      <selection activeCell="A77" sqref="A77:A78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2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56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2">
      <c r="A2" t="s">
        <v>13</v>
      </c>
      <c r="B2" t="s">
        <v>14</v>
      </c>
      <c r="C2">
        <v>1.6729185</v>
      </c>
      <c r="D2" t="s">
        <v>47</v>
      </c>
      <c r="E2">
        <v>2568.25743597068</v>
      </c>
      <c r="G2" t="s">
        <v>48</v>
      </c>
      <c r="H2" t="s">
        <v>49</v>
      </c>
      <c r="I2" t="s">
        <v>50</v>
      </c>
      <c r="J2" t="s">
        <v>51</v>
      </c>
      <c r="K2">
        <v>2568.25743597068</v>
      </c>
      <c r="L2">
        <v>9930.88497788526</v>
      </c>
      <c r="M2" t="s">
        <v>52</v>
      </c>
    </row>
    <row r="3" spans="1:13" x14ac:dyDescent="0.2">
      <c r="A3" t="s">
        <v>13</v>
      </c>
      <c r="B3" t="s">
        <v>14</v>
      </c>
      <c r="C3">
        <v>4.3191713999999992</v>
      </c>
      <c r="D3" t="s">
        <v>47</v>
      </c>
      <c r="E3">
        <v>16706.734319954201</v>
      </c>
      <c r="G3" t="s">
        <v>48</v>
      </c>
      <c r="H3" t="s">
        <v>49</v>
      </c>
      <c r="I3" t="s">
        <v>50</v>
      </c>
      <c r="J3" t="s">
        <v>51</v>
      </c>
      <c r="K3">
        <v>16706.734319954201</v>
      </c>
      <c r="L3">
        <v>64601.256308577998</v>
      </c>
      <c r="M3" t="s">
        <v>52</v>
      </c>
    </row>
    <row r="4" spans="1:13" x14ac:dyDescent="0.2">
      <c r="A4" t="s">
        <v>13</v>
      </c>
      <c r="B4" t="s">
        <v>14</v>
      </c>
      <c r="C4">
        <v>6.6612572999999999</v>
      </c>
      <c r="D4" t="s">
        <v>47</v>
      </c>
      <c r="E4">
        <v>82349.819312680105</v>
      </c>
      <c r="G4" t="s">
        <v>48</v>
      </c>
      <c r="H4" t="s">
        <v>49</v>
      </c>
      <c r="I4" t="s">
        <v>50</v>
      </c>
      <c r="J4" t="s">
        <v>51</v>
      </c>
      <c r="K4">
        <v>42610.641477311299</v>
      </c>
      <c r="L4">
        <v>267738.510752348</v>
      </c>
      <c r="M4" t="s">
        <v>52</v>
      </c>
    </row>
    <row r="5" spans="1:13" x14ac:dyDescent="0.2">
      <c r="A5" t="s">
        <v>13</v>
      </c>
      <c r="B5" t="s">
        <v>14</v>
      </c>
      <c r="C5">
        <v>9.3379268999999994</v>
      </c>
      <c r="D5" t="s">
        <v>47</v>
      </c>
      <c r="E5">
        <v>164765.95119256401</v>
      </c>
      <c r="G5" t="s">
        <v>48</v>
      </c>
      <c r="H5" t="s">
        <v>49</v>
      </c>
      <c r="I5" t="s">
        <v>50</v>
      </c>
      <c r="J5" t="s">
        <v>51</v>
      </c>
      <c r="K5">
        <v>164765.95119256401</v>
      </c>
      <c r="L5">
        <v>466309.96758699202</v>
      </c>
      <c r="M5" t="s">
        <v>52</v>
      </c>
    </row>
    <row r="6" spans="1:13" x14ac:dyDescent="0.2">
      <c r="A6" t="s">
        <v>13</v>
      </c>
      <c r="B6" t="s">
        <v>14</v>
      </c>
      <c r="C6">
        <v>11.3454291</v>
      </c>
      <c r="D6" t="s">
        <v>47</v>
      </c>
      <c r="E6">
        <v>233061.14701824001</v>
      </c>
      <c r="G6" t="s">
        <v>48</v>
      </c>
      <c r="H6" t="s">
        <v>49</v>
      </c>
      <c r="I6" t="s">
        <v>50</v>
      </c>
      <c r="J6" t="s">
        <v>51</v>
      </c>
      <c r="K6">
        <v>233061.14701824001</v>
      </c>
      <c r="L6">
        <v>615398.77371234295</v>
      </c>
      <c r="M6" t="s">
        <v>52</v>
      </c>
    </row>
    <row r="7" spans="1:13" x14ac:dyDescent="0.2">
      <c r="A7" t="s">
        <v>13</v>
      </c>
      <c r="B7" t="s">
        <v>14</v>
      </c>
      <c r="C7">
        <v>14.3262657</v>
      </c>
      <c r="D7" t="s">
        <v>47</v>
      </c>
      <c r="E7">
        <v>176598.88279638201</v>
      </c>
      <c r="G7" t="s">
        <v>48</v>
      </c>
      <c r="H7" t="s">
        <v>49</v>
      </c>
      <c r="I7" t="s">
        <v>50</v>
      </c>
      <c r="J7" t="s">
        <v>51</v>
      </c>
      <c r="K7">
        <v>94602.7180659859</v>
      </c>
      <c r="L7">
        <v>615398.77371234295</v>
      </c>
      <c r="M7" t="s">
        <v>52</v>
      </c>
    </row>
    <row r="8" spans="1:13" x14ac:dyDescent="0.2">
      <c r="A8" t="s">
        <v>13</v>
      </c>
      <c r="B8" t="s">
        <v>14</v>
      </c>
      <c r="C8">
        <v>20.987522999999999</v>
      </c>
      <c r="D8" t="s">
        <v>47</v>
      </c>
      <c r="E8">
        <v>108678.735911863</v>
      </c>
      <c r="G8" t="s">
        <v>48</v>
      </c>
      <c r="H8" t="s">
        <v>49</v>
      </c>
      <c r="I8" t="s">
        <v>50</v>
      </c>
      <c r="J8" t="s">
        <v>51</v>
      </c>
      <c r="K8">
        <v>108678.735911863</v>
      </c>
      <c r="L8">
        <v>420236.69853593397</v>
      </c>
      <c r="M8" t="s">
        <v>52</v>
      </c>
    </row>
    <row r="9" spans="1:13" x14ac:dyDescent="0.2">
      <c r="A9" t="s">
        <v>13</v>
      </c>
      <c r="B9" t="s">
        <v>14</v>
      </c>
      <c r="C9">
        <v>30.325449899999999</v>
      </c>
      <c r="D9" t="s">
        <v>47</v>
      </c>
      <c r="E9">
        <v>39755.533912575796</v>
      </c>
      <c r="G9" t="s">
        <v>48</v>
      </c>
      <c r="H9" t="s">
        <v>49</v>
      </c>
      <c r="I9" t="s">
        <v>50</v>
      </c>
      <c r="J9" t="s">
        <v>51</v>
      </c>
      <c r="K9">
        <v>30124.209735332101</v>
      </c>
      <c r="L9">
        <v>164765.95119256401</v>
      </c>
      <c r="M9" t="s">
        <v>52</v>
      </c>
    </row>
    <row r="10" spans="1:13" x14ac:dyDescent="0.2">
      <c r="A10" t="s">
        <v>13</v>
      </c>
      <c r="B10" t="s">
        <v>14</v>
      </c>
      <c r="C10">
        <v>60.681316500000001</v>
      </c>
      <c r="D10" t="s">
        <v>47</v>
      </c>
      <c r="E10">
        <v>3162.2776601683699</v>
      </c>
      <c r="G10" t="s">
        <v>48</v>
      </c>
      <c r="H10" t="s">
        <v>49</v>
      </c>
      <c r="I10" t="s">
        <v>50</v>
      </c>
      <c r="J10" t="s">
        <v>51</v>
      </c>
      <c r="K10">
        <v>3162.2776601683699</v>
      </c>
      <c r="L10">
        <v>24465.5068180786</v>
      </c>
      <c r="M10" t="s">
        <v>52</v>
      </c>
    </row>
    <row r="11" spans="1:13" x14ac:dyDescent="0.2">
      <c r="A11" t="s">
        <v>13</v>
      </c>
      <c r="B11" t="s">
        <v>14</v>
      </c>
      <c r="C11">
        <v>91.3413501</v>
      </c>
      <c r="D11" t="s">
        <v>47</v>
      </c>
      <c r="E11">
        <v>1156.7859683403001</v>
      </c>
      <c r="G11" t="s">
        <v>48</v>
      </c>
      <c r="H11" t="s">
        <v>49</v>
      </c>
      <c r="I11" t="s">
        <v>50</v>
      </c>
      <c r="J11" t="s">
        <v>51</v>
      </c>
      <c r="K11">
        <v>1156.7859683403001</v>
      </c>
      <c r="L11">
        <v>7268.5165415206702</v>
      </c>
      <c r="M11" t="s">
        <v>52</v>
      </c>
    </row>
    <row r="12" spans="1:13" x14ac:dyDescent="0.2">
      <c r="A12" t="s">
        <v>13</v>
      </c>
      <c r="B12" t="s">
        <v>14</v>
      </c>
      <c r="C12">
        <v>122.00138370000001</v>
      </c>
      <c r="D12" t="s">
        <v>47</v>
      </c>
      <c r="E12">
        <v>789.93318968693904</v>
      </c>
      <c r="G12" t="s">
        <v>48</v>
      </c>
      <c r="H12" t="s">
        <v>49</v>
      </c>
      <c r="I12" t="s">
        <v>50</v>
      </c>
      <c r="J12" t="s">
        <v>51</v>
      </c>
      <c r="K12">
        <v>521.03568661264103</v>
      </c>
      <c r="L12">
        <v>4320.5811711199703</v>
      </c>
      <c r="M12" t="s">
        <v>52</v>
      </c>
    </row>
    <row r="13" spans="1:13" x14ac:dyDescent="0.2">
      <c r="A13" t="s">
        <v>13</v>
      </c>
      <c r="B13" t="s">
        <v>14</v>
      </c>
      <c r="C13">
        <v>152.32683359999999</v>
      </c>
      <c r="D13" t="s">
        <v>47</v>
      </c>
      <c r="E13">
        <v>343.67233870942499</v>
      </c>
      <c r="G13" t="s">
        <v>48</v>
      </c>
      <c r="H13" t="s">
        <v>49</v>
      </c>
      <c r="I13" t="s">
        <v>50</v>
      </c>
      <c r="J13" t="s">
        <v>51</v>
      </c>
      <c r="K13">
        <v>343.67233870942499</v>
      </c>
      <c r="L13">
        <v>1694.0088022878699</v>
      </c>
      <c r="M13" t="s">
        <v>52</v>
      </c>
    </row>
    <row r="14" spans="1:13" x14ac:dyDescent="0.2">
      <c r="A14" t="s">
        <v>13</v>
      </c>
      <c r="B14" t="s">
        <v>14</v>
      </c>
      <c r="C14">
        <v>182.65228350000001</v>
      </c>
      <c r="D14" t="s">
        <v>47</v>
      </c>
      <c r="E14">
        <v>40.032216666597101</v>
      </c>
      <c r="F14">
        <v>40.032216666597101</v>
      </c>
      <c r="G14" t="s">
        <v>48</v>
      </c>
      <c r="H14" t="s">
        <v>49</v>
      </c>
      <c r="I14" t="s">
        <v>50</v>
      </c>
      <c r="J14" t="s">
        <v>51</v>
      </c>
      <c r="K14">
        <v>40.032216666597101</v>
      </c>
      <c r="L14">
        <v>876.53867775497997</v>
      </c>
      <c r="M14" t="s">
        <v>52</v>
      </c>
    </row>
    <row r="15" spans="1:13" x14ac:dyDescent="0.2">
      <c r="A15" t="s">
        <v>13</v>
      </c>
      <c r="B15" t="s">
        <v>14</v>
      </c>
      <c r="C15">
        <v>274.32821730000001</v>
      </c>
      <c r="D15" t="s">
        <v>47</v>
      </c>
      <c r="E15">
        <v>38.667794119057298</v>
      </c>
      <c r="F15">
        <v>38.667794119057298</v>
      </c>
      <c r="G15" t="s">
        <v>48</v>
      </c>
      <c r="H15" t="s">
        <v>49</v>
      </c>
      <c r="I15" t="s">
        <v>50</v>
      </c>
      <c r="J15" t="s">
        <v>51</v>
      </c>
      <c r="K15">
        <v>38.667794119057298</v>
      </c>
      <c r="L15">
        <v>438.09295070519102</v>
      </c>
      <c r="M15" t="s">
        <v>52</v>
      </c>
    </row>
    <row r="16" spans="1:13" x14ac:dyDescent="0.2">
      <c r="A16" t="s">
        <v>13</v>
      </c>
      <c r="B16" t="s">
        <v>14</v>
      </c>
      <c r="C16">
        <v>365.33498370000001</v>
      </c>
      <c r="D16" t="s">
        <v>47</v>
      </c>
      <c r="E16">
        <v>38.667794119057298</v>
      </c>
      <c r="F16">
        <v>38.667794119057298</v>
      </c>
      <c r="G16" t="s">
        <v>48</v>
      </c>
      <c r="H16" t="s">
        <v>49</v>
      </c>
      <c r="I16" t="s">
        <v>50</v>
      </c>
      <c r="J16" t="s">
        <v>51</v>
      </c>
      <c r="K16">
        <v>38.667794119057298</v>
      </c>
      <c r="L16">
        <v>113.296597513763</v>
      </c>
      <c r="M16" t="s">
        <v>52</v>
      </c>
    </row>
    <row r="17" spans="1:13" x14ac:dyDescent="0.2">
      <c r="A17" t="s">
        <v>19</v>
      </c>
      <c r="B17" t="s">
        <v>20</v>
      </c>
      <c r="C17">
        <v>3.4923779851671179</v>
      </c>
      <c r="D17" t="s">
        <v>47</v>
      </c>
      <c r="E17">
        <v>3481.22312036839</v>
      </c>
      <c r="G17" t="s">
        <v>48</v>
      </c>
      <c r="H17" t="s">
        <v>49</v>
      </c>
      <c r="I17" t="s">
        <v>50</v>
      </c>
      <c r="K17">
        <v>777.09006215235195</v>
      </c>
      <c r="L17">
        <v>6852.5072904769204</v>
      </c>
      <c r="M17" t="s">
        <v>53</v>
      </c>
    </row>
    <row r="18" spans="1:13" x14ac:dyDescent="0.2">
      <c r="A18" t="s">
        <v>19</v>
      </c>
      <c r="B18" t="s">
        <v>20</v>
      </c>
      <c r="C18">
        <v>5.7799907077425976</v>
      </c>
      <c r="D18" t="s">
        <v>47</v>
      </c>
      <c r="E18">
        <v>21876.280029932899</v>
      </c>
      <c r="G18" t="s">
        <v>48</v>
      </c>
      <c r="H18" t="s">
        <v>49</v>
      </c>
      <c r="I18" t="s">
        <v>50</v>
      </c>
      <c r="K18">
        <v>11950.014491956401</v>
      </c>
      <c r="L18">
        <v>64962.473041774603</v>
      </c>
      <c r="M18" t="s">
        <v>53</v>
      </c>
    </row>
    <row r="19" spans="1:13" x14ac:dyDescent="0.2">
      <c r="A19" t="s">
        <v>19</v>
      </c>
      <c r="B19" t="s">
        <v>20</v>
      </c>
      <c r="C19">
        <v>8.5009314341606199</v>
      </c>
      <c r="D19" t="s">
        <v>47</v>
      </c>
      <c r="E19">
        <v>57552.4515938642</v>
      </c>
      <c r="G19" t="s">
        <v>48</v>
      </c>
      <c r="H19" t="s">
        <v>49</v>
      </c>
      <c r="I19" t="s">
        <v>50</v>
      </c>
      <c r="K19">
        <v>48588.603436028898</v>
      </c>
      <c r="L19">
        <v>290976.752810776</v>
      </c>
      <c r="M19" t="s">
        <v>53</v>
      </c>
    </row>
    <row r="20" spans="1:13" x14ac:dyDescent="0.2">
      <c r="A20" t="s">
        <v>19</v>
      </c>
      <c r="B20" t="s">
        <v>20</v>
      </c>
      <c r="C20">
        <v>11.211476068883391</v>
      </c>
      <c r="D20" t="s">
        <v>47</v>
      </c>
      <c r="E20">
        <v>88932.754843835297</v>
      </c>
      <c r="G20" t="s">
        <v>48</v>
      </c>
      <c r="H20" t="s">
        <v>49</v>
      </c>
      <c r="I20" t="s">
        <v>50</v>
      </c>
      <c r="K20">
        <v>61872.650443770297</v>
      </c>
      <c r="L20">
        <v>305343.71375358902</v>
      </c>
      <c r="M20" t="s">
        <v>53</v>
      </c>
    </row>
    <row r="21" spans="1:13" x14ac:dyDescent="0.2">
      <c r="A21" t="s">
        <v>19</v>
      </c>
      <c r="B21" t="s">
        <v>20</v>
      </c>
      <c r="C21">
        <v>13.474988760710829</v>
      </c>
      <c r="D21" t="s">
        <v>47</v>
      </c>
      <c r="E21">
        <v>162780.368296717</v>
      </c>
      <c r="G21" t="s">
        <v>48</v>
      </c>
      <c r="H21" t="s">
        <v>49</v>
      </c>
      <c r="I21" t="s">
        <v>50</v>
      </c>
      <c r="K21">
        <v>76908.045515225996</v>
      </c>
      <c r="L21">
        <v>192810.836375705</v>
      </c>
      <c r="M21" t="s">
        <v>53</v>
      </c>
    </row>
    <row r="22" spans="1:13" x14ac:dyDescent="0.2">
      <c r="A22" t="s">
        <v>19</v>
      </c>
      <c r="B22" t="s">
        <v>20</v>
      </c>
      <c r="C22">
        <v>16.179390250340958</v>
      </c>
      <c r="D22" t="s">
        <v>47</v>
      </c>
      <c r="E22">
        <v>179283.82965164201</v>
      </c>
      <c r="G22" t="s">
        <v>48</v>
      </c>
      <c r="H22" t="s">
        <v>49</v>
      </c>
      <c r="I22" t="s">
        <v>50</v>
      </c>
      <c r="K22">
        <v>66507.228712627795</v>
      </c>
      <c r="L22">
        <v>283870.950835047</v>
      </c>
      <c r="M22" t="s">
        <v>53</v>
      </c>
    </row>
    <row r="23" spans="1:13" x14ac:dyDescent="0.2">
      <c r="A23" t="s">
        <v>19</v>
      </c>
      <c r="B23" t="s">
        <v>20</v>
      </c>
      <c r="C23">
        <v>22.024356531178832</v>
      </c>
      <c r="D23" t="s">
        <v>47</v>
      </c>
      <c r="E23">
        <v>113186.05168281699</v>
      </c>
      <c r="G23" t="s">
        <v>48</v>
      </c>
      <c r="H23" t="s">
        <v>49</v>
      </c>
      <c r="I23" t="s">
        <v>50</v>
      </c>
      <c r="K23">
        <v>14840.2073604093</v>
      </c>
      <c r="L23">
        <v>217473.50593757501</v>
      </c>
      <c r="M23" t="s">
        <v>53</v>
      </c>
    </row>
    <row r="24" spans="1:13" x14ac:dyDescent="0.2">
      <c r="A24" t="s">
        <v>19</v>
      </c>
      <c r="B24" t="s">
        <v>20</v>
      </c>
      <c r="C24">
        <v>30.99618366417139</v>
      </c>
      <c r="D24" t="s">
        <v>47</v>
      </c>
      <c r="E24">
        <v>18438.2093308597</v>
      </c>
      <c r="G24" t="s">
        <v>48</v>
      </c>
      <c r="H24" t="s">
        <v>49</v>
      </c>
      <c r="I24" t="s">
        <v>50</v>
      </c>
      <c r="K24">
        <v>3391.7561692549998</v>
      </c>
      <c r="L24">
        <v>115887.89356525301</v>
      </c>
      <c r="M24" t="s">
        <v>53</v>
      </c>
    </row>
    <row r="25" spans="1:13" x14ac:dyDescent="0.2">
      <c r="A25" t="s">
        <v>19</v>
      </c>
      <c r="B25" t="s">
        <v>20</v>
      </c>
      <c r="C25">
        <v>61.110353457926323</v>
      </c>
      <c r="D25" t="s">
        <v>47</v>
      </c>
      <c r="E25">
        <v>939.392507519574</v>
      </c>
      <c r="G25" t="s">
        <v>48</v>
      </c>
      <c r="H25" t="s">
        <v>49</v>
      </c>
      <c r="I25" t="s">
        <v>50</v>
      </c>
      <c r="K25">
        <v>513.147302152571</v>
      </c>
      <c r="L25">
        <v>28440.650730385401</v>
      </c>
      <c r="M25" t="s">
        <v>53</v>
      </c>
    </row>
    <row r="26" spans="1:13" x14ac:dyDescent="0.2">
      <c r="A26" t="s">
        <v>19</v>
      </c>
      <c r="B26" t="s">
        <v>20</v>
      </c>
      <c r="C26">
        <v>91.313362580713473</v>
      </c>
      <c r="D26" t="s">
        <v>47</v>
      </c>
      <c r="E26">
        <v>4407.8042621688801</v>
      </c>
      <c r="G26" t="s">
        <v>48</v>
      </c>
      <c r="H26" t="s">
        <v>49</v>
      </c>
      <c r="I26" t="s">
        <v>50</v>
      </c>
      <c r="K26">
        <v>273.056210903394</v>
      </c>
      <c r="L26">
        <v>58638.7673649961</v>
      </c>
      <c r="M26" t="s">
        <v>53</v>
      </c>
    </row>
    <row r="27" spans="1:13" x14ac:dyDescent="0.2">
      <c r="A27" t="s">
        <v>19</v>
      </c>
      <c r="B27" t="s">
        <v>20</v>
      </c>
      <c r="C27">
        <v>121.46911674124939</v>
      </c>
      <c r="D27" t="s">
        <v>47</v>
      </c>
      <c r="E27">
        <v>1841.6885898872699</v>
      </c>
      <c r="G27" t="s">
        <v>48</v>
      </c>
      <c r="H27" t="s">
        <v>49</v>
      </c>
      <c r="I27" t="s">
        <v>50</v>
      </c>
      <c r="K27">
        <v>35.729860739618999</v>
      </c>
      <c r="L27">
        <v>12751.237413999201</v>
      </c>
      <c r="M27" t="s">
        <v>53</v>
      </c>
    </row>
    <row r="28" spans="1:13" x14ac:dyDescent="0.2">
      <c r="A28" t="s">
        <v>19</v>
      </c>
      <c r="B28" t="s">
        <v>20</v>
      </c>
      <c r="C28">
        <v>182.68744778791969</v>
      </c>
      <c r="D28" t="s">
        <v>47</v>
      </c>
      <c r="E28">
        <v>440.257541996111</v>
      </c>
      <c r="G28" t="s">
        <v>48</v>
      </c>
      <c r="H28" t="s">
        <v>49</v>
      </c>
      <c r="I28" t="s">
        <v>50</v>
      </c>
      <c r="K28">
        <v>35.586295599009603</v>
      </c>
      <c r="L28">
        <v>18253.8241909524</v>
      </c>
      <c r="M28" t="s">
        <v>53</v>
      </c>
    </row>
    <row r="29" spans="1:13" x14ac:dyDescent="0.2">
      <c r="A29" t="s">
        <v>21</v>
      </c>
      <c r="B29" t="s">
        <v>22</v>
      </c>
      <c r="C29">
        <v>4.0111139705307712</v>
      </c>
      <c r="D29" t="s">
        <v>47</v>
      </c>
      <c r="E29">
        <v>97.289691388795006</v>
      </c>
      <c r="G29" t="s">
        <v>48</v>
      </c>
      <c r="H29" t="s">
        <v>49</v>
      </c>
      <c r="I29" t="s">
        <v>50</v>
      </c>
      <c r="J29" t="s">
        <v>54</v>
      </c>
      <c r="K29">
        <v>23.567582487228702</v>
      </c>
      <c r="L29">
        <v>473.606507501517</v>
      </c>
      <c r="M29" t="s">
        <v>53</v>
      </c>
    </row>
    <row r="30" spans="1:13" x14ac:dyDescent="0.2">
      <c r="A30" t="s">
        <v>21</v>
      </c>
      <c r="B30" t="s">
        <v>22</v>
      </c>
      <c r="C30">
        <v>7.0754031717595636</v>
      </c>
      <c r="D30" t="s">
        <v>47</v>
      </c>
      <c r="E30">
        <v>9836.4886566650603</v>
      </c>
      <c r="G30" t="s">
        <v>48</v>
      </c>
      <c r="H30" t="s">
        <v>49</v>
      </c>
      <c r="I30" t="s">
        <v>50</v>
      </c>
      <c r="J30" t="s">
        <v>54</v>
      </c>
      <c r="K30">
        <v>978.258118165307</v>
      </c>
      <c r="L30">
        <v>34434.425375750398</v>
      </c>
      <c r="M30" t="s">
        <v>53</v>
      </c>
    </row>
    <row r="31" spans="1:13" x14ac:dyDescent="0.2">
      <c r="A31" t="s">
        <v>21</v>
      </c>
      <c r="B31" t="s">
        <v>22</v>
      </c>
      <c r="C31">
        <v>9.3563402463584211</v>
      </c>
      <c r="D31" t="s">
        <v>47</v>
      </c>
      <c r="E31">
        <v>16670.823003867899</v>
      </c>
      <c r="G31" t="s">
        <v>48</v>
      </c>
      <c r="H31" t="s">
        <v>49</v>
      </c>
      <c r="I31" t="s">
        <v>50</v>
      </c>
      <c r="J31" t="s">
        <v>54</v>
      </c>
      <c r="K31">
        <v>1501.7961219312799</v>
      </c>
      <c r="L31">
        <v>25592.608813271199</v>
      </c>
      <c r="M31" t="s">
        <v>53</v>
      </c>
    </row>
    <row r="32" spans="1:13" x14ac:dyDescent="0.2">
      <c r="A32" t="s">
        <v>21</v>
      </c>
      <c r="B32" t="s">
        <v>22</v>
      </c>
      <c r="C32">
        <v>12.122209589823409</v>
      </c>
      <c r="D32" t="s">
        <v>47</v>
      </c>
      <c r="E32">
        <v>13234.830301149501</v>
      </c>
      <c r="G32" t="s">
        <v>48</v>
      </c>
      <c r="H32" t="s">
        <v>49</v>
      </c>
      <c r="I32" t="s">
        <v>50</v>
      </c>
      <c r="J32" t="s">
        <v>54</v>
      </c>
      <c r="K32">
        <v>7809.1080506306998</v>
      </c>
      <c r="L32">
        <v>16130.1063755655</v>
      </c>
      <c r="M32" t="s">
        <v>53</v>
      </c>
    </row>
    <row r="33" spans="1:13" x14ac:dyDescent="0.2">
      <c r="A33" t="s">
        <v>21</v>
      </c>
      <c r="B33" t="s">
        <v>22</v>
      </c>
      <c r="C33">
        <v>19.035237250740941</v>
      </c>
      <c r="D33" t="s">
        <v>47</v>
      </c>
      <c r="E33">
        <v>7809.1080506306998</v>
      </c>
      <c r="G33" t="s">
        <v>48</v>
      </c>
      <c r="H33" t="s">
        <v>49</v>
      </c>
      <c r="I33" t="s">
        <v>50</v>
      </c>
      <c r="J33" t="s">
        <v>54</v>
      </c>
      <c r="K33">
        <v>5615.69278831272</v>
      </c>
      <c r="L33">
        <v>10507.023741994301</v>
      </c>
      <c r="M33" t="s">
        <v>53</v>
      </c>
    </row>
    <row r="34" spans="1:13" x14ac:dyDescent="0.2">
      <c r="A34" t="s">
        <v>21</v>
      </c>
      <c r="B34" t="s">
        <v>22</v>
      </c>
      <c r="C34">
        <v>29.259408774640349</v>
      </c>
      <c r="D34" t="s">
        <v>47</v>
      </c>
      <c r="E34">
        <v>279.44781356508599</v>
      </c>
      <c r="G34" t="s">
        <v>48</v>
      </c>
      <c r="H34" t="s">
        <v>49</v>
      </c>
      <c r="I34" t="s">
        <v>50</v>
      </c>
      <c r="J34" t="s">
        <v>54</v>
      </c>
      <c r="K34">
        <v>22.803170092185201</v>
      </c>
      <c r="L34">
        <v>473.606507501517</v>
      </c>
      <c r="M34" t="s">
        <v>53</v>
      </c>
    </row>
    <row r="35" spans="1:13" x14ac:dyDescent="0.2">
      <c r="A35" t="s">
        <v>21</v>
      </c>
      <c r="B35" t="s">
        <v>22</v>
      </c>
      <c r="C35">
        <v>59.19465075656916</v>
      </c>
      <c r="D35" t="s">
        <v>47</v>
      </c>
      <c r="E35">
        <v>53.7415592117881</v>
      </c>
      <c r="G35" t="s">
        <v>48</v>
      </c>
      <c r="H35" t="s">
        <v>49</v>
      </c>
      <c r="I35" t="s">
        <v>50</v>
      </c>
      <c r="J35" t="s">
        <v>54</v>
      </c>
      <c r="K35">
        <v>23.567582487228702</v>
      </c>
      <c r="L35">
        <v>82.502627590937607</v>
      </c>
      <c r="M35" t="s">
        <v>53</v>
      </c>
    </row>
    <row r="36" spans="1:13" x14ac:dyDescent="0.2">
      <c r="A36" t="s">
        <v>21</v>
      </c>
      <c r="B36" t="s">
        <v>24</v>
      </c>
      <c r="C36">
        <v>4.395110111035625</v>
      </c>
      <c r="D36" t="s">
        <v>47</v>
      </c>
      <c r="E36">
        <v>946.52840505270001</v>
      </c>
      <c r="G36" t="s">
        <v>48</v>
      </c>
      <c r="H36" t="s">
        <v>49</v>
      </c>
      <c r="I36" t="s">
        <v>50</v>
      </c>
      <c r="J36" t="s">
        <v>54</v>
      </c>
      <c r="K36">
        <v>23.567582487228702</v>
      </c>
      <c r="L36">
        <v>3001.4213599999998</v>
      </c>
      <c r="M36" t="s">
        <v>53</v>
      </c>
    </row>
    <row r="37" spans="1:13" x14ac:dyDescent="0.2">
      <c r="A37" t="s">
        <v>21</v>
      </c>
      <c r="B37" t="s">
        <v>24</v>
      </c>
      <c r="C37">
        <v>7.5318100130453178</v>
      </c>
      <c r="D37" t="s">
        <v>47</v>
      </c>
      <c r="E37">
        <v>10859.2422778789</v>
      </c>
      <c r="G37" t="s">
        <v>48</v>
      </c>
      <c r="H37" t="s">
        <v>49</v>
      </c>
      <c r="I37" t="s">
        <v>50</v>
      </c>
      <c r="J37" t="s">
        <v>54</v>
      </c>
      <c r="K37">
        <v>5998.5040916574999</v>
      </c>
      <c r="L37">
        <v>21702.787250000001</v>
      </c>
      <c r="M37" t="s">
        <v>53</v>
      </c>
    </row>
    <row r="38" spans="1:13" x14ac:dyDescent="0.2">
      <c r="A38" t="s">
        <v>21</v>
      </c>
      <c r="B38" t="s">
        <v>24</v>
      </c>
      <c r="C38">
        <v>9.7447249141833261</v>
      </c>
      <c r="D38" t="s">
        <v>47</v>
      </c>
      <c r="E38">
        <v>142149.268800594</v>
      </c>
      <c r="G38" t="s">
        <v>48</v>
      </c>
      <c r="H38" t="s">
        <v>49</v>
      </c>
      <c r="I38" t="s">
        <v>50</v>
      </c>
      <c r="J38" t="s">
        <v>54</v>
      </c>
      <c r="K38">
        <v>78521.405886989494</v>
      </c>
      <c r="L38">
        <v>303459.15120000002</v>
      </c>
      <c r="M38" t="s">
        <v>53</v>
      </c>
    </row>
    <row r="39" spans="1:13" x14ac:dyDescent="0.2">
      <c r="A39" t="s">
        <v>21</v>
      </c>
      <c r="B39" t="s">
        <v>24</v>
      </c>
      <c r="C39">
        <v>12.92750435305364</v>
      </c>
      <c r="D39" t="s">
        <v>47</v>
      </c>
      <c r="E39">
        <v>408299.19181732298</v>
      </c>
      <c r="G39" t="s">
        <v>48</v>
      </c>
      <c r="H39" t="s">
        <v>49</v>
      </c>
      <c r="I39" t="s">
        <v>50</v>
      </c>
      <c r="J39" t="s">
        <v>54</v>
      </c>
      <c r="K39">
        <v>89591.6021571608</v>
      </c>
      <c r="L39">
        <v>715179.85759999999</v>
      </c>
      <c r="M39" t="s">
        <v>53</v>
      </c>
    </row>
    <row r="40" spans="1:13" x14ac:dyDescent="0.2">
      <c r="A40" t="s">
        <v>21</v>
      </c>
      <c r="B40" t="s">
        <v>24</v>
      </c>
      <c r="C40">
        <v>19.43020470954594</v>
      </c>
      <c r="D40" t="s">
        <v>47</v>
      </c>
      <c r="E40">
        <v>54634.901830922601</v>
      </c>
      <c r="G40" t="s">
        <v>48</v>
      </c>
      <c r="H40" t="s">
        <v>49</v>
      </c>
      <c r="I40" t="s">
        <v>50</v>
      </c>
      <c r="J40" t="s">
        <v>54</v>
      </c>
      <c r="K40">
        <v>20317.7632279319</v>
      </c>
      <c r="L40">
        <v>112851.1442</v>
      </c>
      <c r="M40" t="s">
        <v>53</v>
      </c>
    </row>
    <row r="41" spans="1:13" x14ac:dyDescent="0.2">
      <c r="A41" t="s">
        <v>21</v>
      </c>
      <c r="B41" t="s">
        <v>24</v>
      </c>
      <c r="C41">
        <v>29.569897082534261</v>
      </c>
      <c r="D41" t="s">
        <v>47</v>
      </c>
      <c r="E41">
        <v>24762.514873472101</v>
      </c>
      <c r="G41" t="s">
        <v>48</v>
      </c>
      <c r="H41" t="s">
        <v>49</v>
      </c>
      <c r="I41" t="s">
        <v>50</v>
      </c>
      <c r="J41" t="s">
        <v>54</v>
      </c>
      <c r="K41">
        <v>946.52840505270001</v>
      </c>
      <c r="L41">
        <v>81153.616039999994</v>
      </c>
      <c r="M41" t="s">
        <v>53</v>
      </c>
    </row>
    <row r="42" spans="1:13" x14ac:dyDescent="0.2">
      <c r="A42" t="s">
        <v>21</v>
      </c>
      <c r="B42" t="s">
        <v>24</v>
      </c>
      <c r="C42">
        <v>60.445381042784987</v>
      </c>
      <c r="D42" t="s">
        <v>47</v>
      </c>
      <c r="E42">
        <v>2545.2352165980901</v>
      </c>
      <c r="G42" t="s">
        <v>48</v>
      </c>
      <c r="H42" t="s">
        <v>49</v>
      </c>
      <c r="I42" t="s">
        <v>50</v>
      </c>
      <c r="J42" t="s">
        <v>54</v>
      </c>
      <c r="K42">
        <v>308.50353387746799</v>
      </c>
      <c r="L42">
        <v>3313.4955839999998</v>
      </c>
      <c r="M42" t="s">
        <v>53</v>
      </c>
    </row>
    <row r="43" spans="1:13" x14ac:dyDescent="0.2">
      <c r="A43" t="s">
        <v>21</v>
      </c>
      <c r="B43" t="s">
        <v>24</v>
      </c>
      <c r="C43">
        <v>90.860069634429792</v>
      </c>
      <c r="D43" t="s">
        <v>47</v>
      </c>
      <c r="E43">
        <v>270.38394914145499</v>
      </c>
      <c r="G43" t="s">
        <v>48</v>
      </c>
      <c r="H43" t="s">
        <v>49</v>
      </c>
      <c r="I43" t="s">
        <v>50</v>
      </c>
      <c r="J43" t="s">
        <v>54</v>
      </c>
      <c r="K43">
        <v>135.289756919891</v>
      </c>
      <c r="L43">
        <v>978.25811820000001</v>
      </c>
      <c r="M43" t="s">
        <v>53</v>
      </c>
    </row>
    <row r="44" spans="1:13" x14ac:dyDescent="0.2">
      <c r="A44" t="s">
        <v>21</v>
      </c>
      <c r="B44" t="s">
        <v>24</v>
      </c>
      <c r="C44">
        <v>181.96260540329311</v>
      </c>
      <c r="D44" t="s">
        <v>47</v>
      </c>
      <c r="E44">
        <v>22.803170092185201</v>
      </c>
      <c r="F44">
        <v>22.803170092185201</v>
      </c>
      <c r="G44" t="s">
        <v>48</v>
      </c>
      <c r="H44" t="s">
        <v>49</v>
      </c>
      <c r="I44" t="s">
        <v>50</v>
      </c>
      <c r="J44" t="s">
        <v>54</v>
      </c>
      <c r="K44">
        <v>22.803170092185201</v>
      </c>
      <c r="L44">
        <v>88.126677839999999</v>
      </c>
      <c r="M44" t="s">
        <v>53</v>
      </c>
    </row>
    <row r="45" spans="1:13" x14ac:dyDescent="0.2">
      <c r="A45" t="s">
        <v>21</v>
      </c>
      <c r="B45" t="s">
        <v>24</v>
      </c>
      <c r="C45">
        <v>364.92250364006787</v>
      </c>
      <c r="D45" t="s">
        <v>47</v>
      </c>
      <c r="E45">
        <v>22.803170092185201</v>
      </c>
      <c r="F45">
        <v>22.803170092185201</v>
      </c>
      <c r="G45" t="s">
        <v>48</v>
      </c>
      <c r="H45" t="s">
        <v>49</v>
      </c>
      <c r="I45" t="s">
        <v>50</v>
      </c>
      <c r="J45" t="s">
        <v>54</v>
      </c>
      <c r="K45">
        <v>22.803170092185201</v>
      </c>
      <c r="M45" t="s">
        <v>53</v>
      </c>
    </row>
    <row r="46" spans="1:13" x14ac:dyDescent="0.2">
      <c r="A46" t="s">
        <v>21</v>
      </c>
      <c r="B46" t="s">
        <v>25</v>
      </c>
      <c r="C46">
        <v>1.6775145680912491</v>
      </c>
      <c r="D46" t="s">
        <v>47</v>
      </c>
      <c r="E46">
        <v>279.44781356508599</v>
      </c>
      <c r="G46" t="s">
        <v>48</v>
      </c>
      <c r="H46" t="s">
        <v>49</v>
      </c>
      <c r="I46" t="s">
        <v>50</v>
      </c>
      <c r="J46" t="s">
        <v>54</v>
      </c>
      <c r="K46">
        <v>79.826662366742497</v>
      </c>
      <c r="L46">
        <v>363.79706295061698</v>
      </c>
      <c r="M46" t="s">
        <v>53</v>
      </c>
    </row>
    <row r="47" spans="1:13" x14ac:dyDescent="0.2">
      <c r="A47" t="s">
        <v>21</v>
      </c>
      <c r="B47" t="s">
        <v>25</v>
      </c>
      <c r="C47">
        <v>3.893720864719286</v>
      </c>
      <c r="D47" t="s">
        <v>47</v>
      </c>
      <c r="E47">
        <v>3313.4955843954099</v>
      </c>
      <c r="G47" t="s">
        <v>48</v>
      </c>
      <c r="H47" t="s">
        <v>49</v>
      </c>
      <c r="I47" t="s">
        <v>50</v>
      </c>
      <c r="J47" t="s">
        <v>54</v>
      </c>
      <c r="K47">
        <v>829.57263055003398</v>
      </c>
      <c r="L47">
        <v>15100.7185564744</v>
      </c>
      <c r="M47" t="s">
        <v>53</v>
      </c>
    </row>
    <row r="48" spans="1:13" x14ac:dyDescent="0.2">
      <c r="A48" t="s">
        <v>21</v>
      </c>
      <c r="B48" t="s">
        <v>25</v>
      </c>
      <c r="C48">
        <v>6.1011501067072071</v>
      </c>
      <c r="D48" t="s">
        <v>47</v>
      </c>
      <c r="E48">
        <v>51148.222875898296</v>
      </c>
      <c r="G48" t="s">
        <v>48</v>
      </c>
      <c r="H48" t="s">
        <v>49</v>
      </c>
      <c r="I48" t="s">
        <v>50</v>
      </c>
      <c r="J48" t="s">
        <v>54</v>
      </c>
      <c r="K48">
        <v>25592.608813271199</v>
      </c>
      <c r="L48">
        <v>225539.159184783</v>
      </c>
      <c r="M48" t="s">
        <v>53</v>
      </c>
    </row>
    <row r="49" spans="1:13" x14ac:dyDescent="0.2">
      <c r="A49" t="s">
        <v>21</v>
      </c>
      <c r="B49" t="s">
        <v>25</v>
      </c>
      <c r="C49">
        <v>7.4451365984742246</v>
      </c>
      <c r="D49" t="s">
        <v>47</v>
      </c>
      <c r="E49">
        <v>146914.424810845</v>
      </c>
      <c r="G49" t="s">
        <v>48</v>
      </c>
      <c r="H49" t="s">
        <v>49</v>
      </c>
      <c r="I49" t="s">
        <v>50</v>
      </c>
      <c r="J49" t="s">
        <v>54</v>
      </c>
      <c r="K49">
        <v>78521.405886989494</v>
      </c>
      <c r="L49">
        <v>871633.93248978804</v>
      </c>
      <c r="M49" t="s">
        <v>53</v>
      </c>
    </row>
    <row r="50" spans="1:13" x14ac:dyDescent="0.2">
      <c r="A50" t="s">
        <v>21</v>
      </c>
      <c r="B50" t="s">
        <v>25</v>
      </c>
      <c r="C50">
        <v>11.08980853778035</v>
      </c>
      <c r="D50" t="s">
        <v>47</v>
      </c>
      <c r="E50">
        <v>395056.04465615202</v>
      </c>
      <c r="G50" t="s">
        <v>48</v>
      </c>
      <c r="H50" t="s">
        <v>49</v>
      </c>
      <c r="I50" t="s">
        <v>50</v>
      </c>
      <c r="J50" t="s">
        <v>54</v>
      </c>
      <c r="K50">
        <v>162189.92252435401</v>
      </c>
      <c r="L50">
        <v>871633.93248978804</v>
      </c>
      <c r="M50" t="s">
        <v>53</v>
      </c>
    </row>
    <row r="51" spans="1:13" x14ac:dyDescent="0.2">
      <c r="A51" t="s">
        <v>21</v>
      </c>
      <c r="B51" t="s">
        <v>25</v>
      </c>
      <c r="C51">
        <v>13.372939876039281</v>
      </c>
      <c r="D51" t="s">
        <v>47</v>
      </c>
      <c r="E51">
        <v>626810.17563026596</v>
      </c>
      <c r="G51" t="s">
        <v>48</v>
      </c>
      <c r="H51" t="s">
        <v>49</v>
      </c>
      <c r="I51" t="s">
        <v>50</v>
      </c>
      <c r="J51" t="s">
        <v>54</v>
      </c>
      <c r="K51">
        <v>162189.92252435401</v>
      </c>
      <c r="L51">
        <v>871633.93248978804</v>
      </c>
      <c r="M51" t="s">
        <v>53</v>
      </c>
    </row>
    <row r="52" spans="1:13" x14ac:dyDescent="0.2">
      <c r="A52" t="s">
        <v>21</v>
      </c>
      <c r="B52" t="s">
        <v>25</v>
      </c>
      <c r="C52">
        <v>20.30900730538707</v>
      </c>
      <c r="D52" t="s">
        <v>47</v>
      </c>
      <c r="E52">
        <v>185055.971025479</v>
      </c>
      <c r="G52" t="s">
        <v>48</v>
      </c>
      <c r="H52" t="s">
        <v>49</v>
      </c>
      <c r="I52" t="s">
        <v>50</v>
      </c>
      <c r="J52" t="s">
        <v>54</v>
      </c>
      <c r="K52">
        <v>75974.571226761604</v>
      </c>
      <c r="L52">
        <v>549359.70592892997</v>
      </c>
      <c r="M52" t="s">
        <v>53</v>
      </c>
    </row>
    <row r="53" spans="1:13" x14ac:dyDescent="0.2">
      <c r="A53" t="s">
        <v>21</v>
      </c>
      <c r="B53" t="s">
        <v>25</v>
      </c>
      <c r="C53">
        <v>29.553440105084061</v>
      </c>
      <c r="D53" t="s">
        <v>47</v>
      </c>
      <c r="E53">
        <v>40606.156625310301</v>
      </c>
      <c r="G53" t="s">
        <v>48</v>
      </c>
      <c r="H53" t="s">
        <v>49</v>
      </c>
      <c r="I53" t="s">
        <v>50</v>
      </c>
      <c r="J53" t="s">
        <v>54</v>
      </c>
      <c r="K53">
        <v>3424.5712412183102</v>
      </c>
      <c r="L53">
        <v>197670.89141561001</v>
      </c>
      <c r="M53" t="s">
        <v>53</v>
      </c>
    </row>
    <row r="54" spans="1:13" x14ac:dyDescent="0.2">
      <c r="A54" t="s">
        <v>21</v>
      </c>
      <c r="B54" t="s">
        <v>25</v>
      </c>
      <c r="C54">
        <v>60.404787165074517</v>
      </c>
      <c r="D54" t="s">
        <v>47</v>
      </c>
      <c r="E54">
        <v>8621.0638019160997</v>
      </c>
      <c r="G54" t="s">
        <v>48</v>
      </c>
      <c r="H54" t="s">
        <v>49</v>
      </c>
      <c r="I54" t="s">
        <v>50</v>
      </c>
      <c r="J54" t="s">
        <v>54</v>
      </c>
      <c r="K54">
        <v>351.99733829279199</v>
      </c>
      <c r="L54">
        <v>20998.859320633099</v>
      </c>
      <c r="M54" t="s">
        <v>53</v>
      </c>
    </row>
    <row r="55" spans="1:13" x14ac:dyDescent="0.2">
      <c r="A55" t="s">
        <v>21</v>
      </c>
      <c r="B55" t="s">
        <v>25</v>
      </c>
      <c r="C55">
        <v>90.82496141586951</v>
      </c>
      <c r="D55" t="s">
        <v>47</v>
      </c>
      <c r="E55">
        <v>776.63113462579395</v>
      </c>
      <c r="G55" t="s">
        <v>48</v>
      </c>
      <c r="H55" t="s">
        <v>49</v>
      </c>
      <c r="I55" t="s">
        <v>50</v>
      </c>
      <c r="J55" t="s">
        <v>54</v>
      </c>
      <c r="K55">
        <v>776.63113462579395</v>
      </c>
      <c r="M55" t="s">
        <v>53</v>
      </c>
    </row>
    <row r="56" spans="1:13" x14ac:dyDescent="0.2">
      <c r="A56" t="s">
        <v>21</v>
      </c>
      <c r="B56" t="s">
        <v>25</v>
      </c>
      <c r="C56">
        <v>182.358669993928</v>
      </c>
      <c r="D56" t="s">
        <v>47</v>
      </c>
      <c r="E56">
        <v>154.36333495289901</v>
      </c>
      <c r="G56" t="s">
        <v>48</v>
      </c>
      <c r="H56" t="s">
        <v>49</v>
      </c>
      <c r="I56" t="s">
        <v>50</v>
      </c>
      <c r="J56" t="s">
        <v>54</v>
      </c>
      <c r="K56">
        <v>88.126677835136405</v>
      </c>
      <c r="L56">
        <v>401.62303688366097</v>
      </c>
      <c r="M56" t="s">
        <v>53</v>
      </c>
    </row>
    <row r="57" spans="1:13" x14ac:dyDescent="0.2">
      <c r="A57" t="s">
        <v>21</v>
      </c>
      <c r="B57" t="s">
        <v>25</v>
      </c>
      <c r="C57">
        <v>364.46170827146142</v>
      </c>
      <c r="D57" t="s">
        <v>47</v>
      </c>
      <c r="E57">
        <v>23.567582487228702</v>
      </c>
      <c r="F57">
        <v>23.567582487228702</v>
      </c>
      <c r="G57" t="s">
        <v>48</v>
      </c>
      <c r="H57" t="s">
        <v>49</v>
      </c>
      <c r="I57" t="s">
        <v>50</v>
      </c>
      <c r="J57" t="s">
        <v>54</v>
      </c>
      <c r="K57">
        <v>23.567582487228702</v>
      </c>
      <c r="M57" t="s">
        <v>53</v>
      </c>
    </row>
    <row r="58" spans="1:13" x14ac:dyDescent="0.2">
      <c r="A58" t="s">
        <v>21</v>
      </c>
      <c r="B58" t="s">
        <v>26</v>
      </c>
      <c r="C58">
        <v>3.0324723781583911</v>
      </c>
      <c r="D58" t="s">
        <v>47</v>
      </c>
      <c r="E58">
        <v>577.21354730902897</v>
      </c>
      <c r="G58" t="s">
        <v>48</v>
      </c>
      <c r="H58" t="s">
        <v>49</v>
      </c>
      <c r="I58" t="s">
        <v>50</v>
      </c>
      <c r="J58" t="s">
        <v>54</v>
      </c>
      <c r="K58">
        <v>577.21354730902897</v>
      </c>
      <c r="M58" t="s">
        <v>53</v>
      </c>
    </row>
    <row r="59" spans="1:13" x14ac:dyDescent="0.2">
      <c r="A59" t="s">
        <v>21</v>
      </c>
      <c r="B59" t="s">
        <v>26</v>
      </c>
      <c r="C59">
        <v>7.9147090217201663</v>
      </c>
      <c r="D59" t="s">
        <v>47</v>
      </c>
      <c r="E59">
        <v>109190.827556499</v>
      </c>
      <c r="G59" t="s">
        <v>48</v>
      </c>
      <c r="H59" t="s">
        <v>49</v>
      </c>
      <c r="I59" t="s">
        <v>50</v>
      </c>
      <c r="J59" t="s">
        <v>54</v>
      </c>
      <c r="K59">
        <v>49489.234917673399</v>
      </c>
      <c r="L59">
        <v>185055.971025479</v>
      </c>
      <c r="M59" t="s">
        <v>53</v>
      </c>
    </row>
    <row r="60" spans="1:13" x14ac:dyDescent="0.2">
      <c r="A60" t="s">
        <v>21</v>
      </c>
      <c r="B60" t="s">
        <v>26</v>
      </c>
      <c r="C60">
        <v>10.173703459718761</v>
      </c>
      <c r="D60" t="s">
        <v>47</v>
      </c>
      <c r="E60">
        <v>357848.56830418197</v>
      </c>
      <c r="G60" t="s">
        <v>48</v>
      </c>
      <c r="H60" t="s">
        <v>49</v>
      </c>
      <c r="I60" t="s">
        <v>50</v>
      </c>
      <c r="J60" t="s">
        <v>54</v>
      </c>
      <c r="K60">
        <v>357848.56830418197</v>
      </c>
      <c r="M60" t="s">
        <v>53</v>
      </c>
    </row>
    <row r="61" spans="1:13" x14ac:dyDescent="0.2">
      <c r="A61" t="s">
        <v>21</v>
      </c>
      <c r="B61" t="s">
        <v>26</v>
      </c>
      <c r="C61">
        <v>13.868843463205531</v>
      </c>
      <c r="D61" t="s">
        <v>47</v>
      </c>
      <c r="E61">
        <v>211145.747400186</v>
      </c>
      <c r="G61" t="s">
        <v>48</v>
      </c>
      <c r="H61" t="s">
        <v>49</v>
      </c>
      <c r="I61" t="s">
        <v>50</v>
      </c>
      <c r="J61" t="s">
        <v>54</v>
      </c>
      <c r="K61">
        <v>120543.996170289</v>
      </c>
      <c r="L61">
        <v>284093.05730834702</v>
      </c>
      <c r="M61" t="s">
        <v>53</v>
      </c>
    </row>
    <row r="62" spans="1:13" x14ac:dyDescent="0.2">
      <c r="A62" t="s">
        <v>21</v>
      </c>
      <c r="B62" t="s">
        <v>26</v>
      </c>
      <c r="C62">
        <v>21.230598042598739</v>
      </c>
      <c r="D62" t="s">
        <v>47</v>
      </c>
      <c r="E62">
        <v>173246.10703646799</v>
      </c>
      <c r="G62" t="s">
        <v>48</v>
      </c>
      <c r="H62" t="s">
        <v>49</v>
      </c>
      <c r="I62" t="s">
        <v>50</v>
      </c>
      <c r="J62" t="s">
        <v>54</v>
      </c>
      <c r="K62">
        <v>173246.10703646799</v>
      </c>
      <c r="M62" t="s">
        <v>53</v>
      </c>
    </row>
    <row r="63" spans="1:13" x14ac:dyDescent="0.2">
      <c r="A63" t="s">
        <v>21</v>
      </c>
      <c r="B63" t="s">
        <v>26</v>
      </c>
      <c r="C63">
        <v>30.39494021870474</v>
      </c>
      <c r="D63" t="s">
        <v>47</v>
      </c>
      <c r="E63">
        <v>421986.27838685003</v>
      </c>
      <c r="G63" t="s">
        <v>48</v>
      </c>
      <c r="H63" t="s">
        <v>49</v>
      </c>
      <c r="I63" t="s">
        <v>50</v>
      </c>
      <c r="J63" t="s">
        <v>54</v>
      </c>
      <c r="K63">
        <v>13234.830301149501</v>
      </c>
      <c r="L63">
        <v>962262.48826235696</v>
      </c>
      <c r="M63" t="s">
        <v>53</v>
      </c>
    </row>
    <row r="64" spans="1:13" x14ac:dyDescent="0.2">
      <c r="A64" t="s">
        <v>21</v>
      </c>
      <c r="B64" t="s">
        <v>26</v>
      </c>
      <c r="C64">
        <v>60.428924065334762</v>
      </c>
      <c r="D64" t="s">
        <v>47</v>
      </c>
      <c r="E64">
        <v>4173.7368107210305</v>
      </c>
      <c r="G64" t="s">
        <v>48</v>
      </c>
      <c r="H64" t="s">
        <v>49</v>
      </c>
      <c r="I64" t="s">
        <v>50</v>
      </c>
      <c r="J64" t="s">
        <v>54</v>
      </c>
      <c r="K64">
        <v>4173.7368107210305</v>
      </c>
      <c r="M64" t="s">
        <v>53</v>
      </c>
    </row>
    <row r="65" spans="1:13" x14ac:dyDescent="0.2">
      <c r="A65" t="s">
        <v>21</v>
      </c>
      <c r="B65" t="s">
        <v>26</v>
      </c>
      <c r="C65">
        <v>90.710859705548103</v>
      </c>
      <c r="D65" t="s">
        <v>47</v>
      </c>
      <c r="E65">
        <v>23959.344955132499</v>
      </c>
      <c r="G65" t="s">
        <v>48</v>
      </c>
      <c r="H65" t="s">
        <v>49</v>
      </c>
      <c r="I65" t="s">
        <v>50</v>
      </c>
      <c r="J65" t="s">
        <v>54</v>
      </c>
      <c r="K65">
        <v>857.38172897002005</v>
      </c>
      <c r="L65">
        <v>51148.222875898296</v>
      </c>
      <c r="M65" t="s">
        <v>53</v>
      </c>
    </row>
    <row r="66" spans="1:13" x14ac:dyDescent="0.2">
      <c r="A66" t="s">
        <v>21</v>
      </c>
      <c r="B66" t="s">
        <v>26</v>
      </c>
      <c r="C66">
        <v>182.33233883000759</v>
      </c>
      <c r="D66" t="s">
        <v>47</v>
      </c>
      <c r="E66">
        <v>340.58033663133</v>
      </c>
      <c r="G66" t="s">
        <v>48</v>
      </c>
      <c r="H66" t="s">
        <v>49</v>
      </c>
      <c r="I66" t="s">
        <v>50</v>
      </c>
      <c r="J66" t="s">
        <v>54</v>
      </c>
      <c r="K66">
        <v>182.03009598402701</v>
      </c>
      <c r="L66">
        <v>401.62303688366097</v>
      </c>
      <c r="M66" t="s">
        <v>53</v>
      </c>
    </row>
    <row r="67" spans="1:13" x14ac:dyDescent="0.2">
      <c r="A67" t="s">
        <v>21</v>
      </c>
      <c r="B67" t="s">
        <v>26</v>
      </c>
      <c r="C67">
        <v>364.46170827146142</v>
      </c>
      <c r="D67" t="s">
        <v>47</v>
      </c>
      <c r="E67">
        <v>23.567582487228702</v>
      </c>
      <c r="F67">
        <v>23.567582487228702</v>
      </c>
      <c r="G67" t="s">
        <v>48</v>
      </c>
      <c r="H67" t="s">
        <v>49</v>
      </c>
      <c r="I67" t="s">
        <v>50</v>
      </c>
      <c r="J67" t="s">
        <v>54</v>
      </c>
      <c r="K67">
        <v>23.567582487228702</v>
      </c>
      <c r="L67">
        <v>182.03009598402701</v>
      </c>
      <c r="M67" t="s">
        <v>53</v>
      </c>
    </row>
    <row r="68" spans="1:13" x14ac:dyDescent="0.2">
      <c r="A68" t="s">
        <v>27</v>
      </c>
      <c r="B68" t="s">
        <v>28</v>
      </c>
      <c r="C68">
        <v>4.5971731448763302</v>
      </c>
      <c r="D68" t="s">
        <v>47</v>
      </c>
      <c r="E68">
        <v>542.09078173994396</v>
      </c>
      <c r="G68" t="s">
        <v>48</v>
      </c>
      <c r="H68" t="s">
        <v>49</v>
      </c>
      <c r="K68">
        <v>542.09078173994396</v>
      </c>
      <c r="L68">
        <v>1655.1469767574099</v>
      </c>
      <c r="M68" t="s">
        <v>52</v>
      </c>
    </row>
    <row r="69" spans="1:13" x14ac:dyDescent="0.2">
      <c r="A69" t="s">
        <v>27</v>
      </c>
      <c r="B69" t="s">
        <v>28</v>
      </c>
      <c r="C69">
        <v>7.4964664310954099</v>
      </c>
      <c r="D69" t="s">
        <v>47</v>
      </c>
      <c r="E69">
        <v>16134.526797267299</v>
      </c>
      <c r="G69" t="s">
        <v>48</v>
      </c>
      <c r="H69" t="s">
        <v>49</v>
      </c>
      <c r="K69">
        <v>16134.526797267299</v>
      </c>
      <c r="L69">
        <v>37685.760633987098</v>
      </c>
      <c r="M69" t="s">
        <v>52</v>
      </c>
    </row>
    <row r="70" spans="1:13" x14ac:dyDescent="0.2">
      <c r="A70" t="s">
        <v>27</v>
      </c>
      <c r="B70" t="s">
        <v>28</v>
      </c>
      <c r="C70">
        <v>11.362190812720799</v>
      </c>
      <c r="D70" t="s">
        <v>47</v>
      </c>
      <c r="E70">
        <v>293862.41564742499</v>
      </c>
      <c r="G70" t="s">
        <v>48</v>
      </c>
      <c r="H70" t="s">
        <v>49</v>
      </c>
      <c r="K70">
        <v>115064.625485682</v>
      </c>
      <c r="L70">
        <v>525075.32112393703</v>
      </c>
      <c r="M70" t="s">
        <v>52</v>
      </c>
    </row>
    <row r="71" spans="1:13" x14ac:dyDescent="0.2">
      <c r="A71" t="s">
        <v>27</v>
      </c>
      <c r="B71" t="s">
        <v>28</v>
      </c>
      <c r="C71">
        <v>21</v>
      </c>
      <c r="D71" t="s">
        <v>47</v>
      </c>
      <c r="E71">
        <v>686380.75318637502</v>
      </c>
      <c r="G71" t="s">
        <v>48</v>
      </c>
      <c r="H71" t="s">
        <v>49</v>
      </c>
      <c r="K71">
        <v>686380.75318637502</v>
      </c>
      <c r="L71">
        <v>1533188.5522089</v>
      </c>
      <c r="M71" t="s">
        <v>52</v>
      </c>
    </row>
    <row r="72" spans="1:13" x14ac:dyDescent="0.2">
      <c r="A72" t="s">
        <v>27</v>
      </c>
      <c r="B72" t="s">
        <v>28</v>
      </c>
      <c r="C72">
        <v>28</v>
      </c>
      <c r="D72" t="s">
        <v>47</v>
      </c>
      <c r="E72">
        <v>179823.99650466401</v>
      </c>
      <c r="G72" t="s">
        <v>48</v>
      </c>
      <c r="H72" t="s">
        <v>49</v>
      </c>
      <c r="K72">
        <v>179823.99650466401</v>
      </c>
      <c r="M72" t="s">
        <v>52</v>
      </c>
    </row>
    <row r="73" spans="1:13" x14ac:dyDescent="0.2">
      <c r="A73" t="s">
        <v>27</v>
      </c>
      <c r="B73" t="s">
        <v>28</v>
      </c>
      <c r="C73">
        <v>55.818021201413401</v>
      </c>
      <c r="D73" t="s">
        <v>47</v>
      </c>
      <c r="E73">
        <v>10324.057519587601</v>
      </c>
      <c r="G73" t="s">
        <v>48</v>
      </c>
      <c r="H73" t="s">
        <v>49</v>
      </c>
      <c r="K73">
        <v>10324.057519587601</v>
      </c>
      <c r="L73">
        <v>26366.508987303601</v>
      </c>
      <c r="M73" t="s">
        <v>52</v>
      </c>
    </row>
    <row r="74" spans="1:13" x14ac:dyDescent="0.2">
      <c r="A74" t="s">
        <v>27</v>
      </c>
      <c r="B74" t="s">
        <v>28</v>
      </c>
      <c r="C74">
        <v>83.844522968197893</v>
      </c>
      <c r="D74" t="s">
        <v>47</v>
      </c>
      <c r="E74">
        <v>4621.8936125140599</v>
      </c>
      <c r="G74" t="s">
        <v>48</v>
      </c>
      <c r="H74" t="s">
        <v>49</v>
      </c>
      <c r="K74">
        <v>4621.8936125140599</v>
      </c>
      <c r="L74">
        <v>11803.808651928201</v>
      </c>
      <c r="M74" t="s">
        <v>52</v>
      </c>
    </row>
    <row r="75" spans="1:13" x14ac:dyDescent="0.2">
      <c r="A75" t="s">
        <v>27</v>
      </c>
      <c r="B75" t="s">
        <v>28</v>
      </c>
      <c r="C75">
        <v>112</v>
      </c>
      <c r="D75" t="s">
        <v>47</v>
      </c>
      <c r="E75">
        <v>1266.1730771058301</v>
      </c>
      <c r="G75" t="s">
        <v>48</v>
      </c>
      <c r="H75" t="s">
        <v>49</v>
      </c>
      <c r="K75">
        <v>1266.1730771058301</v>
      </c>
      <c r="L75">
        <v>2957.4276397799999</v>
      </c>
      <c r="M75" t="s">
        <v>52</v>
      </c>
    </row>
    <row r="76" spans="1:13" x14ac:dyDescent="0.2">
      <c r="A76" t="s">
        <v>27</v>
      </c>
      <c r="B76" t="s">
        <v>28</v>
      </c>
      <c r="C76">
        <v>139.89752650176601</v>
      </c>
      <c r="D76" t="s">
        <v>47</v>
      </c>
      <c r="E76">
        <v>1</v>
      </c>
      <c r="F76">
        <v>1</v>
      </c>
      <c r="G76" t="s">
        <v>48</v>
      </c>
      <c r="H76" t="s">
        <v>49</v>
      </c>
      <c r="K76">
        <v>1</v>
      </c>
      <c r="M76" t="s">
        <v>52</v>
      </c>
    </row>
    <row r="77" spans="1:13" x14ac:dyDescent="0.2">
      <c r="A77" t="s">
        <v>27</v>
      </c>
      <c r="B77" t="s">
        <v>28</v>
      </c>
      <c r="C77">
        <v>182.42049469964601</v>
      </c>
      <c r="D77" t="s">
        <v>47</v>
      </c>
      <c r="E77">
        <v>1</v>
      </c>
      <c r="F77">
        <v>1</v>
      </c>
      <c r="G77" t="s">
        <v>48</v>
      </c>
      <c r="H77" t="s">
        <v>49</v>
      </c>
      <c r="K77">
        <v>1</v>
      </c>
      <c r="M77" t="s">
        <v>52</v>
      </c>
    </row>
    <row r="78" spans="1:13" x14ac:dyDescent="0.2">
      <c r="A78" t="s">
        <v>27</v>
      </c>
      <c r="B78" t="s">
        <v>31</v>
      </c>
      <c r="C78">
        <v>7</v>
      </c>
      <c r="D78" t="s">
        <v>47</v>
      </c>
      <c r="E78">
        <v>8240.5690629063192</v>
      </c>
      <c r="G78" t="s">
        <v>48</v>
      </c>
      <c r="H78" t="s">
        <v>49</v>
      </c>
      <c r="K78">
        <v>3558.3242540676201</v>
      </c>
      <c r="L78">
        <v>115493.69498681799</v>
      </c>
      <c r="M78" t="s">
        <v>52</v>
      </c>
    </row>
    <row r="79" spans="1:13" x14ac:dyDescent="0.2">
      <c r="A79" t="s">
        <v>27</v>
      </c>
      <c r="B79" t="s">
        <v>31</v>
      </c>
      <c r="C79">
        <v>14</v>
      </c>
      <c r="D79" t="s">
        <v>47</v>
      </c>
      <c r="E79">
        <v>243914.31366789201</v>
      </c>
      <c r="G79" t="s">
        <v>48</v>
      </c>
      <c r="H79" t="s">
        <v>49</v>
      </c>
      <c r="K79">
        <v>89550.896559197005</v>
      </c>
      <c r="L79">
        <v>610561.68663739297</v>
      </c>
      <c r="M79" t="s">
        <v>52</v>
      </c>
    </row>
    <row r="80" spans="1:13" x14ac:dyDescent="0.2">
      <c r="A80" t="s">
        <v>27</v>
      </c>
      <c r="B80" t="s">
        <v>31</v>
      </c>
      <c r="C80">
        <v>21</v>
      </c>
      <c r="D80" t="s">
        <v>47</v>
      </c>
      <c r="E80">
        <v>320090.896874792</v>
      </c>
      <c r="G80" t="s">
        <v>48</v>
      </c>
      <c r="H80" t="s">
        <v>49</v>
      </c>
      <c r="K80">
        <v>35283.489235474801</v>
      </c>
      <c r="L80">
        <v>681879.57760880305</v>
      </c>
      <c r="M80" t="s">
        <v>52</v>
      </c>
    </row>
    <row r="81" spans="1:13" x14ac:dyDescent="0.2">
      <c r="A81" t="s">
        <v>27</v>
      </c>
      <c r="B81" t="s">
        <v>31</v>
      </c>
      <c r="C81">
        <v>28</v>
      </c>
      <c r="D81" t="s">
        <v>47</v>
      </c>
      <c r="E81">
        <v>188205.68944126199</v>
      </c>
      <c r="G81" t="s">
        <v>48</v>
      </c>
      <c r="H81" t="s">
        <v>49</v>
      </c>
      <c r="K81">
        <v>188205.68944126199</v>
      </c>
      <c r="L81">
        <v>410367.21578997601</v>
      </c>
      <c r="M81" t="s">
        <v>52</v>
      </c>
    </row>
    <row r="82" spans="1:13" x14ac:dyDescent="0.2">
      <c r="A82" t="s">
        <v>27</v>
      </c>
      <c r="B82" t="s">
        <v>31</v>
      </c>
      <c r="C82">
        <v>56.207241849795999</v>
      </c>
      <c r="D82" t="s">
        <v>47</v>
      </c>
      <c r="E82">
        <v>4744.7862978765097</v>
      </c>
      <c r="G82" t="s">
        <v>48</v>
      </c>
      <c r="H82" t="s">
        <v>49</v>
      </c>
      <c r="K82">
        <v>4744.7862978765097</v>
      </c>
      <c r="L82">
        <v>11326.756601007901</v>
      </c>
      <c r="M82" t="s">
        <v>52</v>
      </c>
    </row>
    <row r="83" spans="1:13" x14ac:dyDescent="0.2">
      <c r="A83" t="s">
        <v>27</v>
      </c>
      <c r="B83" t="s">
        <v>31</v>
      </c>
      <c r="C83">
        <v>84.401329140597099</v>
      </c>
      <c r="D83" t="s">
        <v>47</v>
      </c>
      <c r="E83">
        <v>4443.2238875039302</v>
      </c>
      <c r="G83" t="s">
        <v>48</v>
      </c>
      <c r="H83" t="s">
        <v>49</v>
      </c>
      <c r="K83">
        <v>4443.2238875039302</v>
      </c>
      <c r="L83">
        <v>12588.4084316524</v>
      </c>
      <c r="M83" t="s">
        <v>52</v>
      </c>
    </row>
    <row r="84" spans="1:13" x14ac:dyDescent="0.2">
      <c r="A84" t="s">
        <v>27</v>
      </c>
      <c r="B84" t="s">
        <v>31</v>
      </c>
      <c r="C84">
        <v>112.080422361053</v>
      </c>
      <c r="D84" t="s">
        <v>47</v>
      </c>
      <c r="E84">
        <v>1270.8299805398501</v>
      </c>
      <c r="G84" t="s">
        <v>48</v>
      </c>
      <c r="H84" t="s">
        <v>49</v>
      </c>
      <c r="K84">
        <v>1270.8299805398501</v>
      </c>
      <c r="L84">
        <v>3379.6014345121898</v>
      </c>
      <c r="M84" t="s">
        <v>52</v>
      </c>
    </row>
    <row r="85" spans="1:13" x14ac:dyDescent="0.2">
      <c r="A85" t="s">
        <v>27</v>
      </c>
      <c r="B85" t="s">
        <v>31</v>
      </c>
      <c r="C85">
        <v>140.172636375845</v>
      </c>
      <c r="D85" t="s">
        <v>47</v>
      </c>
      <c r="E85">
        <v>1495.1768005264701</v>
      </c>
      <c r="G85" t="s">
        <v>48</v>
      </c>
      <c r="H85" t="s">
        <v>49</v>
      </c>
      <c r="K85">
        <v>1495.1768005264701</v>
      </c>
      <c r="L85">
        <v>4457.12242374569</v>
      </c>
      <c r="M85" t="s">
        <v>52</v>
      </c>
    </row>
    <row r="86" spans="1:13" x14ac:dyDescent="0.2">
      <c r="A86" t="s">
        <v>27</v>
      </c>
      <c r="B86" t="s">
        <v>31</v>
      </c>
      <c r="C86">
        <v>181.74656959992799</v>
      </c>
      <c r="D86" t="s">
        <v>47</v>
      </c>
      <c r="E86">
        <v>225.683183550861</v>
      </c>
      <c r="G86" t="s">
        <v>48</v>
      </c>
      <c r="H86" t="s">
        <v>49</v>
      </c>
      <c r="K86">
        <v>225.683183550861</v>
      </c>
      <c r="L86">
        <v>632.55734199269102</v>
      </c>
      <c r="M86" t="s">
        <v>52</v>
      </c>
    </row>
    <row r="87" spans="1:13" x14ac:dyDescent="0.2">
      <c r="A87" t="s">
        <v>27</v>
      </c>
      <c r="B87" t="s">
        <v>31</v>
      </c>
      <c r="C87">
        <v>270.305686591425</v>
      </c>
      <c r="D87" t="s">
        <v>47</v>
      </c>
      <c r="E87">
        <v>475.83580110969802</v>
      </c>
      <c r="G87" t="s">
        <v>48</v>
      </c>
      <c r="H87" t="s">
        <v>49</v>
      </c>
      <c r="K87">
        <v>475.83580110969802</v>
      </c>
      <c r="L87">
        <v>1581.12858771014</v>
      </c>
      <c r="M87" t="s">
        <v>52</v>
      </c>
    </row>
    <row r="88" spans="1:13" x14ac:dyDescent="0.2">
      <c r="A88" t="s">
        <v>27</v>
      </c>
      <c r="B88" t="s">
        <v>31</v>
      </c>
      <c r="C88">
        <v>365</v>
      </c>
      <c r="D88" t="s">
        <v>47</v>
      </c>
      <c r="E88">
        <v>561.67183697984399</v>
      </c>
      <c r="G88" t="s">
        <v>48</v>
      </c>
      <c r="H88" t="s">
        <v>49</v>
      </c>
      <c r="K88">
        <v>561.67183697984399</v>
      </c>
      <c r="L88">
        <v>2034.6940200956001</v>
      </c>
      <c r="M88" t="s">
        <v>52</v>
      </c>
    </row>
    <row r="89" spans="1:13" x14ac:dyDescent="0.2">
      <c r="A89" t="s">
        <v>27</v>
      </c>
      <c r="B89" t="s">
        <v>31</v>
      </c>
      <c r="C89">
        <v>540.28384955239903</v>
      </c>
      <c r="D89" t="s">
        <v>47</v>
      </c>
      <c r="E89">
        <v>1132.1693881820099</v>
      </c>
      <c r="G89" t="s">
        <v>48</v>
      </c>
      <c r="H89" t="s">
        <v>49</v>
      </c>
      <c r="K89">
        <v>1132.1693881820099</v>
      </c>
      <c r="L89">
        <v>2672.4647939203601</v>
      </c>
      <c r="M89" t="s">
        <v>52</v>
      </c>
    </row>
    <row r="90" spans="1:13" x14ac:dyDescent="0.2">
      <c r="A90" t="s">
        <v>27</v>
      </c>
      <c r="B90" t="s">
        <v>32</v>
      </c>
      <c r="C90">
        <v>4</v>
      </c>
      <c r="D90" t="s">
        <v>47</v>
      </c>
      <c r="E90">
        <v>20170.150618524702</v>
      </c>
      <c r="G90" t="s">
        <v>48</v>
      </c>
      <c r="H90" t="s">
        <v>49</v>
      </c>
      <c r="K90">
        <v>20170.150618524702</v>
      </c>
      <c r="L90">
        <v>47982.912729502903</v>
      </c>
      <c r="M90" t="s">
        <v>52</v>
      </c>
    </row>
    <row r="91" spans="1:13" x14ac:dyDescent="0.2">
      <c r="A91" t="s">
        <v>27</v>
      </c>
      <c r="B91" t="s">
        <v>32</v>
      </c>
      <c r="C91">
        <v>8</v>
      </c>
      <c r="D91" t="s">
        <v>47</v>
      </c>
      <c r="E91">
        <v>160340.67776210301</v>
      </c>
      <c r="G91" t="s">
        <v>48</v>
      </c>
      <c r="H91" t="s">
        <v>49</v>
      </c>
      <c r="K91">
        <v>160340.67776210301</v>
      </c>
      <c r="L91">
        <v>369600.33336925</v>
      </c>
      <c r="M91" t="s">
        <v>52</v>
      </c>
    </row>
    <row r="92" spans="1:13" x14ac:dyDescent="0.2">
      <c r="A92" t="s">
        <v>27</v>
      </c>
      <c r="B92" t="s">
        <v>32</v>
      </c>
      <c r="C92">
        <v>10.082372585433101</v>
      </c>
      <c r="D92" t="s">
        <v>47</v>
      </c>
      <c r="E92">
        <v>521740.64990634797</v>
      </c>
      <c r="G92" t="s">
        <v>48</v>
      </c>
      <c r="H92" t="s">
        <v>49</v>
      </c>
      <c r="K92">
        <v>80336.942003696298</v>
      </c>
      <c r="L92">
        <v>931302.89996448299</v>
      </c>
      <c r="M92" t="s">
        <v>52</v>
      </c>
    </row>
    <row r="93" spans="1:13" x14ac:dyDescent="0.2">
      <c r="A93" t="s">
        <v>27</v>
      </c>
      <c r="B93" t="s">
        <v>32</v>
      </c>
      <c r="C93">
        <v>14</v>
      </c>
      <c r="D93" t="s">
        <v>47</v>
      </c>
      <c r="E93">
        <v>549452.38360198005</v>
      </c>
      <c r="G93" t="s">
        <v>48</v>
      </c>
      <c r="H93" t="s">
        <v>49</v>
      </c>
      <c r="K93">
        <v>213183.93740031699</v>
      </c>
      <c r="L93">
        <v>911062.73824776395</v>
      </c>
      <c r="M93" t="s">
        <v>52</v>
      </c>
    </row>
    <row r="94" spans="1:13" x14ac:dyDescent="0.2">
      <c r="A94" t="s">
        <v>27</v>
      </c>
      <c r="B94" t="s">
        <v>32</v>
      </c>
      <c r="C94">
        <v>21</v>
      </c>
      <c r="D94" t="s">
        <v>47</v>
      </c>
      <c r="E94">
        <v>315783.078012079</v>
      </c>
      <c r="G94" t="s">
        <v>48</v>
      </c>
      <c r="H94" t="s">
        <v>49</v>
      </c>
      <c r="K94">
        <v>41683.220876020197</v>
      </c>
      <c r="L94">
        <v>589656.37565095897</v>
      </c>
      <c r="M94" t="s">
        <v>52</v>
      </c>
    </row>
    <row r="95" spans="1:13" x14ac:dyDescent="0.2">
      <c r="A95" t="s">
        <v>27</v>
      </c>
      <c r="B95" t="s">
        <v>32</v>
      </c>
      <c r="C95">
        <v>28</v>
      </c>
      <c r="D95" t="s">
        <v>47</v>
      </c>
      <c r="E95">
        <v>171648.40101654601</v>
      </c>
      <c r="G95" t="s">
        <v>48</v>
      </c>
      <c r="H95" t="s">
        <v>49</v>
      </c>
      <c r="K95">
        <v>30268.020179813699</v>
      </c>
      <c r="L95">
        <v>341383.47640947998</v>
      </c>
      <c r="M95" t="s">
        <v>52</v>
      </c>
    </row>
    <row r="96" spans="1:13" x14ac:dyDescent="0.2">
      <c r="A96" t="s">
        <v>27</v>
      </c>
      <c r="B96" t="s">
        <v>32</v>
      </c>
      <c r="C96">
        <v>56</v>
      </c>
      <c r="D96" t="s">
        <v>47</v>
      </c>
      <c r="E96">
        <v>63276.021865128198</v>
      </c>
      <c r="G96" t="s">
        <v>48</v>
      </c>
      <c r="H96" t="s">
        <v>49</v>
      </c>
      <c r="K96">
        <v>63276.021865128198</v>
      </c>
      <c r="L96">
        <v>159365.67074806901</v>
      </c>
      <c r="M96" t="s">
        <v>52</v>
      </c>
    </row>
    <row r="97" spans="1:13" x14ac:dyDescent="0.2">
      <c r="A97" t="s">
        <v>27</v>
      </c>
      <c r="B97" t="s">
        <v>32</v>
      </c>
      <c r="C97">
        <v>84</v>
      </c>
      <c r="D97" t="s">
        <v>47</v>
      </c>
      <c r="E97">
        <v>43665.046380393098</v>
      </c>
      <c r="G97" t="s">
        <v>48</v>
      </c>
      <c r="H97" t="s">
        <v>49</v>
      </c>
      <c r="K97">
        <v>43665.046380393098</v>
      </c>
      <c r="L97">
        <v>115869.76164973401</v>
      </c>
      <c r="M97" t="s">
        <v>52</v>
      </c>
    </row>
    <row r="98" spans="1:13" x14ac:dyDescent="0.2">
      <c r="A98" t="s">
        <v>27</v>
      </c>
      <c r="B98" t="s">
        <v>32</v>
      </c>
      <c r="C98">
        <v>112</v>
      </c>
      <c r="D98" t="s">
        <v>47</v>
      </c>
      <c r="E98">
        <v>21894.098580274</v>
      </c>
      <c r="G98" t="s">
        <v>48</v>
      </c>
      <c r="H98" t="s">
        <v>49</v>
      </c>
      <c r="K98">
        <v>21894.098580274</v>
      </c>
      <c r="L98">
        <v>66618.0565925275</v>
      </c>
      <c r="M98" t="s">
        <v>52</v>
      </c>
    </row>
    <row r="99" spans="1:13" x14ac:dyDescent="0.2">
      <c r="A99" t="s">
        <v>27</v>
      </c>
      <c r="B99" t="s">
        <v>32</v>
      </c>
      <c r="C99">
        <v>140</v>
      </c>
      <c r="D99" t="s">
        <v>47</v>
      </c>
      <c r="E99">
        <v>14568.647623971499</v>
      </c>
      <c r="G99" t="s">
        <v>48</v>
      </c>
      <c r="H99" t="s">
        <v>49</v>
      </c>
      <c r="K99">
        <v>14568.647623971499</v>
      </c>
      <c r="L99">
        <v>43526.069106613897</v>
      </c>
      <c r="M99" t="s">
        <v>52</v>
      </c>
    </row>
    <row r="100" spans="1:13" x14ac:dyDescent="0.2">
      <c r="A100" t="s">
        <v>27</v>
      </c>
      <c r="B100" t="s">
        <v>32</v>
      </c>
      <c r="C100">
        <v>182</v>
      </c>
      <c r="D100" t="s">
        <v>47</v>
      </c>
      <c r="E100">
        <v>6101.0706619409102</v>
      </c>
      <c r="G100" t="s">
        <v>48</v>
      </c>
      <c r="H100" t="s">
        <v>49</v>
      </c>
      <c r="K100">
        <v>6101.0706619409102</v>
      </c>
      <c r="L100">
        <v>14553.467468921801</v>
      </c>
      <c r="M100" t="s">
        <v>52</v>
      </c>
    </row>
    <row r="101" spans="1:13" x14ac:dyDescent="0.2">
      <c r="A101" t="s">
        <v>27</v>
      </c>
      <c r="B101" t="s">
        <v>32</v>
      </c>
      <c r="C101">
        <v>270</v>
      </c>
      <c r="D101" t="s">
        <v>47</v>
      </c>
      <c r="E101">
        <v>1458.76740760642</v>
      </c>
      <c r="G101" t="s">
        <v>48</v>
      </c>
      <c r="H101" t="s">
        <v>49</v>
      </c>
      <c r="K101">
        <v>1458.76740760642</v>
      </c>
      <c r="L101">
        <v>2901.65897601084</v>
      </c>
      <c r="M101" t="s">
        <v>52</v>
      </c>
    </row>
    <row r="102" spans="1:13" x14ac:dyDescent="0.2">
      <c r="A102" t="s">
        <v>27</v>
      </c>
      <c r="B102" t="s">
        <v>32</v>
      </c>
      <c r="C102">
        <v>365</v>
      </c>
      <c r="D102" t="s">
        <v>47</v>
      </c>
      <c r="E102">
        <v>2214.1503234778002</v>
      </c>
      <c r="G102" t="s">
        <v>48</v>
      </c>
      <c r="H102" t="s">
        <v>49</v>
      </c>
      <c r="K102">
        <v>772.91790955617296</v>
      </c>
      <c r="L102">
        <v>3825.9857485657499</v>
      </c>
      <c r="M102" t="s">
        <v>52</v>
      </c>
    </row>
    <row r="103" spans="1:13" x14ac:dyDescent="0.2">
      <c r="A103" t="s">
        <v>33</v>
      </c>
      <c r="B103" t="s">
        <v>34</v>
      </c>
      <c r="C103">
        <v>3.9749478079332001</v>
      </c>
      <c r="D103" t="s">
        <v>47</v>
      </c>
      <c r="E103">
        <v>177.397023191355</v>
      </c>
      <c r="G103" t="s">
        <v>48</v>
      </c>
      <c r="H103" t="s">
        <v>49</v>
      </c>
      <c r="I103" t="s">
        <v>50</v>
      </c>
      <c r="K103">
        <v>177.397023191355</v>
      </c>
      <c r="M103" t="s">
        <v>53</v>
      </c>
    </row>
    <row r="104" spans="1:13" x14ac:dyDescent="0.2">
      <c r="A104" t="s">
        <v>33</v>
      </c>
      <c r="B104" t="s">
        <v>34</v>
      </c>
      <c r="C104">
        <v>6.8977035490605498</v>
      </c>
      <c r="D104" t="s">
        <v>47</v>
      </c>
      <c r="E104">
        <v>8290.0657667012401</v>
      </c>
      <c r="G104" t="s">
        <v>48</v>
      </c>
      <c r="H104" t="s">
        <v>49</v>
      </c>
      <c r="I104" t="s">
        <v>50</v>
      </c>
      <c r="K104">
        <v>4504.1536863966303</v>
      </c>
      <c r="L104">
        <v>13698.5115957077</v>
      </c>
      <c r="M104" t="s">
        <v>53</v>
      </c>
    </row>
    <row r="105" spans="1:13" x14ac:dyDescent="0.2">
      <c r="A105" t="s">
        <v>33</v>
      </c>
      <c r="B105" t="s">
        <v>34</v>
      </c>
      <c r="C105">
        <v>9.00208768267224</v>
      </c>
      <c r="D105" t="s">
        <v>47</v>
      </c>
      <c r="E105">
        <v>53180.166147455799</v>
      </c>
      <c r="G105" t="s">
        <v>48</v>
      </c>
      <c r="H105" t="s">
        <v>49</v>
      </c>
      <c r="I105" t="s">
        <v>50</v>
      </c>
      <c r="K105">
        <v>38577.362409137997</v>
      </c>
      <c r="L105">
        <v>71028.037383177507</v>
      </c>
      <c r="M105" t="s">
        <v>53</v>
      </c>
    </row>
    <row r="106" spans="1:13" x14ac:dyDescent="0.2">
      <c r="A106" t="s">
        <v>33</v>
      </c>
      <c r="B106" t="s">
        <v>34</v>
      </c>
      <c r="C106">
        <v>10.9311064718162</v>
      </c>
      <c r="D106" t="s">
        <v>47</v>
      </c>
      <c r="E106">
        <v>18566.112841813701</v>
      </c>
      <c r="G106" t="s">
        <v>48</v>
      </c>
      <c r="H106" t="s">
        <v>49</v>
      </c>
      <c r="I106" t="s">
        <v>50</v>
      </c>
      <c r="K106">
        <v>-19833.852544132998</v>
      </c>
      <c r="L106">
        <v>56425.233644859698</v>
      </c>
      <c r="M106" t="s">
        <v>53</v>
      </c>
    </row>
    <row r="107" spans="1:13" x14ac:dyDescent="0.2">
      <c r="A107" t="s">
        <v>33</v>
      </c>
      <c r="B107" t="s">
        <v>34</v>
      </c>
      <c r="C107">
        <v>13.9707724425887</v>
      </c>
      <c r="D107" t="s">
        <v>47</v>
      </c>
      <c r="E107">
        <v>26678.781585323501</v>
      </c>
      <c r="G107" t="s">
        <v>48</v>
      </c>
      <c r="H107" t="s">
        <v>49</v>
      </c>
      <c r="I107" t="s">
        <v>50</v>
      </c>
      <c r="K107">
        <v>-12802.8729664244</v>
      </c>
      <c r="L107">
        <v>66160.436137071607</v>
      </c>
      <c r="M107" t="s">
        <v>53</v>
      </c>
    </row>
    <row r="108" spans="1:13" x14ac:dyDescent="0.2">
      <c r="A108" t="s">
        <v>33</v>
      </c>
      <c r="B108" t="s">
        <v>34</v>
      </c>
      <c r="C108">
        <v>20.985386221294299</v>
      </c>
      <c r="D108" t="s">
        <v>47</v>
      </c>
      <c r="E108">
        <v>18566.112841813701</v>
      </c>
      <c r="G108" t="s">
        <v>48</v>
      </c>
      <c r="H108" t="s">
        <v>49</v>
      </c>
      <c r="I108" t="s">
        <v>50</v>
      </c>
      <c r="K108">
        <v>-3067.6704742125798</v>
      </c>
      <c r="L108">
        <v>41281.585323641302</v>
      </c>
      <c r="M108" t="s">
        <v>53</v>
      </c>
    </row>
    <row r="109" spans="1:13" x14ac:dyDescent="0.2">
      <c r="A109" t="s">
        <v>33</v>
      </c>
      <c r="B109" t="s">
        <v>34</v>
      </c>
      <c r="C109">
        <v>27.9415448851774</v>
      </c>
      <c r="D109" t="s">
        <v>47</v>
      </c>
      <c r="E109">
        <v>10994.2886812045</v>
      </c>
      <c r="G109" t="s">
        <v>48</v>
      </c>
      <c r="H109" t="s">
        <v>49</v>
      </c>
      <c r="I109" t="s">
        <v>50</v>
      </c>
      <c r="K109">
        <v>-3067.6704742125798</v>
      </c>
      <c r="L109">
        <v>24515.403253720899</v>
      </c>
      <c r="M109" t="s">
        <v>53</v>
      </c>
    </row>
    <row r="110" spans="1:13" x14ac:dyDescent="0.2">
      <c r="A110" t="s">
        <v>33</v>
      </c>
      <c r="B110" t="s">
        <v>36</v>
      </c>
      <c r="C110">
        <v>3.9749478079332001</v>
      </c>
      <c r="D110" t="s">
        <v>47</v>
      </c>
      <c r="E110">
        <v>177.397023191355</v>
      </c>
      <c r="G110" t="s">
        <v>48</v>
      </c>
      <c r="H110" t="s">
        <v>49</v>
      </c>
      <c r="I110" t="s">
        <v>50</v>
      </c>
      <c r="K110">
        <v>-1985.98130841125</v>
      </c>
      <c r="L110">
        <v>2340.7753547939901</v>
      </c>
      <c r="M110" t="s">
        <v>53</v>
      </c>
    </row>
    <row r="111" spans="1:13" x14ac:dyDescent="0.2">
      <c r="A111" t="s">
        <v>33</v>
      </c>
      <c r="B111" t="s">
        <v>36</v>
      </c>
      <c r="C111">
        <v>6.8977035490605498</v>
      </c>
      <c r="D111" t="s">
        <v>47</v>
      </c>
      <c r="E111">
        <v>32628.0719972308</v>
      </c>
      <c r="G111" t="s">
        <v>48</v>
      </c>
      <c r="H111" t="s">
        <v>49</v>
      </c>
      <c r="I111" t="s">
        <v>50</v>
      </c>
      <c r="K111">
        <v>7749.2211838005696</v>
      </c>
      <c r="L111">
        <v>55343.544479058401</v>
      </c>
      <c r="M111" t="s">
        <v>53</v>
      </c>
    </row>
    <row r="112" spans="1:13" x14ac:dyDescent="0.2">
      <c r="A112" t="s">
        <v>33</v>
      </c>
      <c r="B112" t="s">
        <v>36</v>
      </c>
      <c r="C112">
        <v>9.00208768267224</v>
      </c>
      <c r="D112" t="s">
        <v>47</v>
      </c>
      <c r="E112">
        <v>66160.436137071607</v>
      </c>
      <c r="G112" t="s">
        <v>48</v>
      </c>
      <c r="H112" t="s">
        <v>49</v>
      </c>
      <c r="I112" t="s">
        <v>50</v>
      </c>
      <c r="K112">
        <v>3963.3091034959598</v>
      </c>
      <c r="L112">
        <v>130520.941502249</v>
      </c>
      <c r="M112" t="s">
        <v>53</v>
      </c>
    </row>
    <row r="113" spans="1:13" x14ac:dyDescent="0.2">
      <c r="A113" t="s">
        <v>33</v>
      </c>
      <c r="B113" t="s">
        <v>36</v>
      </c>
      <c r="C113">
        <v>10.9311064718162</v>
      </c>
      <c r="D113" t="s">
        <v>47</v>
      </c>
      <c r="E113">
        <v>54802.699896157799</v>
      </c>
      <c r="G113" t="s">
        <v>48</v>
      </c>
      <c r="H113" t="s">
        <v>49</v>
      </c>
      <c r="I113" t="s">
        <v>50</v>
      </c>
      <c r="K113">
        <v>31546.382831429499</v>
      </c>
      <c r="L113">
        <v>80763.239875389307</v>
      </c>
      <c r="M113" t="s">
        <v>53</v>
      </c>
    </row>
    <row r="114" spans="1:13" x14ac:dyDescent="0.2">
      <c r="A114" t="s">
        <v>33</v>
      </c>
      <c r="B114" t="s">
        <v>36</v>
      </c>
      <c r="C114">
        <v>13.9707724425887</v>
      </c>
      <c r="D114" t="s">
        <v>47</v>
      </c>
      <c r="E114">
        <v>32087.2274143301</v>
      </c>
      <c r="G114" t="s">
        <v>48</v>
      </c>
      <c r="H114" t="s">
        <v>49</v>
      </c>
      <c r="I114" t="s">
        <v>50</v>
      </c>
      <c r="K114">
        <v>19106.957424714299</v>
      </c>
      <c r="L114">
        <v>45067.497403945898</v>
      </c>
      <c r="M114" t="s">
        <v>53</v>
      </c>
    </row>
    <row r="115" spans="1:13" x14ac:dyDescent="0.2">
      <c r="A115" t="s">
        <v>33</v>
      </c>
      <c r="B115" t="s">
        <v>36</v>
      </c>
      <c r="C115">
        <v>20.985386221294299</v>
      </c>
      <c r="D115" t="s">
        <v>47</v>
      </c>
      <c r="E115">
        <v>12075.977847005801</v>
      </c>
      <c r="G115" t="s">
        <v>48</v>
      </c>
      <c r="H115" t="s">
        <v>49</v>
      </c>
      <c r="I115" t="s">
        <v>50</v>
      </c>
      <c r="K115">
        <v>2881.6199376946602</v>
      </c>
      <c r="L115">
        <v>22352.0249221183</v>
      </c>
      <c r="M115" t="s">
        <v>53</v>
      </c>
    </row>
    <row r="116" spans="1:13" x14ac:dyDescent="0.2">
      <c r="A116" t="s">
        <v>33</v>
      </c>
      <c r="B116" t="s">
        <v>36</v>
      </c>
      <c r="C116">
        <v>27.9415448851774</v>
      </c>
      <c r="D116" t="s">
        <v>47</v>
      </c>
      <c r="E116">
        <v>4504.1536863966303</v>
      </c>
      <c r="G116" t="s">
        <v>48</v>
      </c>
      <c r="H116" t="s">
        <v>49</v>
      </c>
      <c r="I116" t="s">
        <v>50</v>
      </c>
      <c r="K116">
        <v>-904.292142609949</v>
      </c>
      <c r="L116">
        <v>10453.4440983038</v>
      </c>
      <c r="M116" t="s">
        <v>53</v>
      </c>
    </row>
    <row r="117" spans="1:13" x14ac:dyDescent="0.2">
      <c r="A117" t="s">
        <v>33</v>
      </c>
      <c r="B117" t="s">
        <v>34</v>
      </c>
      <c r="C117">
        <v>55.606785776931403</v>
      </c>
      <c r="D117" t="s">
        <v>47</v>
      </c>
      <c r="E117">
        <v>567.88630619202695</v>
      </c>
      <c r="G117" t="s">
        <v>48</v>
      </c>
      <c r="H117" t="s">
        <v>49</v>
      </c>
      <c r="I117" t="s">
        <v>50</v>
      </c>
      <c r="K117">
        <v>567.88630619202695</v>
      </c>
      <c r="M117" t="s">
        <v>53</v>
      </c>
    </row>
    <row r="118" spans="1:13" x14ac:dyDescent="0.2">
      <c r="A118" t="s">
        <v>33</v>
      </c>
      <c r="B118" t="s">
        <v>34</v>
      </c>
      <c r="C118">
        <v>89.748665647630801</v>
      </c>
      <c r="D118" t="s">
        <v>47</v>
      </c>
      <c r="E118">
        <v>2.2037802720442401</v>
      </c>
      <c r="G118" t="s">
        <v>48</v>
      </c>
      <c r="H118" t="s">
        <v>49</v>
      </c>
      <c r="I118" t="s">
        <v>50</v>
      </c>
      <c r="K118">
        <v>2.2037802720442401</v>
      </c>
      <c r="M118" t="s">
        <v>53</v>
      </c>
    </row>
    <row r="119" spans="1:13" x14ac:dyDescent="0.2">
      <c r="A119" t="s">
        <v>33</v>
      </c>
      <c r="B119" t="s">
        <v>34</v>
      </c>
      <c r="C119">
        <v>119.818578194301</v>
      </c>
      <c r="D119" t="s">
        <v>47</v>
      </c>
      <c r="E119">
        <v>0</v>
      </c>
      <c r="G119" t="s">
        <v>48</v>
      </c>
      <c r="H119" t="s">
        <v>49</v>
      </c>
      <c r="I119" t="s">
        <v>50</v>
      </c>
      <c r="K119">
        <v>0</v>
      </c>
      <c r="M119" t="s">
        <v>53</v>
      </c>
    </row>
    <row r="120" spans="1:13" x14ac:dyDescent="0.2">
      <c r="A120" t="s">
        <v>33</v>
      </c>
      <c r="B120" t="s">
        <v>36</v>
      </c>
      <c r="C120">
        <v>55.606785776931403</v>
      </c>
      <c r="D120" t="s">
        <v>47</v>
      </c>
      <c r="E120">
        <v>567.88630619202695</v>
      </c>
      <c r="G120" t="s">
        <v>48</v>
      </c>
      <c r="H120" t="s">
        <v>49</v>
      </c>
      <c r="I120" t="s">
        <v>50</v>
      </c>
      <c r="K120">
        <v>567.88630619202695</v>
      </c>
      <c r="M120" t="s">
        <v>53</v>
      </c>
    </row>
    <row r="121" spans="1:13" x14ac:dyDescent="0.2">
      <c r="A121" t="s">
        <v>33</v>
      </c>
      <c r="B121" t="s">
        <v>36</v>
      </c>
      <c r="C121">
        <v>89.748665647630801</v>
      </c>
      <c r="D121" t="s">
        <v>47</v>
      </c>
      <c r="E121">
        <v>2.2037802720442401</v>
      </c>
      <c r="G121" t="s">
        <v>48</v>
      </c>
      <c r="H121" t="s">
        <v>49</v>
      </c>
      <c r="I121" t="s">
        <v>50</v>
      </c>
      <c r="K121">
        <v>2.2037802720442401</v>
      </c>
      <c r="M121" t="s">
        <v>53</v>
      </c>
    </row>
    <row r="122" spans="1:13" x14ac:dyDescent="0.2">
      <c r="A122" t="s">
        <v>33</v>
      </c>
      <c r="B122" t="s">
        <v>36</v>
      </c>
      <c r="C122">
        <v>119.818578194301</v>
      </c>
      <c r="D122" t="s">
        <v>47</v>
      </c>
      <c r="E122">
        <v>0</v>
      </c>
      <c r="G122" t="s">
        <v>48</v>
      </c>
      <c r="H122" t="s">
        <v>49</v>
      </c>
      <c r="I122" t="s">
        <v>50</v>
      </c>
      <c r="K122">
        <v>0</v>
      </c>
      <c r="M122" t="s">
        <v>53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E204-2854-3F40-AB3C-55FB49E83A18}">
  <dimension ref="A1:N121"/>
  <sheetViews>
    <sheetView tabSelected="1" workbookViewId="0">
      <selection activeCell="I114" sqref="I114"/>
    </sheetView>
  </sheetViews>
  <sheetFormatPr baseColWidth="10" defaultColWidth="8.83203125" defaultRowHeight="16" x14ac:dyDescent="0.2"/>
  <cols>
    <col min="2" max="2" width="10.6640625" bestFit="1" customWidth="1"/>
    <col min="3" max="3" width="12.6640625" bestFit="1" customWidth="1"/>
    <col min="5" max="5" width="11.6640625" bestFit="1" customWidth="1"/>
    <col min="8" max="8" width="18.6640625" bestFit="1" customWidth="1"/>
    <col min="11" max="11" width="9.6640625" bestFit="1" customWidth="1"/>
    <col min="14" max="14" width="9.5" bestFit="1" customWidth="1"/>
  </cols>
  <sheetData>
    <row r="1" spans="1:14" x14ac:dyDescent="0.2">
      <c r="A1" s="1" t="s">
        <v>0</v>
      </c>
      <c r="B1" s="2" t="s">
        <v>2</v>
      </c>
      <c r="C1" s="2" t="s">
        <v>37</v>
      </c>
      <c r="D1" s="2" t="s">
        <v>38</v>
      </c>
      <c r="E1" s="2" t="s">
        <v>39</v>
      </c>
      <c r="F1" s="3" t="s">
        <v>41</v>
      </c>
      <c r="G1" s="3" t="s">
        <v>55</v>
      </c>
      <c r="H1" s="2" t="s">
        <v>42</v>
      </c>
      <c r="I1" s="2" t="s">
        <v>56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57</v>
      </c>
    </row>
    <row r="2" spans="1:14" x14ac:dyDescent="0.2">
      <c r="A2" t="s">
        <v>13</v>
      </c>
      <c r="B2" t="str">
        <f>[2]Arms!$C$2</f>
        <v>CART_001_1</v>
      </c>
      <c r="C2" s="4">
        <v>3.1597284796061498E-2</v>
      </c>
      <c r="D2" t="s">
        <v>58</v>
      </c>
      <c r="E2" s="5">
        <v>0</v>
      </c>
      <c r="F2" t="s">
        <v>62</v>
      </c>
      <c r="G2" t="s">
        <v>59</v>
      </c>
      <c r="H2" t="s">
        <v>60</v>
      </c>
      <c r="I2" t="s">
        <v>50</v>
      </c>
      <c r="J2" t="s">
        <v>51</v>
      </c>
      <c r="K2" s="5">
        <v>94.4776625642032</v>
      </c>
      <c r="L2" s="5">
        <v>500.43016116001598</v>
      </c>
      <c r="M2" t="s">
        <v>52</v>
      </c>
      <c r="N2" s="6" t="s">
        <v>61</v>
      </c>
    </row>
    <row r="3" spans="1:14" x14ac:dyDescent="0.2">
      <c r="A3" t="s">
        <v>13</v>
      </c>
      <c r="B3" t="str">
        <f>[2]Arms!$C$2</f>
        <v>CART_001_1</v>
      </c>
      <c r="C3" s="4">
        <v>6.6198113774256204E-2</v>
      </c>
      <c r="D3" t="s">
        <v>58</v>
      </c>
      <c r="E3" s="5">
        <v>-25.703604924050715</v>
      </c>
      <c r="F3" t="s">
        <v>62</v>
      </c>
      <c r="G3" t="s">
        <v>59</v>
      </c>
      <c r="H3" t="s">
        <v>60</v>
      </c>
      <c r="I3" t="s">
        <v>50</v>
      </c>
      <c r="J3" t="s">
        <v>51</v>
      </c>
      <c r="K3" s="5">
        <v>74.984364836789993</v>
      </c>
      <c r="L3" s="5">
        <v>417.34040229303702</v>
      </c>
      <c r="M3" t="s">
        <v>52</v>
      </c>
    </row>
    <row r="4" spans="1:14" x14ac:dyDescent="0.2">
      <c r="A4" t="s">
        <v>13</v>
      </c>
      <c r="B4" t="str">
        <f>[2]Arms!$C$2</f>
        <v>CART_001_1</v>
      </c>
      <c r="C4" s="4">
        <v>0.12536793416231301</v>
      </c>
      <c r="D4" t="s">
        <v>58</v>
      </c>
      <c r="E4" s="5">
        <v>-35.959957288027354</v>
      </c>
      <c r="F4" t="s">
        <v>62</v>
      </c>
      <c r="G4" t="s">
        <v>59</v>
      </c>
      <c r="H4" t="s">
        <v>60</v>
      </c>
      <c r="I4" t="s">
        <v>50</v>
      </c>
      <c r="J4" t="s">
        <v>51</v>
      </c>
      <c r="K4" s="5">
        <v>100.92598000231</v>
      </c>
      <c r="L4" s="5">
        <v>384.28031359576403</v>
      </c>
      <c r="M4" t="s">
        <v>52</v>
      </c>
    </row>
    <row r="5" spans="1:14" x14ac:dyDescent="0.2">
      <c r="A5" t="s">
        <v>13</v>
      </c>
      <c r="B5" t="str">
        <f>[2]Arms!$C$2</f>
        <v>CART_001_1</v>
      </c>
      <c r="C5" s="4">
        <v>0.20994773833123201</v>
      </c>
      <c r="D5" t="s">
        <v>58</v>
      </c>
      <c r="E5" s="5">
        <v>-48.327241239181603</v>
      </c>
      <c r="F5" t="s">
        <v>62</v>
      </c>
      <c r="G5" t="s">
        <v>59</v>
      </c>
      <c r="H5" t="s">
        <v>60</v>
      </c>
      <c r="I5" t="s">
        <v>50</v>
      </c>
      <c r="J5" t="s">
        <v>51</v>
      </c>
      <c r="K5" s="5">
        <v>33.9535114647556</v>
      </c>
      <c r="L5" s="5">
        <v>315.22933881387797</v>
      </c>
      <c r="M5" t="s">
        <v>52</v>
      </c>
    </row>
    <row r="6" spans="1:14" x14ac:dyDescent="0.2">
      <c r="A6" t="s">
        <v>13</v>
      </c>
      <c r="B6" t="str">
        <f>[2]Arms!$C$2</f>
        <v>CART_001_1</v>
      </c>
      <c r="C6" s="5">
        <v>0.363699165014718</v>
      </c>
      <c r="D6" t="s">
        <v>58</v>
      </c>
      <c r="E6" s="5">
        <v>-76.602167520925704</v>
      </c>
      <c r="F6" t="s">
        <v>62</v>
      </c>
      <c r="G6" t="s">
        <v>59</v>
      </c>
      <c r="H6" t="s">
        <v>60</v>
      </c>
      <c r="I6" t="s">
        <v>50</v>
      </c>
      <c r="J6" t="s">
        <v>51</v>
      </c>
      <c r="K6" s="5">
        <v>26.072900968056398</v>
      </c>
      <c r="L6" s="5">
        <v>152.48054820201301</v>
      </c>
      <c r="M6" t="s">
        <v>52</v>
      </c>
    </row>
    <row r="7" spans="1:14" x14ac:dyDescent="0.2">
      <c r="A7" t="s">
        <v>13</v>
      </c>
      <c r="B7" t="str">
        <f>[2]Arms!$C$2</f>
        <v>CART_001_1</v>
      </c>
      <c r="C7" s="5">
        <v>0.46533910013816399</v>
      </c>
      <c r="D7" t="s">
        <v>58</v>
      </c>
      <c r="E7" s="5">
        <v>-82.61625394213813</v>
      </c>
      <c r="F7" t="s">
        <v>62</v>
      </c>
      <c r="G7" t="s">
        <v>59</v>
      </c>
      <c r="H7" t="s">
        <v>60</v>
      </c>
      <c r="I7" t="s">
        <v>50</v>
      </c>
      <c r="J7" t="s">
        <v>51</v>
      </c>
      <c r="K7" s="5">
        <v>19.3712255109882</v>
      </c>
      <c r="L7" s="5">
        <v>133.61855611051601</v>
      </c>
      <c r="M7" t="s">
        <v>52</v>
      </c>
    </row>
    <row r="8" spans="1:14" x14ac:dyDescent="0.2">
      <c r="A8" t="s">
        <v>13</v>
      </c>
      <c r="B8" t="str">
        <f>[2]Arms!$C$2</f>
        <v>CART_001_1</v>
      </c>
      <c r="C8" s="5">
        <v>0.68585931399051003</v>
      </c>
      <c r="D8" t="s">
        <v>58</v>
      </c>
      <c r="E8" s="5">
        <v>-91.591254993329116</v>
      </c>
      <c r="F8" t="s">
        <v>62</v>
      </c>
      <c r="G8" t="s">
        <v>59</v>
      </c>
      <c r="H8" t="s">
        <v>60</v>
      </c>
      <c r="I8" t="s">
        <v>50</v>
      </c>
      <c r="J8" t="s">
        <v>51</v>
      </c>
      <c r="K8" s="5">
        <v>9.6846031286310001</v>
      </c>
      <c r="L8" s="5">
        <v>66.802313865842805</v>
      </c>
      <c r="M8" t="s">
        <v>52</v>
      </c>
    </row>
    <row r="9" spans="1:14" x14ac:dyDescent="0.2">
      <c r="A9" t="s">
        <v>13</v>
      </c>
      <c r="B9" t="str">
        <f>[2]Arms!$C$2</f>
        <v>CART_001_1</v>
      </c>
      <c r="C9" s="7">
        <v>0.99804769628161205</v>
      </c>
      <c r="D9" t="s">
        <v>58</v>
      </c>
      <c r="E9" s="5">
        <v>-95.281161376431612</v>
      </c>
      <c r="F9" t="s">
        <v>62</v>
      </c>
      <c r="G9" t="s">
        <v>59</v>
      </c>
      <c r="H9" t="s">
        <v>60</v>
      </c>
      <c r="I9" t="s">
        <v>50</v>
      </c>
      <c r="J9" t="s">
        <v>51</v>
      </c>
      <c r="K9" s="5">
        <v>5.2583422941664999</v>
      </c>
      <c r="L9" s="5">
        <v>36.270916596517402</v>
      </c>
      <c r="M9" t="s">
        <v>52</v>
      </c>
    </row>
    <row r="10" spans="1:14" x14ac:dyDescent="0.2">
      <c r="A10" t="s">
        <v>13</v>
      </c>
      <c r="B10" t="str">
        <f>[2]Arms!$C$2</f>
        <v>CART_001_1</v>
      </c>
      <c r="C10" s="7">
        <v>2.0185619030455899</v>
      </c>
      <c r="D10" t="s">
        <v>58</v>
      </c>
      <c r="E10" s="5">
        <v>-99.219319883465133</v>
      </c>
      <c r="F10" t="s">
        <v>62</v>
      </c>
      <c r="G10" t="s">
        <v>59</v>
      </c>
      <c r="H10" t="s">
        <v>60</v>
      </c>
      <c r="I10" t="s">
        <v>50</v>
      </c>
      <c r="J10" t="s">
        <v>51</v>
      </c>
      <c r="K10" s="5"/>
      <c r="L10" s="5">
        <v>14.631649790656301</v>
      </c>
      <c r="M10" t="s">
        <v>52</v>
      </c>
    </row>
    <row r="11" spans="1:14" x14ac:dyDescent="0.2">
      <c r="A11" t="s">
        <v>13</v>
      </c>
      <c r="B11" t="str">
        <f>[2]Arms!$C$2</f>
        <v>CART_001_1</v>
      </c>
      <c r="C11" s="7">
        <v>3.0157686069562</v>
      </c>
      <c r="D11" t="s">
        <v>58</v>
      </c>
      <c r="E11" s="5">
        <v>-99.219319883465133</v>
      </c>
      <c r="F11" t="s">
        <v>62</v>
      </c>
      <c r="G11" t="s">
        <v>59</v>
      </c>
      <c r="H11" t="s">
        <v>60</v>
      </c>
      <c r="I11" t="s">
        <v>50</v>
      </c>
      <c r="J11" t="s">
        <v>51</v>
      </c>
      <c r="K11" s="5"/>
      <c r="L11" s="5">
        <v>6.8476916162620798</v>
      </c>
      <c r="M11" t="s">
        <v>52</v>
      </c>
    </row>
    <row r="12" spans="1:14" x14ac:dyDescent="0.2">
      <c r="A12" t="s">
        <v>13</v>
      </c>
      <c r="B12" t="str">
        <f>[2]Arms!$C$2</f>
        <v>CART_001_1</v>
      </c>
      <c r="C12" s="7">
        <v>4.0129753108668202</v>
      </c>
      <c r="D12" t="s">
        <v>58</v>
      </c>
      <c r="E12" s="5">
        <v>-99.219319883465133</v>
      </c>
      <c r="F12" t="s">
        <v>62</v>
      </c>
      <c r="G12" t="s">
        <v>59</v>
      </c>
      <c r="H12" t="s">
        <v>60</v>
      </c>
      <c r="I12" t="s">
        <v>50</v>
      </c>
      <c r="J12" t="s">
        <v>51</v>
      </c>
      <c r="K12" s="5"/>
      <c r="L12" s="5">
        <v>7.1953110019854503</v>
      </c>
      <c r="M12" t="s">
        <v>52</v>
      </c>
    </row>
    <row r="13" spans="1:14" x14ac:dyDescent="0.2">
      <c r="A13" t="s">
        <v>13</v>
      </c>
      <c r="B13" t="str">
        <f>[2]Arms!$C$2</f>
        <v>CART_001_1</v>
      </c>
      <c r="C13" s="7">
        <v>5.0101820147774303</v>
      </c>
      <c r="D13" t="s">
        <v>58</v>
      </c>
      <c r="E13" s="5">
        <v>-99.219319883465133</v>
      </c>
      <c r="F13" t="s">
        <v>62</v>
      </c>
      <c r="G13" t="s">
        <v>59</v>
      </c>
      <c r="H13" t="s">
        <v>60</v>
      </c>
      <c r="I13" t="s">
        <v>50</v>
      </c>
      <c r="J13" t="s">
        <v>51</v>
      </c>
      <c r="K13" s="5"/>
      <c r="L13" s="5">
        <v>10.517780960288601</v>
      </c>
      <c r="M13" t="s">
        <v>52</v>
      </c>
    </row>
    <row r="14" spans="1:14" x14ac:dyDescent="0.2">
      <c r="A14" t="s">
        <v>13</v>
      </c>
      <c r="B14" t="str">
        <f>[2]Arms!$C$2</f>
        <v>CART_001_1</v>
      </c>
      <c r="C14" s="7">
        <v>5.9879557878296303</v>
      </c>
      <c r="D14" t="s">
        <v>58</v>
      </c>
      <c r="E14" s="5">
        <v>-98.386067732164804</v>
      </c>
      <c r="F14" t="s">
        <v>62</v>
      </c>
      <c r="G14" t="s">
        <v>59</v>
      </c>
      <c r="H14" t="s">
        <v>60</v>
      </c>
      <c r="I14" t="s">
        <v>50</v>
      </c>
      <c r="J14" t="s">
        <v>51</v>
      </c>
      <c r="K14" s="5"/>
      <c r="L14" s="5">
        <v>13.252034109420199</v>
      </c>
      <c r="M14" t="s">
        <v>52</v>
      </c>
    </row>
    <row r="15" spans="1:14" x14ac:dyDescent="0.2">
      <c r="A15" t="s">
        <v>13</v>
      </c>
      <c r="B15" t="str">
        <f>[2]Arms!$C$2</f>
        <v>CART_001_1</v>
      </c>
      <c r="C15" s="7">
        <v>9.0190725055565597</v>
      </c>
      <c r="D15" t="s">
        <v>58</v>
      </c>
      <c r="E15" s="5">
        <v>-96.927759590819974</v>
      </c>
      <c r="F15" t="s">
        <v>62</v>
      </c>
      <c r="G15" t="s">
        <v>59</v>
      </c>
      <c r="H15" t="s">
        <v>60</v>
      </c>
      <c r="I15" t="s">
        <v>50</v>
      </c>
      <c r="J15" t="s">
        <v>51</v>
      </c>
      <c r="K15" s="5"/>
      <c r="L15" s="5">
        <v>15.630293490475299</v>
      </c>
      <c r="M15" t="s">
        <v>52</v>
      </c>
    </row>
    <row r="16" spans="1:14" x14ac:dyDescent="0.2">
      <c r="A16" t="s">
        <v>13</v>
      </c>
      <c r="B16" t="str">
        <f>[2]Arms!$C$2</f>
        <v>CART_001_1</v>
      </c>
      <c r="C16" s="7">
        <v>12.000840992371</v>
      </c>
      <c r="D16" t="s">
        <v>58</v>
      </c>
      <c r="E16" s="5">
        <v>-95.281161376431612</v>
      </c>
      <c r="F16" t="s">
        <v>62</v>
      </c>
      <c r="G16" t="s">
        <v>59</v>
      </c>
      <c r="H16" t="s">
        <v>60</v>
      </c>
      <c r="I16" t="s">
        <v>50</v>
      </c>
      <c r="J16" t="s">
        <v>51</v>
      </c>
      <c r="K16" s="5">
        <v>7.0775200987762101</v>
      </c>
      <c r="L16" s="5">
        <v>20.354595366144601</v>
      </c>
      <c r="M16" t="s">
        <v>52</v>
      </c>
    </row>
    <row r="17" spans="1:14" x14ac:dyDescent="0.2">
      <c r="A17" t="s">
        <v>19</v>
      </c>
      <c r="B17" t="str">
        <f>[2]Arms!$C$6</f>
        <v>CART_004_1</v>
      </c>
      <c r="C17" s="8">
        <v>5.1819864281311002E-2</v>
      </c>
      <c r="D17" t="s">
        <v>58</v>
      </c>
      <c r="E17" s="8">
        <v>0</v>
      </c>
      <c r="F17" t="s">
        <v>62</v>
      </c>
      <c r="G17" t="s">
        <v>59</v>
      </c>
      <c r="H17" t="s">
        <v>60</v>
      </c>
      <c r="I17" t="s">
        <v>50</v>
      </c>
      <c r="K17" s="8">
        <v>40.136411332633799</v>
      </c>
      <c r="L17" s="8">
        <v>249.475341028331</v>
      </c>
      <c r="M17" t="s">
        <v>53</v>
      </c>
    </row>
    <row r="18" spans="1:14" x14ac:dyDescent="0.2">
      <c r="A18" t="s">
        <v>19</v>
      </c>
      <c r="B18" t="str">
        <f>[2]Arms!$C$6</f>
        <v>CART_004_1</v>
      </c>
      <c r="C18" s="8">
        <v>8.1431215299200194E-2</v>
      </c>
      <c r="D18" t="s">
        <v>58</v>
      </c>
      <c r="E18" s="8">
        <v>-34.429400386847021</v>
      </c>
      <c r="F18" t="s">
        <v>62</v>
      </c>
      <c r="G18" t="s">
        <v>59</v>
      </c>
      <c r="H18" t="s">
        <v>60</v>
      </c>
      <c r="I18" t="s">
        <v>50</v>
      </c>
      <c r="K18" s="8">
        <v>26.495278069255001</v>
      </c>
      <c r="L18" s="8">
        <v>195.43546694648401</v>
      </c>
      <c r="M18" t="s">
        <v>53</v>
      </c>
    </row>
    <row r="19" spans="1:14" x14ac:dyDescent="0.2">
      <c r="A19" t="s">
        <v>19</v>
      </c>
      <c r="B19" t="str">
        <f>[2]Arms!$C$6</f>
        <v>CART_004_1</v>
      </c>
      <c r="C19" s="8">
        <v>0.14065391733497901</v>
      </c>
      <c r="D19" t="s">
        <v>58</v>
      </c>
      <c r="E19" s="8">
        <v>-66.150870406189497</v>
      </c>
      <c r="F19" t="s">
        <v>62</v>
      </c>
      <c r="G19" t="s">
        <v>59</v>
      </c>
      <c r="H19" t="s">
        <v>60</v>
      </c>
      <c r="I19" t="s">
        <v>50</v>
      </c>
      <c r="K19" s="8">
        <v>18.100734522560298</v>
      </c>
      <c r="L19" s="8">
        <v>160.80797481636901</v>
      </c>
      <c r="M19" t="s">
        <v>53</v>
      </c>
    </row>
    <row r="20" spans="1:14" x14ac:dyDescent="0.2">
      <c r="A20" t="s">
        <v>19</v>
      </c>
      <c r="B20" t="str">
        <f>[2]Arms!$C$6</f>
        <v>CART_004_1</v>
      </c>
      <c r="C20" s="8">
        <v>0.244293645897594</v>
      </c>
      <c r="D20" t="s">
        <v>58</v>
      </c>
      <c r="E20" s="8">
        <v>-91.295938104448751</v>
      </c>
      <c r="F20" t="s">
        <v>62</v>
      </c>
      <c r="G20" t="s">
        <v>59</v>
      </c>
      <c r="H20" t="s">
        <v>60</v>
      </c>
      <c r="I20" t="s">
        <v>50</v>
      </c>
      <c r="K20" s="8"/>
      <c r="L20" s="8">
        <v>69.517313746065</v>
      </c>
      <c r="M20" t="s">
        <v>53</v>
      </c>
    </row>
    <row r="21" spans="1:14" x14ac:dyDescent="0.2">
      <c r="A21" t="s">
        <v>19</v>
      </c>
      <c r="B21" t="str">
        <f>[2]Arms!$C$6</f>
        <v>CART_004_1</v>
      </c>
      <c r="C21" s="8">
        <v>0.36273904996915401</v>
      </c>
      <c r="D21" t="s">
        <v>58</v>
      </c>
      <c r="E21" s="8">
        <v>-92.456479690522301</v>
      </c>
      <c r="F21" t="s">
        <v>62</v>
      </c>
      <c r="G21" t="s">
        <v>59</v>
      </c>
      <c r="H21" t="s">
        <v>60</v>
      </c>
      <c r="I21" t="s">
        <v>50</v>
      </c>
      <c r="K21" s="8">
        <v>7.6075550891920303</v>
      </c>
      <c r="L21" s="8">
        <v>33.840503672612797</v>
      </c>
      <c r="M21" t="s">
        <v>53</v>
      </c>
    </row>
    <row r="22" spans="1:14" x14ac:dyDescent="0.2">
      <c r="A22" t="s">
        <v>19</v>
      </c>
      <c r="B22" t="str">
        <f>[2]Arms!$C$6</f>
        <v>CART_004_1</v>
      </c>
      <c r="C22" s="8">
        <v>0.48118445404071503</v>
      </c>
      <c r="D22" t="s">
        <v>58</v>
      </c>
      <c r="E22" s="8">
        <v>-91.295938104448751</v>
      </c>
      <c r="F22" t="s">
        <v>62</v>
      </c>
      <c r="G22" t="s">
        <v>59</v>
      </c>
      <c r="H22" t="s">
        <v>60</v>
      </c>
      <c r="I22" t="s">
        <v>50</v>
      </c>
      <c r="K22" s="8">
        <v>6.0335781741868004</v>
      </c>
      <c r="L22" s="8">
        <v>22.822665267576099</v>
      </c>
      <c r="M22" t="s">
        <v>53</v>
      </c>
    </row>
    <row r="23" spans="1:14" x14ac:dyDescent="0.2">
      <c r="A23" t="s">
        <v>19</v>
      </c>
      <c r="B23" t="str">
        <f>[2]Arms!$C$6</f>
        <v>CART_004_1</v>
      </c>
      <c r="C23" s="8">
        <v>0.70326958667489103</v>
      </c>
      <c r="D23" t="s">
        <v>58</v>
      </c>
      <c r="E23" s="8">
        <v>-94.003868471953538</v>
      </c>
      <c r="F23" t="s">
        <v>62</v>
      </c>
      <c r="G23" t="s">
        <v>59</v>
      </c>
      <c r="H23" t="s">
        <v>60</v>
      </c>
      <c r="I23" t="s">
        <v>50</v>
      </c>
      <c r="K23" s="8">
        <v>2.8856243441762999</v>
      </c>
      <c r="M23" t="s">
        <v>53</v>
      </c>
    </row>
    <row r="24" spans="1:14" x14ac:dyDescent="0.2">
      <c r="A24" t="s">
        <v>19</v>
      </c>
      <c r="B24" t="str">
        <f>[2]Arms!$C$6</f>
        <v>CART_004_1</v>
      </c>
      <c r="C24" s="7">
        <v>1.0141887723627301</v>
      </c>
      <c r="D24" t="s">
        <v>58</v>
      </c>
      <c r="E24" s="8">
        <v>-99.032882011605409</v>
      </c>
      <c r="F24" t="s">
        <v>62</v>
      </c>
      <c r="G24" t="s">
        <v>59</v>
      </c>
      <c r="H24" t="s">
        <v>60</v>
      </c>
      <c r="I24" t="s">
        <v>50</v>
      </c>
      <c r="K24" s="8"/>
      <c r="L24" s="8">
        <v>6.5582371458552</v>
      </c>
      <c r="M24" t="s">
        <v>53</v>
      </c>
    </row>
    <row r="25" spans="1:14" x14ac:dyDescent="0.2">
      <c r="A25" t="s">
        <v>19</v>
      </c>
      <c r="B25" t="str">
        <f>[2]Arms!$C$6</f>
        <v>CART_004_1</v>
      </c>
      <c r="C25" s="7">
        <v>2.0209747069709998</v>
      </c>
      <c r="D25" t="s">
        <v>58</v>
      </c>
      <c r="E25" s="8">
        <v>-98.646034816247564</v>
      </c>
      <c r="F25" t="s">
        <v>62</v>
      </c>
      <c r="G25" t="s">
        <v>59</v>
      </c>
      <c r="H25" t="s">
        <v>60</v>
      </c>
      <c r="I25" t="s">
        <v>50</v>
      </c>
      <c r="K25" s="8"/>
      <c r="L25" s="8"/>
      <c r="M25" t="s">
        <v>53</v>
      </c>
    </row>
    <row r="26" spans="1:14" x14ac:dyDescent="0.2">
      <c r="A26" t="s">
        <v>19</v>
      </c>
      <c r="B26" t="str">
        <f>[2]Arms!$C$6</f>
        <v>CART_004_1</v>
      </c>
      <c r="C26" s="7">
        <v>3.0129549660703199</v>
      </c>
      <c r="D26" t="s">
        <v>58</v>
      </c>
      <c r="E26" s="8">
        <v>-98.259187620889719</v>
      </c>
      <c r="F26" t="s">
        <v>62</v>
      </c>
      <c r="G26" t="s">
        <v>59</v>
      </c>
      <c r="H26" t="s">
        <v>60</v>
      </c>
      <c r="I26" t="s">
        <v>50</v>
      </c>
      <c r="K26" s="8"/>
      <c r="L26" s="8">
        <v>8.1322140608604592</v>
      </c>
      <c r="M26" t="s">
        <v>53</v>
      </c>
    </row>
    <row r="27" spans="1:14" x14ac:dyDescent="0.2">
      <c r="A27" t="s">
        <v>19</v>
      </c>
      <c r="B27" t="str">
        <f>[2]Arms!$C$6</f>
        <v>CART_004_1</v>
      </c>
      <c r="C27" s="7">
        <v>4.00493522516964</v>
      </c>
      <c r="D27" t="s">
        <v>58</v>
      </c>
      <c r="E27" s="8">
        <v>-97.098646034816227</v>
      </c>
      <c r="F27" t="s">
        <v>62</v>
      </c>
      <c r="G27" t="s">
        <v>59</v>
      </c>
      <c r="H27" t="s">
        <v>60</v>
      </c>
      <c r="I27" t="s">
        <v>50</v>
      </c>
      <c r="K27" s="8"/>
      <c r="L27" s="8">
        <v>8.1322140608604592</v>
      </c>
      <c r="M27" t="s">
        <v>53</v>
      </c>
    </row>
    <row r="28" spans="1:14" x14ac:dyDescent="0.2">
      <c r="A28" t="s">
        <v>19</v>
      </c>
      <c r="B28" t="str">
        <f>[2]Arms!$C$6</f>
        <v>CART_004_1</v>
      </c>
      <c r="C28" s="7">
        <v>4.9969154842689596</v>
      </c>
      <c r="D28" t="s">
        <v>58</v>
      </c>
      <c r="E28" s="8">
        <v>-98.646034816247564</v>
      </c>
      <c r="F28" t="s">
        <v>62</v>
      </c>
      <c r="G28" t="s">
        <v>59</v>
      </c>
      <c r="H28" t="s">
        <v>60</v>
      </c>
      <c r="I28" t="s">
        <v>50</v>
      </c>
      <c r="K28" s="8"/>
      <c r="L28" s="8">
        <v>8.6568730325288907</v>
      </c>
      <c r="M28" t="s">
        <v>53</v>
      </c>
    </row>
    <row r="29" spans="1:14" x14ac:dyDescent="0.2">
      <c r="A29" t="s">
        <v>19</v>
      </c>
      <c r="B29" t="str">
        <f>[2]Arms!$C$6</f>
        <v>CART_004_1</v>
      </c>
      <c r="C29" s="7">
        <v>6.0185070943861696</v>
      </c>
      <c r="D29" t="s">
        <v>58</v>
      </c>
      <c r="E29" s="8">
        <v>-98.259187620889719</v>
      </c>
      <c r="F29" t="s">
        <v>62</v>
      </c>
      <c r="G29" t="s">
        <v>59</v>
      </c>
      <c r="H29" t="s">
        <v>60</v>
      </c>
      <c r="I29" t="s">
        <v>50</v>
      </c>
      <c r="K29" s="8"/>
      <c r="L29" s="8">
        <v>11.804826862539301</v>
      </c>
      <c r="M29" t="s">
        <v>53</v>
      </c>
    </row>
    <row r="30" spans="1:14" x14ac:dyDescent="0.2">
      <c r="A30" t="s">
        <v>19</v>
      </c>
      <c r="B30" t="str">
        <f>[2]Arms!$C$6</f>
        <v>CART_004_1</v>
      </c>
      <c r="C30" s="7">
        <v>8.9944478716841392</v>
      </c>
      <c r="D30" t="s">
        <v>58</v>
      </c>
      <c r="E30" s="8">
        <v>-98.259187620889719</v>
      </c>
      <c r="F30" t="s">
        <v>62</v>
      </c>
      <c r="G30" t="s">
        <v>59</v>
      </c>
      <c r="H30" t="s">
        <v>60</v>
      </c>
      <c r="I30" t="s">
        <v>50</v>
      </c>
      <c r="K30" s="8"/>
      <c r="L30" s="8">
        <v>8.6568730325288907</v>
      </c>
      <c r="M30" t="s">
        <v>53</v>
      </c>
    </row>
    <row r="31" spans="1:14" x14ac:dyDescent="0.2">
      <c r="A31" t="s">
        <v>19</v>
      </c>
      <c r="B31" t="str">
        <f>[2]Arms!$C$6</f>
        <v>CART_004_1</v>
      </c>
      <c r="C31" s="7">
        <v>11.999999999999901</v>
      </c>
      <c r="D31" t="s">
        <v>58</v>
      </c>
      <c r="E31" s="8">
        <v>-83.172147001934178</v>
      </c>
      <c r="F31" t="s">
        <v>62</v>
      </c>
      <c r="G31" t="s">
        <v>59</v>
      </c>
      <c r="H31" t="s">
        <v>60</v>
      </c>
      <c r="I31" t="s">
        <v>50</v>
      </c>
      <c r="K31" s="8">
        <v>2.8856243441762999</v>
      </c>
      <c r="L31" s="8">
        <v>33.840503672612797</v>
      </c>
      <c r="M31" t="s">
        <v>53</v>
      </c>
    </row>
    <row r="32" spans="1:14" x14ac:dyDescent="0.2">
      <c r="A32" t="s">
        <v>21</v>
      </c>
      <c r="B32" t="str">
        <f>[2]Arms!$C$11</f>
        <v>CART_011_1</v>
      </c>
      <c r="C32" s="7">
        <v>-0.31003811944091397</v>
      </c>
      <c r="D32" t="s">
        <v>47</v>
      </c>
      <c r="E32" s="7">
        <v>0</v>
      </c>
      <c r="F32" t="s">
        <v>62</v>
      </c>
      <c r="G32" t="s">
        <v>63</v>
      </c>
      <c r="H32" t="s">
        <v>60</v>
      </c>
      <c r="I32" t="s">
        <v>50</v>
      </c>
      <c r="J32" t="s">
        <v>51</v>
      </c>
      <c r="K32" s="8"/>
      <c r="L32" s="8"/>
      <c r="M32" t="s">
        <v>64</v>
      </c>
      <c r="N32" s="7">
        <v>0</v>
      </c>
    </row>
    <row r="33" spans="1:14" x14ac:dyDescent="0.2">
      <c r="A33" t="s">
        <v>21</v>
      </c>
      <c r="B33" t="str">
        <f>[2]Arms!$C$11</f>
        <v>CART_011_1</v>
      </c>
      <c r="C33" s="7">
        <v>2</v>
      </c>
      <c r="D33" t="s">
        <v>47</v>
      </c>
      <c r="E33" s="8">
        <v>-8.4224598930481402</v>
      </c>
      <c r="F33" t="s">
        <v>62</v>
      </c>
      <c r="G33" t="s">
        <v>63</v>
      </c>
      <c r="H33" t="s">
        <v>60</v>
      </c>
      <c r="I33" t="s">
        <v>50</v>
      </c>
      <c r="J33" t="s">
        <v>51</v>
      </c>
      <c r="K33" s="8">
        <v>-60.561497326203202</v>
      </c>
      <c r="L33" s="8">
        <v>0.935828877005349</v>
      </c>
      <c r="M33" t="s">
        <v>64</v>
      </c>
    </row>
    <row r="34" spans="1:14" x14ac:dyDescent="0.2">
      <c r="A34" t="s">
        <v>21</v>
      </c>
      <c r="B34" t="str">
        <f>[2]Arms!$C$11</f>
        <v>CART_011_1</v>
      </c>
      <c r="C34" s="7">
        <v>4</v>
      </c>
      <c r="D34" t="s">
        <v>47</v>
      </c>
      <c r="E34" s="8">
        <v>-5.7486631016042704</v>
      </c>
      <c r="F34" t="s">
        <v>62</v>
      </c>
      <c r="G34" t="s">
        <v>63</v>
      </c>
      <c r="H34" t="s">
        <v>60</v>
      </c>
      <c r="I34" t="s">
        <v>50</v>
      </c>
      <c r="J34" t="s">
        <v>51</v>
      </c>
      <c r="K34" s="8">
        <v>-73.930481283422395</v>
      </c>
      <c r="L34" s="8">
        <v>24.331550802138999</v>
      </c>
      <c r="M34" t="s">
        <v>64</v>
      </c>
    </row>
    <row r="35" spans="1:14" x14ac:dyDescent="0.2">
      <c r="A35" t="s">
        <v>21</v>
      </c>
      <c r="B35" t="str">
        <f>[2]Arms!$C$11</f>
        <v>CART_011_1</v>
      </c>
      <c r="C35" s="7">
        <v>7</v>
      </c>
      <c r="D35" t="s">
        <v>47</v>
      </c>
      <c r="E35" s="8">
        <v>-21.122994652406401</v>
      </c>
      <c r="F35" t="s">
        <v>62</v>
      </c>
      <c r="G35" t="s">
        <v>63</v>
      </c>
      <c r="H35" t="s">
        <v>60</v>
      </c>
      <c r="I35" t="s">
        <v>50</v>
      </c>
      <c r="J35" t="s">
        <v>51</v>
      </c>
      <c r="K35" s="8"/>
      <c r="L35" s="8"/>
      <c r="M35" t="s">
        <v>64</v>
      </c>
    </row>
    <row r="36" spans="1:14" x14ac:dyDescent="0.2">
      <c r="A36" t="s">
        <v>21</v>
      </c>
      <c r="B36" t="str">
        <f>[2]Arms!$C$11</f>
        <v>CART_011_1</v>
      </c>
      <c r="C36" s="7">
        <v>9</v>
      </c>
      <c r="D36" t="s">
        <v>47</v>
      </c>
      <c r="E36" s="8">
        <v>-25.133689839572199</v>
      </c>
      <c r="F36" t="s">
        <v>62</v>
      </c>
      <c r="G36" t="s">
        <v>63</v>
      </c>
      <c r="H36" t="s">
        <v>60</v>
      </c>
      <c r="I36" t="s">
        <v>50</v>
      </c>
      <c r="J36" t="s">
        <v>51</v>
      </c>
      <c r="K36" s="8">
        <v>-82.620320855615006</v>
      </c>
      <c r="L36" s="8">
        <v>12.299465240641601</v>
      </c>
      <c r="M36" t="s">
        <v>64</v>
      </c>
    </row>
    <row r="37" spans="1:14" x14ac:dyDescent="0.2">
      <c r="A37" t="s">
        <v>21</v>
      </c>
      <c r="B37" t="str">
        <f>[2]Arms!$C$11</f>
        <v>CART_011_1</v>
      </c>
      <c r="C37" s="7">
        <v>11</v>
      </c>
      <c r="D37" t="s">
        <v>47</v>
      </c>
      <c r="E37" s="8">
        <v>-24.465240641711201</v>
      </c>
      <c r="F37" t="s">
        <v>62</v>
      </c>
      <c r="G37" t="s">
        <v>63</v>
      </c>
      <c r="H37" t="s">
        <v>60</v>
      </c>
      <c r="I37" t="s">
        <v>50</v>
      </c>
      <c r="J37" t="s">
        <v>51</v>
      </c>
      <c r="K37" s="8">
        <v>-77.272727272727295</v>
      </c>
      <c r="L37" s="8">
        <v>12.9679144385026</v>
      </c>
      <c r="M37" t="s">
        <v>64</v>
      </c>
    </row>
    <row r="38" spans="1:14" x14ac:dyDescent="0.2">
      <c r="A38" t="s">
        <v>21</v>
      </c>
      <c r="B38" t="str">
        <f>[2]Arms!$C$11</f>
        <v>CART_011_1</v>
      </c>
      <c r="C38" s="7">
        <v>14</v>
      </c>
      <c r="D38" t="s">
        <v>47</v>
      </c>
      <c r="E38" s="8">
        <v>-28.475935828876999</v>
      </c>
      <c r="F38" t="s">
        <v>62</v>
      </c>
      <c r="G38" t="s">
        <v>63</v>
      </c>
      <c r="H38" t="s">
        <v>60</v>
      </c>
      <c r="I38" t="s">
        <v>50</v>
      </c>
      <c r="J38" t="s">
        <v>51</v>
      </c>
      <c r="K38" s="8">
        <v>-79.946524064171101</v>
      </c>
      <c r="L38" s="8">
        <v>-0.40106951871658197</v>
      </c>
      <c r="M38" t="s">
        <v>64</v>
      </c>
    </row>
    <row r="39" spans="1:14" x14ac:dyDescent="0.2">
      <c r="A39" t="s">
        <v>21</v>
      </c>
      <c r="B39" t="str">
        <f>[2]Arms!$C$11</f>
        <v>CART_011_1</v>
      </c>
      <c r="C39" s="7">
        <v>21</v>
      </c>
      <c r="D39" t="s">
        <v>47</v>
      </c>
      <c r="E39" s="8">
        <v>-6.4171122994652503</v>
      </c>
      <c r="F39" t="s">
        <v>62</v>
      </c>
      <c r="G39" t="s">
        <v>63</v>
      </c>
      <c r="H39" t="s">
        <v>60</v>
      </c>
      <c r="I39" t="s">
        <v>50</v>
      </c>
      <c r="J39" t="s">
        <v>51</v>
      </c>
      <c r="K39" s="8">
        <v>-89.304812834224606</v>
      </c>
      <c r="L39" s="8">
        <v>2.9411764705882302</v>
      </c>
      <c r="M39" t="s">
        <v>64</v>
      </c>
    </row>
    <row r="40" spans="1:14" x14ac:dyDescent="0.2">
      <c r="A40" t="s">
        <v>21</v>
      </c>
      <c r="B40" t="str">
        <f>[2]Arms!$C$11</f>
        <v>CART_011_1</v>
      </c>
      <c r="C40" s="5">
        <v>30.4</v>
      </c>
      <c r="D40" t="s">
        <v>47</v>
      </c>
      <c r="E40" s="8">
        <v>10.294117647058799</v>
      </c>
      <c r="F40" t="s">
        <v>62</v>
      </c>
      <c r="G40" t="s">
        <v>63</v>
      </c>
      <c r="H40" t="s">
        <v>60</v>
      </c>
      <c r="I40" t="s">
        <v>50</v>
      </c>
      <c r="J40" t="s">
        <v>51</v>
      </c>
      <c r="K40" s="8">
        <v>-91.310160427807403</v>
      </c>
      <c r="L40" s="8">
        <v>43.716577540106897</v>
      </c>
      <c r="M40" t="s">
        <v>64</v>
      </c>
    </row>
    <row r="41" spans="1:14" x14ac:dyDescent="0.2">
      <c r="A41" t="s">
        <v>21</v>
      </c>
      <c r="B41" t="str">
        <f>[2]Arms!$C$11</f>
        <v>CART_011_1</v>
      </c>
      <c r="C41" s="5">
        <v>60.8</v>
      </c>
      <c r="D41" t="s">
        <v>47</v>
      </c>
      <c r="E41" s="8">
        <v>27.673796791443799</v>
      </c>
      <c r="F41" t="s">
        <v>62</v>
      </c>
      <c r="G41" t="s">
        <v>63</v>
      </c>
      <c r="H41" t="s">
        <v>60</v>
      </c>
      <c r="I41" t="s">
        <v>50</v>
      </c>
      <c r="J41" t="s">
        <v>51</v>
      </c>
      <c r="K41" s="8">
        <v>-95.320855614973198</v>
      </c>
      <c r="L41" s="8">
        <v>176.06951871657699</v>
      </c>
      <c r="M41" t="s">
        <v>64</v>
      </c>
    </row>
    <row r="42" spans="1:14" x14ac:dyDescent="0.2">
      <c r="A42" t="s">
        <v>21</v>
      </c>
      <c r="B42" t="str">
        <f>[2]Arms!$C$12</f>
        <v>CART_011_2</v>
      </c>
      <c r="C42" s="7">
        <v>-0.31003811944091397</v>
      </c>
      <c r="D42" t="s">
        <v>47</v>
      </c>
      <c r="E42" s="7">
        <v>0</v>
      </c>
      <c r="F42" t="s">
        <v>62</v>
      </c>
      <c r="G42" t="s">
        <v>63</v>
      </c>
      <c r="H42" t="s">
        <v>60</v>
      </c>
      <c r="I42" t="s">
        <v>50</v>
      </c>
      <c r="J42" t="s">
        <v>51</v>
      </c>
      <c r="M42" t="s">
        <v>64</v>
      </c>
      <c r="N42" s="7">
        <v>0</v>
      </c>
    </row>
    <row r="43" spans="1:14" x14ac:dyDescent="0.2">
      <c r="A43" t="s">
        <v>21</v>
      </c>
      <c r="B43" t="str">
        <f>[2]Arms!$C$12</f>
        <v>CART_011_2</v>
      </c>
      <c r="C43" s="7">
        <v>2</v>
      </c>
      <c r="D43" t="s">
        <v>47</v>
      </c>
      <c r="E43" s="8">
        <v>-29.812834224598902</v>
      </c>
      <c r="F43" t="s">
        <v>62</v>
      </c>
      <c r="G43" t="s">
        <v>63</v>
      </c>
      <c r="H43" t="s">
        <v>60</v>
      </c>
      <c r="I43" t="s">
        <v>50</v>
      </c>
      <c r="J43" t="s">
        <v>51</v>
      </c>
      <c r="K43" s="8">
        <v>-34.491978609625598</v>
      </c>
      <c r="L43" s="8">
        <v>-3.0748663101604401</v>
      </c>
      <c r="M43" t="s">
        <v>64</v>
      </c>
    </row>
    <row r="44" spans="1:14" x14ac:dyDescent="0.2">
      <c r="A44" t="s">
        <v>21</v>
      </c>
      <c r="B44" t="str">
        <f>[2]Arms!$C$12</f>
        <v>CART_011_2</v>
      </c>
      <c r="C44" s="7">
        <v>4</v>
      </c>
      <c r="D44" t="s">
        <v>47</v>
      </c>
      <c r="E44" s="8">
        <v>-25.802139037433101</v>
      </c>
      <c r="F44" t="s">
        <v>62</v>
      </c>
      <c r="G44" t="s">
        <v>63</v>
      </c>
      <c r="H44" t="s">
        <v>60</v>
      </c>
      <c r="I44" t="s">
        <v>50</v>
      </c>
      <c r="J44" t="s">
        <v>51</v>
      </c>
      <c r="K44" s="8">
        <v>-40.508021390374303</v>
      </c>
      <c r="L44" s="8">
        <v>91.176470588235304</v>
      </c>
      <c r="M44" t="s">
        <v>64</v>
      </c>
    </row>
    <row r="45" spans="1:14" x14ac:dyDescent="0.2">
      <c r="A45" t="s">
        <v>21</v>
      </c>
      <c r="B45" t="str">
        <f>[2]Arms!$C$12</f>
        <v>CART_011_2</v>
      </c>
      <c r="C45" s="7">
        <v>7</v>
      </c>
      <c r="D45" t="s">
        <v>47</v>
      </c>
      <c r="E45" s="8">
        <v>-26.470588235294102</v>
      </c>
      <c r="F45" t="s">
        <v>62</v>
      </c>
      <c r="G45" t="s">
        <v>63</v>
      </c>
      <c r="H45" t="s">
        <v>60</v>
      </c>
      <c r="I45" t="s">
        <v>50</v>
      </c>
      <c r="J45" t="s">
        <v>51</v>
      </c>
      <c r="K45" s="8">
        <v>-51.871657754010698</v>
      </c>
      <c r="L45" s="8">
        <v>-5.7486631016042704</v>
      </c>
      <c r="M45" t="s">
        <v>64</v>
      </c>
    </row>
    <row r="46" spans="1:14" x14ac:dyDescent="0.2">
      <c r="A46" t="s">
        <v>21</v>
      </c>
      <c r="B46" t="str">
        <f>[2]Arms!$C$12</f>
        <v>CART_011_2</v>
      </c>
      <c r="C46" s="7">
        <v>9</v>
      </c>
      <c r="D46" t="s">
        <v>47</v>
      </c>
      <c r="E46" s="8">
        <v>-35.160427807486599</v>
      </c>
      <c r="F46" t="s">
        <v>62</v>
      </c>
      <c r="G46" t="s">
        <v>63</v>
      </c>
      <c r="H46" t="s">
        <v>60</v>
      </c>
      <c r="I46" t="s">
        <v>50</v>
      </c>
      <c r="J46" t="s">
        <v>51</v>
      </c>
      <c r="K46" s="8">
        <v>-61.229946524064097</v>
      </c>
      <c r="L46" s="8">
        <v>-13.101604278074801</v>
      </c>
      <c r="M46" t="s">
        <v>64</v>
      </c>
    </row>
    <row r="47" spans="1:14" x14ac:dyDescent="0.2">
      <c r="A47" t="s">
        <v>21</v>
      </c>
      <c r="B47" t="str">
        <f>[2]Arms!$C$12</f>
        <v>CART_011_2</v>
      </c>
      <c r="C47" s="7">
        <v>11</v>
      </c>
      <c r="D47" t="s">
        <v>47</v>
      </c>
      <c r="E47" s="8">
        <v>-61.898395721925098</v>
      </c>
      <c r="F47" t="s">
        <v>62</v>
      </c>
      <c r="G47" t="s">
        <v>63</v>
      </c>
      <c r="H47" t="s">
        <v>60</v>
      </c>
      <c r="I47" t="s">
        <v>50</v>
      </c>
      <c r="J47" t="s">
        <v>51</v>
      </c>
      <c r="K47" s="8">
        <v>-73.930481283422395</v>
      </c>
      <c r="L47" s="8">
        <v>-27.139037433155</v>
      </c>
      <c r="M47" t="s">
        <v>64</v>
      </c>
    </row>
    <row r="48" spans="1:14" x14ac:dyDescent="0.2">
      <c r="A48" t="s">
        <v>21</v>
      </c>
      <c r="B48" t="str">
        <f>[2]Arms!$C$12</f>
        <v>CART_011_2</v>
      </c>
      <c r="C48" s="7">
        <v>14</v>
      </c>
      <c r="D48" t="s">
        <v>47</v>
      </c>
      <c r="E48" s="8">
        <v>-76.604278074866301</v>
      </c>
      <c r="F48" t="s">
        <v>62</v>
      </c>
      <c r="G48" t="s">
        <v>63</v>
      </c>
      <c r="H48" t="s">
        <v>60</v>
      </c>
      <c r="I48" t="s">
        <v>50</v>
      </c>
      <c r="J48" t="s">
        <v>51</v>
      </c>
      <c r="K48" s="8">
        <v>-85.962566844919806</v>
      </c>
      <c r="L48" s="8">
        <v>-70.588235294117595</v>
      </c>
      <c r="M48" t="s">
        <v>64</v>
      </c>
    </row>
    <row r="49" spans="1:14" x14ac:dyDescent="0.2">
      <c r="A49" t="s">
        <v>21</v>
      </c>
      <c r="B49" t="str">
        <f>[2]Arms!$C$12</f>
        <v>CART_011_2</v>
      </c>
      <c r="C49" s="7">
        <v>21</v>
      </c>
      <c r="D49" t="s">
        <v>47</v>
      </c>
      <c r="E49" s="8">
        <v>-86.631016042780701</v>
      </c>
      <c r="F49" t="s">
        <v>62</v>
      </c>
      <c r="G49" t="s">
        <v>63</v>
      </c>
      <c r="H49" t="s">
        <v>60</v>
      </c>
      <c r="I49" t="s">
        <v>50</v>
      </c>
      <c r="J49" t="s">
        <v>51</v>
      </c>
      <c r="K49" s="8">
        <v>-89.973262032085501</v>
      </c>
      <c r="L49" s="8">
        <v>-83.288770053475901</v>
      </c>
      <c r="M49" t="s">
        <v>64</v>
      </c>
    </row>
    <row r="50" spans="1:14" x14ac:dyDescent="0.2">
      <c r="A50" t="s">
        <v>21</v>
      </c>
      <c r="B50" t="str">
        <f>[2]Arms!$C$12</f>
        <v>CART_011_2</v>
      </c>
      <c r="C50" s="5">
        <v>30.4</v>
      </c>
      <c r="D50" t="s">
        <v>47</v>
      </c>
      <c r="E50" s="8">
        <v>-92.647058823529406</v>
      </c>
      <c r="F50" t="s">
        <v>62</v>
      </c>
      <c r="G50" t="s">
        <v>63</v>
      </c>
      <c r="H50" t="s">
        <v>60</v>
      </c>
      <c r="I50" t="s">
        <v>50</v>
      </c>
      <c r="J50" t="s">
        <v>51</v>
      </c>
      <c r="K50" s="8">
        <v>-97.326203208556194</v>
      </c>
      <c r="L50" s="8">
        <v>-85.962566844919806</v>
      </c>
      <c r="M50" t="s">
        <v>64</v>
      </c>
    </row>
    <row r="51" spans="1:14" x14ac:dyDescent="0.2">
      <c r="A51" t="s">
        <v>21</v>
      </c>
      <c r="B51" t="str">
        <f>[2]Arms!$C$12</f>
        <v>CART_011_2</v>
      </c>
      <c r="C51" s="5">
        <v>60.8</v>
      </c>
      <c r="D51" t="s">
        <v>47</v>
      </c>
      <c r="E51" s="8">
        <v>-96.6577540106952</v>
      </c>
      <c r="F51" t="s">
        <v>62</v>
      </c>
      <c r="G51" t="s">
        <v>63</v>
      </c>
      <c r="H51" t="s">
        <v>60</v>
      </c>
      <c r="I51" t="s">
        <v>50</v>
      </c>
      <c r="J51" t="s">
        <v>51</v>
      </c>
      <c r="K51" s="8">
        <v>-100</v>
      </c>
      <c r="L51" s="8">
        <v>-89.304812834224606</v>
      </c>
      <c r="M51" t="s">
        <v>64</v>
      </c>
    </row>
    <row r="52" spans="1:14" x14ac:dyDescent="0.2">
      <c r="A52" t="s">
        <v>21</v>
      </c>
      <c r="B52" t="str">
        <f>[2]Arms!$C$13</f>
        <v>CART_011_3</v>
      </c>
      <c r="C52" s="7">
        <v>2</v>
      </c>
      <c r="D52" t="s">
        <v>47</v>
      </c>
      <c r="E52" s="8">
        <v>-21.791443850267399</v>
      </c>
      <c r="F52" t="s">
        <v>62</v>
      </c>
      <c r="G52" t="s">
        <v>63</v>
      </c>
      <c r="H52" t="s">
        <v>60</v>
      </c>
      <c r="I52" t="s">
        <v>50</v>
      </c>
      <c r="J52" t="s">
        <v>51</v>
      </c>
      <c r="K52" s="8">
        <v>-40.508021390374303</v>
      </c>
      <c r="L52" s="8">
        <v>29.010695187165702</v>
      </c>
      <c r="M52" t="s">
        <v>64</v>
      </c>
      <c r="N52" s="7">
        <v>0</v>
      </c>
    </row>
    <row r="53" spans="1:14" x14ac:dyDescent="0.2">
      <c r="A53" t="s">
        <v>21</v>
      </c>
      <c r="B53" t="str">
        <f>[2]Arms!$C$13</f>
        <v>CART_011_3</v>
      </c>
      <c r="C53" s="7">
        <v>4</v>
      </c>
      <c r="D53" t="s">
        <v>47</v>
      </c>
      <c r="E53" s="8">
        <v>-25.133689839572199</v>
      </c>
      <c r="F53" t="s">
        <v>62</v>
      </c>
      <c r="G53" t="s">
        <v>63</v>
      </c>
      <c r="H53" t="s">
        <v>60</v>
      </c>
      <c r="I53" t="s">
        <v>50</v>
      </c>
      <c r="J53" t="s">
        <v>51</v>
      </c>
      <c r="K53" s="8">
        <v>-58.556149732620298</v>
      </c>
      <c r="L53" s="8">
        <v>18.315508021390301</v>
      </c>
      <c r="M53" t="s">
        <v>64</v>
      </c>
    </row>
    <row r="54" spans="1:14" x14ac:dyDescent="0.2">
      <c r="A54" t="s">
        <v>21</v>
      </c>
      <c r="B54" t="str">
        <f>[2]Arms!$C$13</f>
        <v>CART_011_3</v>
      </c>
      <c r="C54" s="7">
        <v>7</v>
      </c>
      <c r="D54" t="s">
        <v>47</v>
      </c>
      <c r="E54" s="8">
        <v>-52.5401069518716</v>
      </c>
      <c r="F54" t="s">
        <v>62</v>
      </c>
      <c r="G54" t="s">
        <v>63</v>
      </c>
      <c r="H54" t="s">
        <v>60</v>
      </c>
      <c r="I54" t="s">
        <v>50</v>
      </c>
      <c r="J54" t="s">
        <v>51</v>
      </c>
      <c r="K54" s="8">
        <v>-63.235294117647001</v>
      </c>
      <c r="L54" s="8">
        <v>-21.791443850267399</v>
      </c>
      <c r="M54" t="s">
        <v>64</v>
      </c>
    </row>
    <row r="55" spans="1:14" x14ac:dyDescent="0.2">
      <c r="A55" t="s">
        <v>21</v>
      </c>
      <c r="B55" t="str">
        <f>[2]Arms!$C$13</f>
        <v>CART_011_3</v>
      </c>
      <c r="C55" s="7">
        <v>9</v>
      </c>
      <c r="D55" t="s">
        <v>47</v>
      </c>
      <c r="E55" s="8">
        <v>-69.919786096256701</v>
      </c>
      <c r="F55" t="s">
        <v>62</v>
      </c>
      <c r="G55" t="s">
        <v>63</v>
      </c>
      <c r="H55" t="s">
        <v>60</v>
      </c>
      <c r="I55" t="s">
        <v>50</v>
      </c>
      <c r="J55" t="s">
        <v>51</v>
      </c>
      <c r="K55" s="8">
        <v>-74.598930481283404</v>
      </c>
      <c r="L55" s="8">
        <v>-27.807486631016001</v>
      </c>
      <c r="M55" t="s">
        <v>64</v>
      </c>
    </row>
    <row r="56" spans="1:14" x14ac:dyDescent="0.2">
      <c r="A56" t="s">
        <v>21</v>
      </c>
      <c r="B56" t="str">
        <f>[2]Arms!$C$13</f>
        <v>CART_011_3</v>
      </c>
      <c r="C56" s="7">
        <v>11</v>
      </c>
      <c r="D56" t="s">
        <v>47</v>
      </c>
      <c r="E56" s="8">
        <v>-73.930481283422395</v>
      </c>
      <c r="F56" t="s">
        <v>62</v>
      </c>
      <c r="G56" t="s">
        <v>63</v>
      </c>
      <c r="H56" t="s">
        <v>60</v>
      </c>
      <c r="I56" t="s">
        <v>50</v>
      </c>
      <c r="J56" t="s">
        <v>51</v>
      </c>
      <c r="K56" s="8">
        <v>-80.614973262032095</v>
      </c>
      <c r="L56" s="8">
        <v>-60.561497326203202</v>
      </c>
      <c r="M56" t="s">
        <v>64</v>
      </c>
    </row>
    <row r="57" spans="1:14" x14ac:dyDescent="0.2">
      <c r="A57" t="s">
        <v>21</v>
      </c>
      <c r="B57" t="str">
        <f>[2]Arms!$C$13</f>
        <v>CART_011_3</v>
      </c>
      <c r="C57" s="7">
        <v>14</v>
      </c>
      <c r="D57" t="s">
        <v>47</v>
      </c>
      <c r="E57" s="8">
        <v>-79.946524064171101</v>
      </c>
      <c r="F57" t="s">
        <v>62</v>
      </c>
      <c r="G57" t="s">
        <v>63</v>
      </c>
      <c r="H57" t="s">
        <v>60</v>
      </c>
      <c r="I57" t="s">
        <v>50</v>
      </c>
      <c r="J57" t="s">
        <v>51</v>
      </c>
      <c r="K57" s="8">
        <v>-89.304812834224606</v>
      </c>
      <c r="L57" s="8">
        <v>-51.871657754010698</v>
      </c>
      <c r="M57" t="s">
        <v>64</v>
      </c>
    </row>
    <row r="58" spans="1:14" x14ac:dyDescent="0.2">
      <c r="A58" t="s">
        <v>21</v>
      </c>
      <c r="B58" t="str">
        <f>[2]Arms!$C$13</f>
        <v>CART_011_3</v>
      </c>
      <c r="C58" s="7">
        <v>21</v>
      </c>
      <c r="D58" t="s">
        <v>47</v>
      </c>
      <c r="E58" s="8">
        <v>-91.978609625668398</v>
      </c>
      <c r="F58" t="s">
        <v>62</v>
      </c>
      <c r="G58" t="s">
        <v>63</v>
      </c>
      <c r="H58" t="s">
        <v>60</v>
      </c>
      <c r="I58" t="s">
        <v>50</v>
      </c>
      <c r="J58" t="s">
        <v>51</v>
      </c>
      <c r="K58" s="8"/>
      <c r="L58" s="8">
        <v>-77.941176470588204</v>
      </c>
      <c r="M58" t="s">
        <v>64</v>
      </c>
    </row>
    <row r="59" spans="1:14" x14ac:dyDescent="0.2">
      <c r="A59" t="s">
        <v>21</v>
      </c>
      <c r="B59" t="str">
        <f>[2]Arms!$C$13</f>
        <v>CART_011_3</v>
      </c>
      <c r="C59" s="5">
        <v>30.4</v>
      </c>
      <c r="D59" t="s">
        <v>47</v>
      </c>
      <c r="E59" s="8">
        <v>-94.652406417112203</v>
      </c>
      <c r="F59" t="s">
        <v>62</v>
      </c>
      <c r="G59" t="s">
        <v>63</v>
      </c>
      <c r="H59" t="s">
        <v>60</v>
      </c>
      <c r="I59" t="s">
        <v>50</v>
      </c>
      <c r="J59" t="s">
        <v>51</v>
      </c>
      <c r="K59" s="8"/>
      <c r="L59" s="8">
        <v>-84.625668449197804</v>
      </c>
      <c r="M59" t="s">
        <v>64</v>
      </c>
    </row>
    <row r="60" spans="1:14" x14ac:dyDescent="0.2">
      <c r="A60" t="s">
        <v>21</v>
      </c>
      <c r="B60" t="str">
        <f>[2]Arms!$C$13</f>
        <v>CART_011_3</v>
      </c>
      <c r="C60" s="5">
        <v>60.8</v>
      </c>
      <c r="D60" t="s">
        <v>47</v>
      </c>
      <c r="E60" s="8">
        <v>-99.331550802139006</v>
      </c>
      <c r="F60" t="s">
        <v>62</v>
      </c>
      <c r="G60" t="s">
        <v>63</v>
      </c>
      <c r="H60" t="s">
        <v>60</v>
      </c>
      <c r="I60" t="s">
        <v>50</v>
      </c>
      <c r="J60" t="s">
        <v>51</v>
      </c>
      <c r="K60" s="8"/>
      <c r="L60" s="8">
        <v>-87.299465240641695</v>
      </c>
      <c r="M60" t="s">
        <v>64</v>
      </c>
    </row>
    <row r="61" spans="1:14" x14ac:dyDescent="0.2">
      <c r="A61" t="s">
        <v>21</v>
      </c>
      <c r="B61" t="str">
        <f>[2]Arms!$C$14</f>
        <v>CART_011_4</v>
      </c>
      <c r="C61" s="7">
        <v>-0.31003811944091397</v>
      </c>
      <c r="D61" t="s">
        <v>47</v>
      </c>
      <c r="E61" s="7">
        <v>0</v>
      </c>
      <c r="F61" t="s">
        <v>62</v>
      </c>
      <c r="G61" t="s">
        <v>63</v>
      </c>
      <c r="H61" t="s">
        <v>60</v>
      </c>
      <c r="I61" t="s">
        <v>50</v>
      </c>
      <c r="J61" t="s">
        <v>51</v>
      </c>
      <c r="M61" t="s">
        <v>64</v>
      </c>
      <c r="N61" s="7">
        <v>0</v>
      </c>
    </row>
    <row r="62" spans="1:14" x14ac:dyDescent="0.2">
      <c r="A62" t="s">
        <v>21</v>
      </c>
      <c r="B62" t="str">
        <f>[2]Arms!$C$14</f>
        <v>CART_011_4</v>
      </c>
      <c r="C62" s="7">
        <v>2</v>
      </c>
      <c r="D62" t="s">
        <v>47</v>
      </c>
      <c r="E62" s="8">
        <v>-54.545454545454497</v>
      </c>
      <c r="F62" t="s">
        <v>62</v>
      </c>
      <c r="G62" t="s">
        <v>63</v>
      </c>
      <c r="H62" t="s">
        <v>60</v>
      </c>
      <c r="I62" t="s">
        <v>50</v>
      </c>
      <c r="J62" t="s">
        <v>51</v>
      </c>
      <c r="L62" s="8">
        <v>-2.4064171122994602</v>
      </c>
      <c r="M62" t="s">
        <v>64</v>
      </c>
    </row>
    <row r="63" spans="1:14" x14ac:dyDescent="0.2">
      <c r="A63" t="s">
        <v>21</v>
      </c>
      <c r="B63" t="str">
        <f>[2]Arms!$C$14</f>
        <v>CART_011_4</v>
      </c>
      <c r="C63" s="7">
        <v>4</v>
      </c>
      <c r="D63" t="s">
        <v>47</v>
      </c>
      <c r="E63" s="8">
        <v>-50.534759358288703</v>
      </c>
      <c r="F63" t="s">
        <v>62</v>
      </c>
      <c r="G63" t="s">
        <v>63</v>
      </c>
      <c r="H63" t="s">
        <v>60</v>
      </c>
      <c r="I63" t="s">
        <v>50</v>
      </c>
      <c r="J63" t="s">
        <v>51</v>
      </c>
      <c r="K63" s="8">
        <v>-56.550802139037401</v>
      </c>
      <c r="L63" s="8">
        <v>-43.181818181818102</v>
      </c>
      <c r="M63" t="s">
        <v>64</v>
      </c>
    </row>
    <row r="64" spans="1:14" x14ac:dyDescent="0.2">
      <c r="A64" t="s">
        <v>21</v>
      </c>
      <c r="B64" t="str">
        <f>[2]Arms!$C$14</f>
        <v>CART_011_4</v>
      </c>
      <c r="C64" s="7">
        <v>7</v>
      </c>
      <c r="D64" t="s">
        <v>47</v>
      </c>
      <c r="E64" s="8">
        <v>-51.871657754010698</v>
      </c>
      <c r="F64" t="s">
        <v>62</v>
      </c>
      <c r="G64" t="s">
        <v>63</v>
      </c>
      <c r="H64" t="s">
        <v>60</v>
      </c>
      <c r="I64" t="s">
        <v>50</v>
      </c>
      <c r="J64" t="s">
        <v>51</v>
      </c>
      <c r="K64" s="8">
        <v>-72.593582887700506</v>
      </c>
      <c r="L64" s="8">
        <v>-30.481283422459899</v>
      </c>
      <c r="M64" t="s">
        <v>64</v>
      </c>
    </row>
    <row r="65" spans="1:14" x14ac:dyDescent="0.2">
      <c r="A65" t="s">
        <v>21</v>
      </c>
      <c r="B65" t="str">
        <f>[2]Arms!$C$14</f>
        <v>CART_011_4</v>
      </c>
      <c r="C65" s="7">
        <v>9</v>
      </c>
      <c r="D65" t="s">
        <v>47</v>
      </c>
      <c r="E65" s="8">
        <v>-67.914438502673704</v>
      </c>
      <c r="F65" t="s">
        <v>62</v>
      </c>
      <c r="G65" t="s">
        <v>63</v>
      </c>
      <c r="H65" t="s">
        <v>60</v>
      </c>
      <c r="I65" t="s">
        <v>50</v>
      </c>
      <c r="J65" t="s">
        <v>51</v>
      </c>
      <c r="K65" s="8">
        <v>-79.946524064171101</v>
      </c>
      <c r="L65" s="8">
        <v>-28.475935828876999</v>
      </c>
      <c r="M65" t="s">
        <v>64</v>
      </c>
    </row>
    <row r="66" spans="1:14" x14ac:dyDescent="0.2">
      <c r="A66" t="s">
        <v>21</v>
      </c>
      <c r="B66" t="str">
        <f>[2]Arms!$C$14</f>
        <v>CART_011_4</v>
      </c>
      <c r="C66" s="7">
        <v>11</v>
      </c>
      <c r="D66" t="s">
        <v>47</v>
      </c>
      <c r="E66" s="8">
        <v>-71.256684491978604</v>
      </c>
      <c r="F66" t="s">
        <v>62</v>
      </c>
      <c r="G66" t="s">
        <v>63</v>
      </c>
      <c r="H66" t="s">
        <v>60</v>
      </c>
      <c r="I66" t="s">
        <v>50</v>
      </c>
      <c r="J66" t="s">
        <v>51</v>
      </c>
      <c r="K66" s="8">
        <v>-83.9572</v>
      </c>
      <c r="L66" s="8">
        <v>-14.438502673796799</v>
      </c>
      <c r="M66" t="s">
        <v>64</v>
      </c>
    </row>
    <row r="67" spans="1:14" x14ac:dyDescent="0.2">
      <c r="A67" t="s">
        <v>21</v>
      </c>
      <c r="B67" t="str">
        <f>[2]Arms!$C$14</f>
        <v>CART_011_4</v>
      </c>
      <c r="C67" s="7">
        <v>14</v>
      </c>
      <c r="D67" t="s">
        <v>47</v>
      </c>
      <c r="E67" s="8">
        <v>-87.967914438502703</v>
      </c>
      <c r="F67" t="s">
        <v>62</v>
      </c>
      <c r="G67" t="s">
        <v>63</v>
      </c>
      <c r="H67" t="s">
        <v>60</v>
      </c>
      <c r="I67" t="s">
        <v>50</v>
      </c>
      <c r="J67" t="s">
        <v>51</v>
      </c>
      <c r="L67" s="8">
        <v>-53.877005347593503</v>
      </c>
      <c r="M67" t="s">
        <v>64</v>
      </c>
    </row>
    <row r="68" spans="1:14" x14ac:dyDescent="0.2">
      <c r="A68" t="s">
        <v>21</v>
      </c>
      <c r="B68" t="str">
        <f>[2]Arms!$C$14</f>
        <v>CART_011_4</v>
      </c>
      <c r="C68" s="7">
        <v>21</v>
      </c>
      <c r="D68" t="s">
        <v>47</v>
      </c>
      <c r="E68" s="8">
        <v>-94.652406417112203</v>
      </c>
      <c r="F68" t="s">
        <v>62</v>
      </c>
      <c r="G68" t="s">
        <v>63</v>
      </c>
      <c r="H68" t="s">
        <v>60</v>
      </c>
      <c r="I68" t="s">
        <v>50</v>
      </c>
      <c r="J68" t="s">
        <v>51</v>
      </c>
      <c r="M68" t="s">
        <v>64</v>
      </c>
    </row>
    <row r="69" spans="1:14" x14ac:dyDescent="0.2">
      <c r="A69" t="s">
        <v>21</v>
      </c>
      <c r="B69" t="str">
        <f>[2]Arms!$C$14</f>
        <v>CART_011_4</v>
      </c>
      <c r="C69" s="5">
        <v>30.4</v>
      </c>
      <c r="D69" t="s">
        <v>47</v>
      </c>
      <c r="E69" s="8">
        <v>-95.989304812834206</v>
      </c>
      <c r="F69" t="s">
        <v>62</v>
      </c>
      <c r="G69" t="s">
        <v>63</v>
      </c>
      <c r="H69" t="s">
        <v>60</v>
      </c>
      <c r="I69" t="s">
        <v>50</v>
      </c>
      <c r="J69" t="s">
        <v>51</v>
      </c>
      <c r="M69" t="s">
        <v>64</v>
      </c>
    </row>
    <row r="70" spans="1:14" x14ac:dyDescent="0.2">
      <c r="A70" t="s">
        <v>21</v>
      </c>
      <c r="B70" t="str">
        <f>[2]Arms!$C$14</f>
        <v>CART_011_4</v>
      </c>
      <c r="C70" s="5">
        <v>60.8</v>
      </c>
      <c r="D70" t="s">
        <v>47</v>
      </c>
      <c r="E70" s="8">
        <v>-97.994652406417103</v>
      </c>
      <c r="F70" t="s">
        <v>62</v>
      </c>
      <c r="G70" t="s">
        <v>63</v>
      </c>
      <c r="H70" t="s">
        <v>60</v>
      </c>
      <c r="I70" t="s">
        <v>50</v>
      </c>
      <c r="J70" t="s">
        <v>51</v>
      </c>
      <c r="M70" t="s">
        <v>64</v>
      </c>
    </row>
    <row r="71" spans="1:14" x14ac:dyDescent="0.2">
      <c r="A71" t="s">
        <v>21</v>
      </c>
      <c r="B71" t="str">
        <f>[2]Arms!$C$11</f>
        <v>CART_011_1</v>
      </c>
      <c r="C71" s="7">
        <v>0</v>
      </c>
      <c r="D71" t="s">
        <v>58</v>
      </c>
      <c r="E71" s="7">
        <v>0</v>
      </c>
      <c r="F71" t="s">
        <v>62</v>
      </c>
      <c r="G71" t="s">
        <v>63</v>
      </c>
      <c r="H71" t="s">
        <v>65</v>
      </c>
      <c r="I71" t="s">
        <v>50</v>
      </c>
      <c r="J71" t="s">
        <v>51</v>
      </c>
      <c r="M71" t="s">
        <v>66</v>
      </c>
      <c r="N71">
        <v>0</v>
      </c>
    </row>
    <row r="72" spans="1:14" x14ac:dyDescent="0.2">
      <c r="A72" t="s">
        <v>21</v>
      </c>
      <c r="B72" t="str">
        <f>[2]Arms!$C$11</f>
        <v>CART_011_1</v>
      </c>
      <c r="C72" s="7">
        <v>1</v>
      </c>
      <c r="D72" t="s">
        <v>58</v>
      </c>
      <c r="E72" s="8">
        <v>11.9565217391304</v>
      </c>
      <c r="F72" t="s">
        <v>62</v>
      </c>
      <c r="G72" t="s">
        <v>63</v>
      </c>
      <c r="H72" t="s">
        <v>65</v>
      </c>
      <c r="I72" t="s">
        <v>50</v>
      </c>
      <c r="J72" t="s">
        <v>51</v>
      </c>
      <c r="K72" s="8">
        <v>-64.130434782608603</v>
      </c>
      <c r="L72" s="8">
        <v>16.847826086956498</v>
      </c>
      <c r="M72" t="s">
        <v>66</v>
      </c>
    </row>
    <row r="73" spans="1:14" x14ac:dyDescent="0.2">
      <c r="A73" t="s">
        <v>21</v>
      </c>
      <c r="B73" t="str">
        <f>[2]Arms!$C$11</f>
        <v>CART_011_1</v>
      </c>
      <c r="C73" s="7">
        <v>2</v>
      </c>
      <c r="D73" t="s">
        <v>58</v>
      </c>
      <c r="E73" s="8">
        <v>19.0217391304347</v>
      </c>
      <c r="F73" t="s">
        <v>62</v>
      </c>
      <c r="G73" t="s">
        <v>63</v>
      </c>
      <c r="H73" t="s">
        <v>65</v>
      </c>
      <c r="I73" t="s">
        <v>50</v>
      </c>
      <c r="J73" t="s">
        <v>51</v>
      </c>
      <c r="K73" s="8">
        <v>-84.782608695652101</v>
      </c>
      <c r="L73" s="8">
        <v>57.065217391304301</v>
      </c>
      <c r="M73" t="s">
        <v>66</v>
      </c>
    </row>
    <row r="74" spans="1:14" x14ac:dyDescent="0.2">
      <c r="A74" t="s">
        <v>21</v>
      </c>
      <c r="B74" t="str">
        <f>[2]Arms!$C$11</f>
        <v>CART_011_1</v>
      </c>
      <c r="C74" s="7">
        <v>3</v>
      </c>
      <c r="D74" t="s">
        <v>58</v>
      </c>
      <c r="E74" s="8">
        <v>-78.260869565217305</v>
      </c>
      <c r="F74" t="s">
        <v>62</v>
      </c>
      <c r="G74" t="s">
        <v>63</v>
      </c>
      <c r="H74" t="s">
        <v>65</v>
      </c>
      <c r="I74" t="s">
        <v>50</v>
      </c>
      <c r="J74" t="s">
        <v>51</v>
      </c>
      <c r="M74" t="s">
        <v>66</v>
      </c>
    </row>
    <row r="75" spans="1:14" x14ac:dyDescent="0.2">
      <c r="A75" t="s">
        <v>21</v>
      </c>
      <c r="B75" t="str">
        <f>[2]Arms!$C$12</f>
        <v>CART_011_2</v>
      </c>
      <c r="C75" s="7">
        <v>0</v>
      </c>
      <c r="D75" t="s">
        <v>57</v>
      </c>
      <c r="E75" s="7">
        <v>0</v>
      </c>
      <c r="F75" t="s">
        <v>62</v>
      </c>
      <c r="G75" t="s">
        <v>63</v>
      </c>
      <c r="H75" t="s">
        <v>65</v>
      </c>
      <c r="I75" t="s">
        <v>50</v>
      </c>
      <c r="J75" t="s">
        <v>51</v>
      </c>
      <c r="M75" t="s">
        <v>66</v>
      </c>
      <c r="N75" s="7">
        <v>0</v>
      </c>
    </row>
    <row r="76" spans="1:14" x14ac:dyDescent="0.2">
      <c r="A76" t="s">
        <v>21</v>
      </c>
      <c r="B76" t="str">
        <f>[2]Arms!$C$12</f>
        <v>CART_011_2</v>
      </c>
      <c r="C76" s="7">
        <v>1</v>
      </c>
      <c r="D76" t="s">
        <v>58</v>
      </c>
      <c r="E76" s="8">
        <v>-49.199879227053202</v>
      </c>
      <c r="F76" t="s">
        <v>62</v>
      </c>
      <c r="G76" t="s">
        <v>63</v>
      </c>
      <c r="H76" t="s">
        <v>65</v>
      </c>
      <c r="I76" t="s">
        <v>50</v>
      </c>
      <c r="J76" t="s">
        <v>51</v>
      </c>
      <c r="K76" s="8">
        <v>-74.109299516908195</v>
      </c>
      <c r="L76" s="8">
        <v>-37.1225845410628</v>
      </c>
      <c r="M76" t="s">
        <v>66</v>
      </c>
    </row>
    <row r="77" spans="1:14" x14ac:dyDescent="0.2">
      <c r="A77" t="s">
        <v>21</v>
      </c>
      <c r="B77" t="str">
        <f>[2]Arms!$C$12</f>
        <v>CART_011_2</v>
      </c>
      <c r="C77" s="7">
        <v>2</v>
      </c>
      <c r="D77" t="s">
        <v>58</v>
      </c>
      <c r="E77" s="8">
        <v>-62.409420289855099</v>
      </c>
      <c r="F77" t="s">
        <v>62</v>
      </c>
      <c r="G77" t="s">
        <v>63</v>
      </c>
      <c r="H77" t="s">
        <v>65</v>
      </c>
      <c r="I77" t="s">
        <v>50</v>
      </c>
      <c r="J77" t="s">
        <v>51</v>
      </c>
      <c r="K77" s="8">
        <v>-91.092995169082201</v>
      </c>
      <c r="L77" s="8">
        <v>-49.954710144927503</v>
      </c>
      <c r="M77" t="s">
        <v>66</v>
      </c>
    </row>
    <row r="78" spans="1:14" x14ac:dyDescent="0.2">
      <c r="A78" t="s">
        <v>21</v>
      </c>
      <c r="B78" t="str">
        <f>[2]Arms!$C$12</f>
        <v>CART_011_2</v>
      </c>
      <c r="C78" s="7">
        <v>3</v>
      </c>
      <c r="D78" t="s">
        <v>58</v>
      </c>
      <c r="E78" s="8">
        <v>-85.431763285024203</v>
      </c>
      <c r="F78" t="s">
        <v>62</v>
      </c>
      <c r="G78" t="s">
        <v>63</v>
      </c>
      <c r="H78" t="s">
        <v>65</v>
      </c>
      <c r="I78" t="s">
        <v>50</v>
      </c>
      <c r="J78" t="s">
        <v>51</v>
      </c>
      <c r="K78" s="8">
        <v>-97.509057971014499</v>
      </c>
      <c r="L78" s="8">
        <v>-68.448067632850297</v>
      </c>
      <c r="M78" t="s">
        <v>66</v>
      </c>
    </row>
    <row r="79" spans="1:14" x14ac:dyDescent="0.2">
      <c r="A79" t="s">
        <v>21</v>
      </c>
      <c r="B79" t="str">
        <f>[2]Arms!$C$12</f>
        <v>CART_011_2</v>
      </c>
      <c r="C79" s="7">
        <v>4</v>
      </c>
      <c r="D79" t="s">
        <v>58</v>
      </c>
      <c r="E79" s="8">
        <v>-99.396135265700494</v>
      </c>
      <c r="F79" t="s">
        <v>62</v>
      </c>
      <c r="G79" t="s">
        <v>63</v>
      </c>
      <c r="H79" t="s">
        <v>65</v>
      </c>
      <c r="I79" t="s">
        <v>50</v>
      </c>
      <c r="J79" t="s">
        <v>51</v>
      </c>
      <c r="L79" s="8"/>
      <c r="M79" t="s">
        <v>66</v>
      </c>
    </row>
    <row r="80" spans="1:14" x14ac:dyDescent="0.2">
      <c r="A80" t="s">
        <v>21</v>
      </c>
      <c r="B80" t="str">
        <f>[2]Arms!$C$12</f>
        <v>CART_011_2</v>
      </c>
      <c r="C80" s="7">
        <v>6</v>
      </c>
      <c r="D80" t="s">
        <v>58</v>
      </c>
      <c r="E80" s="8">
        <v>-99.018719806763301</v>
      </c>
      <c r="F80" t="s">
        <v>62</v>
      </c>
      <c r="G80" t="s">
        <v>63</v>
      </c>
      <c r="H80" t="s">
        <v>65</v>
      </c>
      <c r="I80" t="s">
        <v>50</v>
      </c>
      <c r="J80" t="s">
        <v>51</v>
      </c>
      <c r="L80" s="8">
        <v>-68.448067632850297</v>
      </c>
      <c r="M80" t="s">
        <v>66</v>
      </c>
    </row>
    <row r="81" spans="1:14" x14ac:dyDescent="0.2">
      <c r="A81" t="s">
        <v>21</v>
      </c>
      <c r="B81" t="str">
        <f>[2]Arms!$C$13</f>
        <v>CART_011_3</v>
      </c>
      <c r="C81" s="7">
        <v>0</v>
      </c>
      <c r="D81" t="s">
        <v>58</v>
      </c>
      <c r="E81" s="7">
        <v>0</v>
      </c>
      <c r="F81" t="s">
        <v>62</v>
      </c>
      <c r="G81" t="s">
        <v>63</v>
      </c>
      <c r="H81" t="s">
        <v>65</v>
      </c>
      <c r="I81" t="s">
        <v>50</v>
      </c>
      <c r="J81" t="s">
        <v>51</v>
      </c>
      <c r="M81" t="s">
        <v>66</v>
      </c>
      <c r="N81" s="7">
        <v>0</v>
      </c>
    </row>
    <row r="82" spans="1:14" x14ac:dyDescent="0.2">
      <c r="A82" t="s">
        <v>21</v>
      </c>
      <c r="B82" t="str">
        <f>[2]Arms!$C$13</f>
        <v>CART_011_3</v>
      </c>
      <c r="C82" s="7">
        <v>1</v>
      </c>
      <c r="D82" t="s">
        <v>58</v>
      </c>
      <c r="E82" s="8">
        <v>-61.654589371980698</v>
      </c>
      <c r="F82" t="s">
        <v>62</v>
      </c>
      <c r="G82" t="s">
        <v>63</v>
      </c>
      <c r="H82" t="s">
        <v>65</v>
      </c>
      <c r="I82" t="s">
        <v>50</v>
      </c>
      <c r="J82" t="s">
        <v>51</v>
      </c>
      <c r="K82" s="8">
        <v>-77.883454106280197</v>
      </c>
      <c r="L82" s="8">
        <v>-46.1805555555555</v>
      </c>
      <c r="M82" t="s">
        <v>66</v>
      </c>
    </row>
    <row r="83" spans="1:14" x14ac:dyDescent="0.2">
      <c r="A83" t="s">
        <v>21</v>
      </c>
      <c r="B83" t="str">
        <f>[2]Arms!$C$13</f>
        <v>CART_011_3</v>
      </c>
      <c r="C83" s="7">
        <v>2</v>
      </c>
      <c r="D83" t="s">
        <v>58</v>
      </c>
      <c r="E83" s="8">
        <v>-80.147946859903399</v>
      </c>
      <c r="F83" t="s">
        <v>62</v>
      </c>
      <c r="G83" t="s">
        <v>63</v>
      </c>
      <c r="H83" t="s">
        <v>65</v>
      </c>
      <c r="I83" t="s">
        <v>50</v>
      </c>
      <c r="J83" t="s">
        <v>51</v>
      </c>
      <c r="K83" s="8">
        <v>-91.847826086956502</v>
      </c>
      <c r="L83" s="8">
        <v>-65.806159420289802</v>
      </c>
      <c r="M83" t="s">
        <v>66</v>
      </c>
    </row>
    <row r="84" spans="1:14" x14ac:dyDescent="0.2">
      <c r="A84" t="s">
        <v>21</v>
      </c>
      <c r="B84" t="str">
        <f>[2]Arms!$C$13</f>
        <v>CART_011_3</v>
      </c>
      <c r="C84" s="7">
        <v>3</v>
      </c>
      <c r="D84" t="s">
        <v>58</v>
      </c>
      <c r="E84" s="8">
        <v>-87.696256038647306</v>
      </c>
      <c r="F84" t="s">
        <v>62</v>
      </c>
      <c r="G84" t="s">
        <v>63</v>
      </c>
      <c r="H84" t="s">
        <v>65</v>
      </c>
      <c r="I84" t="s">
        <v>50</v>
      </c>
      <c r="J84" t="s">
        <v>51</v>
      </c>
      <c r="K84" s="8">
        <v>-95.244565217391298</v>
      </c>
      <c r="L84" s="8">
        <v>-72.977053140096601</v>
      </c>
      <c r="M84" t="s">
        <v>66</v>
      </c>
    </row>
    <row r="85" spans="1:14" x14ac:dyDescent="0.2">
      <c r="A85" t="s">
        <v>21</v>
      </c>
      <c r="B85" t="str">
        <f>[2]Arms!$C$13</f>
        <v>CART_011_3</v>
      </c>
      <c r="C85" s="7">
        <v>4</v>
      </c>
      <c r="D85" t="s">
        <v>58</v>
      </c>
      <c r="E85" s="8">
        <v>-91.470410628019394</v>
      </c>
      <c r="F85" t="s">
        <v>62</v>
      </c>
      <c r="G85" t="s">
        <v>63</v>
      </c>
      <c r="H85" t="s">
        <v>65</v>
      </c>
      <c r="I85" t="s">
        <v>50</v>
      </c>
      <c r="J85" t="s">
        <v>51</v>
      </c>
      <c r="K85" s="8">
        <v>-97.886473429951707</v>
      </c>
      <c r="L85" s="8">
        <v>-73.354468599033794</v>
      </c>
      <c r="M85" t="s">
        <v>66</v>
      </c>
    </row>
    <row r="86" spans="1:14" x14ac:dyDescent="0.2">
      <c r="A86" t="s">
        <v>21</v>
      </c>
      <c r="B86" t="str">
        <f>[2]Arms!$C$13</f>
        <v>CART_011_3</v>
      </c>
      <c r="C86" s="7">
        <v>6</v>
      </c>
      <c r="D86" t="s">
        <v>58</v>
      </c>
      <c r="E86" s="8">
        <v>-98.2638888888889</v>
      </c>
      <c r="F86" t="s">
        <v>62</v>
      </c>
      <c r="G86" t="s">
        <v>63</v>
      </c>
      <c r="H86" t="s">
        <v>65</v>
      </c>
      <c r="I86" t="s">
        <v>50</v>
      </c>
      <c r="J86" t="s">
        <v>51</v>
      </c>
      <c r="L86" s="8">
        <v>-91.092995169082201</v>
      </c>
      <c r="M86" t="s">
        <v>66</v>
      </c>
    </row>
    <row r="87" spans="1:14" x14ac:dyDescent="0.2">
      <c r="A87" t="s">
        <v>21</v>
      </c>
      <c r="B87" t="str">
        <f>[2]Arms!$C$14</f>
        <v>CART_011_4</v>
      </c>
      <c r="C87" s="7">
        <v>0</v>
      </c>
      <c r="D87" t="s">
        <v>57</v>
      </c>
      <c r="E87" s="7">
        <v>0</v>
      </c>
      <c r="F87" t="s">
        <v>62</v>
      </c>
      <c r="G87" t="s">
        <v>63</v>
      </c>
      <c r="H87" t="s">
        <v>65</v>
      </c>
      <c r="I87" t="s">
        <v>50</v>
      </c>
      <c r="J87" t="s">
        <v>51</v>
      </c>
      <c r="M87" t="s">
        <v>66</v>
      </c>
      <c r="N87" s="7">
        <v>0</v>
      </c>
    </row>
    <row r="88" spans="1:14" x14ac:dyDescent="0.2">
      <c r="A88" t="s">
        <v>21</v>
      </c>
      <c r="B88" t="str">
        <f>[2]Arms!$C$14</f>
        <v>CART_011_4</v>
      </c>
      <c r="C88" s="7">
        <v>1</v>
      </c>
      <c r="D88" t="s">
        <v>58</v>
      </c>
      <c r="E88" s="8">
        <v>-67.315821256038703</v>
      </c>
      <c r="F88" t="s">
        <v>62</v>
      </c>
      <c r="G88" t="s">
        <v>63</v>
      </c>
      <c r="H88" t="s">
        <v>65</v>
      </c>
      <c r="I88" t="s">
        <v>50</v>
      </c>
      <c r="J88" t="s">
        <v>51</v>
      </c>
      <c r="K88" s="8">
        <v>-94.867149758454104</v>
      </c>
      <c r="L88" s="8">
        <v>-39.764492753623202</v>
      </c>
      <c r="M88" t="s">
        <v>66</v>
      </c>
    </row>
    <row r="89" spans="1:14" x14ac:dyDescent="0.2">
      <c r="A89" t="s">
        <v>21</v>
      </c>
      <c r="B89" t="str">
        <f>[2]Arms!$C$14</f>
        <v>CART_011_4</v>
      </c>
      <c r="C89" s="7">
        <v>2</v>
      </c>
      <c r="D89" t="s">
        <v>58</v>
      </c>
      <c r="E89" s="8">
        <v>-72.2222222222222</v>
      </c>
      <c r="F89" t="s">
        <v>62</v>
      </c>
      <c r="G89" t="s">
        <v>63</v>
      </c>
      <c r="H89" t="s">
        <v>65</v>
      </c>
      <c r="I89" t="s">
        <v>50</v>
      </c>
      <c r="J89" t="s">
        <v>51</v>
      </c>
      <c r="K89" s="8">
        <v>-98.2638888888889</v>
      </c>
      <c r="L89" s="8">
        <v>-46.557971014492701</v>
      </c>
      <c r="M89" t="s">
        <v>66</v>
      </c>
    </row>
    <row r="90" spans="1:14" x14ac:dyDescent="0.2">
      <c r="A90" t="s">
        <v>21</v>
      </c>
      <c r="B90" t="str">
        <f>[2]Arms!$C$14</f>
        <v>CART_011_4</v>
      </c>
      <c r="C90" s="7">
        <v>3</v>
      </c>
      <c r="D90" t="s">
        <v>58</v>
      </c>
      <c r="E90" s="8">
        <v>-89.960748792270493</v>
      </c>
      <c r="F90" t="s">
        <v>62</v>
      </c>
      <c r="G90" t="s">
        <v>63</v>
      </c>
      <c r="H90" t="s">
        <v>65</v>
      </c>
      <c r="I90" t="s">
        <v>50</v>
      </c>
      <c r="J90" t="s">
        <v>51</v>
      </c>
      <c r="K90" s="8">
        <v>-99.396135265700494</v>
      </c>
      <c r="L90" s="8">
        <v>-79.770531400966206</v>
      </c>
      <c r="M90" t="s">
        <v>66</v>
      </c>
    </row>
    <row r="91" spans="1:14" x14ac:dyDescent="0.2">
      <c r="A91" t="s">
        <v>21</v>
      </c>
      <c r="B91" t="str">
        <f>[2]Arms!$C$14</f>
        <v>CART_011_4</v>
      </c>
      <c r="C91" s="7">
        <v>4</v>
      </c>
      <c r="D91" t="s">
        <v>58</v>
      </c>
      <c r="E91" s="8">
        <v>-99.396135265700494</v>
      </c>
      <c r="F91" t="s">
        <v>62</v>
      </c>
      <c r="G91" t="s">
        <v>63</v>
      </c>
      <c r="H91" t="s">
        <v>65</v>
      </c>
      <c r="I91" t="s">
        <v>50</v>
      </c>
      <c r="J91" t="s">
        <v>51</v>
      </c>
      <c r="M91" t="s">
        <v>66</v>
      </c>
    </row>
    <row r="92" spans="1:14" x14ac:dyDescent="0.2">
      <c r="A92" t="s">
        <v>21</v>
      </c>
      <c r="B92" t="str">
        <f>[2]Arms!$C$14</f>
        <v>CART_011_4</v>
      </c>
      <c r="C92" s="7">
        <v>6</v>
      </c>
      <c r="D92" t="s">
        <v>58</v>
      </c>
      <c r="E92" s="8">
        <v>-99.018719806763301</v>
      </c>
      <c r="F92" t="s">
        <v>62</v>
      </c>
      <c r="G92" t="s">
        <v>63</v>
      </c>
      <c r="H92" t="s">
        <v>65</v>
      </c>
      <c r="I92" t="s">
        <v>50</v>
      </c>
      <c r="J92" t="s">
        <v>51</v>
      </c>
      <c r="M92" t="s">
        <v>66</v>
      </c>
    </row>
    <row r="93" spans="1:14" x14ac:dyDescent="0.2">
      <c r="A93" t="s">
        <v>27</v>
      </c>
      <c r="B93" t="str">
        <f>[2]Arms!$C$17</f>
        <v>CART_024_1</v>
      </c>
      <c r="C93" s="7">
        <v>-6.6845705761979497</v>
      </c>
      <c r="D93" t="s">
        <v>47</v>
      </c>
      <c r="E93">
        <v>0</v>
      </c>
      <c r="F93" t="s">
        <v>62</v>
      </c>
      <c r="G93" t="s">
        <v>63</v>
      </c>
      <c r="H93" t="s">
        <v>65</v>
      </c>
      <c r="K93" s="8"/>
      <c r="L93" s="8"/>
      <c r="M93" t="s">
        <v>67</v>
      </c>
      <c r="N93">
        <v>100</v>
      </c>
    </row>
    <row r="94" spans="1:14" x14ac:dyDescent="0.2">
      <c r="A94" t="s">
        <v>27</v>
      </c>
      <c r="B94" t="str">
        <f>[2]Arms!$C$17</f>
        <v>CART_024_1</v>
      </c>
      <c r="C94" s="7">
        <v>13.762730295370099</v>
      </c>
      <c r="D94" t="s">
        <v>47</v>
      </c>
      <c r="E94">
        <v>-31.862745098039298</v>
      </c>
      <c r="F94" t="s">
        <v>62</v>
      </c>
      <c r="G94" t="s">
        <v>63</v>
      </c>
      <c r="H94" t="s">
        <v>65</v>
      </c>
      <c r="K94" s="8">
        <v>28.921568627450899</v>
      </c>
      <c r="L94" s="8">
        <v>107.002801120448</v>
      </c>
      <c r="M94" t="s">
        <v>67</v>
      </c>
    </row>
    <row r="95" spans="1:14" x14ac:dyDescent="0.2">
      <c r="A95" t="s">
        <v>27</v>
      </c>
      <c r="B95" t="str">
        <f>[2]Arms!$C$17</f>
        <v>CART_024_1</v>
      </c>
      <c r="C95" s="7">
        <v>28</v>
      </c>
      <c r="D95" t="s">
        <v>47</v>
      </c>
      <c r="E95">
        <v>-59.173669467787199</v>
      </c>
      <c r="F95" t="s">
        <v>62</v>
      </c>
      <c r="G95" t="s">
        <v>63</v>
      </c>
      <c r="H95" t="s">
        <v>65</v>
      </c>
      <c r="K95" s="8"/>
      <c r="L95" s="8">
        <v>84.943977591036401</v>
      </c>
      <c r="M95" t="s">
        <v>67</v>
      </c>
    </row>
    <row r="96" spans="1:14" x14ac:dyDescent="0.2">
      <c r="A96" t="s">
        <v>27</v>
      </c>
      <c r="B96" t="str">
        <f>[2]Arms!$C$17</f>
        <v>CART_024_1</v>
      </c>
      <c r="C96" s="7">
        <v>55.609403924171303</v>
      </c>
      <c r="D96" t="s">
        <v>47</v>
      </c>
      <c r="E96">
        <v>-70.0280112044818</v>
      </c>
      <c r="F96" t="s">
        <v>62</v>
      </c>
      <c r="G96" t="s">
        <v>63</v>
      </c>
      <c r="H96" t="s">
        <v>65</v>
      </c>
      <c r="K96" s="8"/>
      <c r="L96" s="8">
        <v>83.893557422969195</v>
      </c>
      <c r="M96" t="s">
        <v>67</v>
      </c>
    </row>
    <row r="97" spans="1:14" x14ac:dyDescent="0.2">
      <c r="A97" t="s">
        <v>27</v>
      </c>
      <c r="B97" t="str">
        <f>[2]Arms!$C$17</f>
        <v>CART_024_1</v>
      </c>
      <c r="C97" s="7">
        <v>84</v>
      </c>
      <c r="D97" t="s">
        <v>47</v>
      </c>
      <c r="E97">
        <v>-87.184873949579895</v>
      </c>
      <c r="F97" t="s">
        <v>62</v>
      </c>
      <c r="G97" t="s">
        <v>63</v>
      </c>
      <c r="H97" t="s">
        <v>65</v>
      </c>
      <c r="K97" s="8"/>
      <c r="L97" s="8">
        <v>27.871148459383701</v>
      </c>
      <c r="M97" t="s">
        <v>67</v>
      </c>
    </row>
    <row r="98" spans="1:14" x14ac:dyDescent="0.2">
      <c r="A98" t="s">
        <v>27</v>
      </c>
      <c r="B98" t="str">
        <f>[2]Arms!$C$17</f>
        <v>CART_024_1</v>
      </c>
      <c r="C98" s="7">
        <v>111.832807919915</v>
      </c>
      <c r="D98" t="s">
        <v>47</v>
      </c>
      <c r="E98">
        <v>-95.238095238095298</v>
      </c>
      <c r="F98" t="s">
        <v>62</v>
      </c>
      <c r="G98" t="s">
        <v>63</v>
      </c>
      <c r="H98" t="s">
        <v>65</v>
      </c>
      <c r="K98" s="8"/>
      <c r="L98" s="8">
        <v>12.1148459383753</v>
      </c>
      <c r="M98" t="s">
        <v>67</v>
      </c>
    </row>
    <row r="99" spans="1:14" x14ac:dyDescent="0.2">
      <c r="A99" t="s">
        <v>27</v>
      </c>
      <c r="B99" t="str">
        <f>[2]Arms!$C$17</f>
        <v>CART_024_1</v>
      </c>
      <c r="C99" s="7">
        <v>140</v>
      </c>
      <c r="D99" t="s">
        <v>47</v>
      </c>
      <c r="E99">
        <v>-88.235294117647101</v>
      </c>
      <c r="F99" t="s">
        <v>62</v>
      </c>
      <c r="G99" t="s">
        <v>63</v>
      </c>
      <c r="H99" t="s">
        <v>65</v>
      </c>
      <c r="K99" s="8"/>
      <c r="L99" s="8">
        <v>27.871148459383701</v>
      </c>
      <c r="M99" t="s">
        <v>67</v>
      </c>
    </row>
    <row r="100" spans="1:14" x14ac:dyDescent="0.2">
      <c r="A100" t="s">
        <v>27</v>
      </c>
      <c r="B100" t="str">
        <f>[2]Arms!$C$17</f>
        <v>CART_024_1</v>
      </c>
      <c r="C100" s="7">
        <v>179.65458297139901</v>
      </c>
      <c r="D100" t="s">
        <v>47</v>
      </c>
      <c r="E100">
        <v>-44.817927170868401</v>
      </c>
      <c r="F100" t="s">
        <v>62</v>
      </c>
      <c r="G100" t="s">
        <v>63</v>
      </c>
      <c r="H100" t="s">
        <v>65</v>
      </c>
      <c r="K100" s="8">
        <v>42.927170868347297</v>
      </c>
      <c r="L100" s="8">
        <v>67.086834733893497</v>
      </c>
      <c r="M100" t="s">
        <v>67</v>
      </c>
    </row>
    <row r="101" spans="1:14" x14ac:dyDescent="0.2">
      <c r="A101" t="s">
        <v>27</v>
      </c>
      <c r="B101" t="str">
        <f>[2]Arms!$C$18</f>
        <v>CART_024_2</v>
      </c>
      <c r="C101" s="7">
        <v>-6.6845705761979497</v>
      </c>
      <c r="D101" t="s">
        <v>47</v>
      </c>
      <c r="E101">
        <v>0</v>
      </c>
      <c r="F101" t="s">
        <v>62</v>
      </c>
      <c r="G101" t="s">
        <v>63</v>
      </c>
      <c r="H101" t="s">
        <v>65</v>
      </c>
      <c r="K101" s="8"/>
      <c r="L101" s="8"/>
      <c r="M101" t="s">
        <v>67</v>
      </c>
      <c r="N101">
        <v>100</v>
      </c>
    </row>
    <row r="102" spans="1:14" x14ac:dyDescent="0.2">
      <c r="A102" t="s">
        <v>27</v>
      </c>
      <c r="B102" t="str">
        <f>[2]Arms!$C$18</f>
        <v>CART_024_2</v>
      </c>
      <c r="C102" s="7">
        <v>13.762730295370099</v>
      </c>
      <c r="D102" t="s">
        <v>47</v>
      </c>
      <c r="E102">
        <v>-57.4229691876751</v>
      </c>
      <c r="F102" t="s">
        <v>62</v>
      </c>
      <c r="G102" t="s">
        <v>63</v>
      </c>
      <c r="H102" t="s">
        <v>65</v>
      </c>
      <c r="K102" s="8">
        <v>7.5630252100839899</v>
      </c>
      <c r="L102" s="8">
        <v>77.591036414565707</v>
      </c>
      <c r="M102" t="s">
        <v>67</v>
      </c>
    </row>
    <row r="103" spans="1:14" x14ac:dyDescent="0.2">
      <c r="A103" t="s">
        <v>27</v>
      </c>
      <c r="B103" t="str">
        <f>[2]Arms!$C$18</f>
        <v>CART_024_2</v>
      </c>
      <c r="C103" s="7">
        <v>28</v>
      </c>
      <c r="D103" t="s">
        <v>47</v>
      </c>
      <c r="E103">
        <v>-82.282913165266194</v>
      </c>
      <c r="F103" t="s">
        <v>62</v>
      </c>
      <c r="G103" t="s">
        <v>63</v>
      </c>
      <c r="H103" t="s">
        <v>65</v>
      </c>
      <c r="K103" s="8">
        <v>0.910364145658206</v>
      </c>
      <c r="L103" s="8">
        <v>34.873949579831901</v>
      </c>
      <c r="M103" t="s">
        <v>67</v>
      </c>
    </row>
    <row r="104" spans="1:14" x14ac:dyDescent="0.2">
      <c r="A104" t="s">
        <v>27</v>
      </c>
      <c r="B104" t="str">
        <f>[2]Arms!$C$18</f>
        <v>CART_024_2</v>
      </c>
      <c r="C104" s="7">
        <v>55.609403924171303</v>
      </c>
      <c r="D104" t="s">
        <v>47</v>
      </c>
      <c r="E104">
        <v>-97.338935574229708</v>
      </c>
      <c r="F104" t="s">
        <v>62</v>
      </c>
      <c r="G104" t="s">
        <v>63</v>
      </c>
      <c r="H104" t="s">
        <v>65</v>
      </c>
      <c r="K104" s="8"/>
      <c r="L104" s="8">
        <v>10.0140056022409</v>
      </c>
      <c r="M104" t="s">
        <v>67</v>
      </c>
    </row>
    <row r="105" spans="1:14" x14ac:dyDescent="0.2">
      <c r="A105" t="s">
        <v>27</v>
      </c>
      <c r="B105" t="str">
        <f>[2]Arms!$C$18</f>
        <v>CART_024_2</v>
      </c>
      <c r="C105" s="7">
        <v>84</v>
      </c>
      <c r="D105" t="s">
        <v>47</v>
      </c>
      <c r="E105">
        <v>-93.137254901960773</v>
      </c>
      <c r="F105" t="s">
        <v>62</v>
      </c>
      <c r="G105" t="s">
        <v>63</v>
      </c>
      <c r="H105" t="s">
        <v>65</v>
      </c>
      <c r="K105" s="8"/>
      <c r="L105" s="8">
        <v>18.767507002801</v>
      </c>
      <c r="M105" t="s">
        <v>67</v>
      </c>
    </row>
    <row r="106" spans="1:14" x14ac:dyDescent="0.2">
      <c r="A106" t="s">
        <v>27</v>
      </c>
      <c r="B106" t="str">
        <f>[2]Arms!$C$18</f>
        <v>CART_024_2</v>
      </c>
      <c r="C106" s="7">
        <v>111.832807919915</v>
      </c>
      <c r="D106" t="s">
        <v>47</v>
      </c>
      <c r="E106">
        <v>-93.487394957983213</v>
      </c>
      <c r="F106" t="s">
        <v>62</v>
      </c>
      <c r="G106" t="s">
        <v>63</v>
      </c>
      <c r="H106" t="s">
        <v>65</v>
      </c>
      <c r="K106" s="8"/>
      <c r="L106" s="8">
        <v>20.8683473389355</v>
      </c>
      <c r="M106" t="s">
        <v>67</v>
      </c>
    </row>
    <row r="107" spans="1:14" x14ac:dyDescent="0.2">
      <c r="A107" t="s">
        <v>27</v>
      </c>
      <c r="B107" t="str">
        <f>[2]Arms!$C$18</f>
        <v>CART_024_2</v>
      </c>
      <c r="C107" s="7">
        <v>140</v>
      </c>
      <c r="D107" t="s">
        <v>47</v>
      </c>
      <c r="E107">
        <v>-91.036414565826306</v>
      </c>
      <c r="F107" t="s">
        <v>62</v>
      </c>
      <c r="G107" t="s">
        <v>63</v>
      </c>
      <c r="H107" t="s">
        <v>65</v>
      </c>
      <c r="K107" s="8">
        <v>4.7619047619046997</v>
      </c>
      <c r="L107" s="8">
        <v>28.221288515406101</v>
      </c>
      <c r="M107" t="s">
        <v>67</v>
      </c>
    </row>
    <row r="108" spans="1:14" x14ac:dyDescent="0.2">
      <c r="A108" t="s">
        <v>27</v>
      </c>
      <c r="B108" t="str">
        <f>[2]Arms!$C$18</f>
        <v>CART_024_2</v>
      </c>
      <c r="C108" s="7">
        <v>179.65458297139901</v>
      </c>
      <c r="D108" t="s">
        <v>47</v>
      </c>
      <c r="E108">
        <v>-93.837535014005596</v>
      </c>
      <c r="F108" t="s">
        <v>62</v>
      </c>
      <c r="G108" t="s">
        <v>63</v>
      </c>
      <c r="H108" t="s">
        <v>65</v>
      </c>
      <c r="K108" s="8">
        <v>0.56022408963582304</v>
      </c>
      <c r="L108" s="8">
        <v>21.568627450980301</v>
      </c>
      <c r="M108" t="s">
        <v>67</v>
      </c>
    </row>
    <row r="109" spans="1:14" x14ac:dyDescent="0.2">
      <c r="A109" t="s">
        <v>27</v>
      </c>
      <c r="B109" t="str">
        <f>[2]Arms!$C$18</f>
        <v>CART_024_2</v>
      </c>
      <c r="C109" s="7">
        <v>270</v>
      </c>
      <c r="D109" t="s">
        <v>47</v>
      </c>
      <c r="E109">
        <v>-97.338935574229708</v>
      </c>
      <c r="F109" t="s">
        <v>62</v>
      </c>
      <c r="G109" t="s">
        <v>63</v>
      </c>
      <c r="H109" t="s">
        <v>65</v>
      </c>
      <c r="K109" s="8"/>
      <c r="L109" s="8">
        <v>10.714285714285699</v>
      </c>
      <c r="M109" t="s">
        <v>67</v>
      </c>
    </row>
    <row r="110" spans="1:14" x14ac:dyDescent="0.2">
      <c r="A110" t="s">
        <v>27</v>
      </c>
      <c r="B110" t="str">
        <f>[2]Arms!$C$18</f>
        <v>CART_024_2</v>
      </c>
      <c r="C110" s="7">
        <v>365</v>
      </c>
      <c r="D110" t="s">
        <v>47</v>
      </c>
      <c r="E110">
        <v>-99.789915966386559</v>
      </c>
      <c r="F110" t="s">
        <v>62</v>
      </c>
      <c r="G110" t="s">
        <v>63</v>
      </c>
      <c r="H110" t="s">
        <v>65</v>
      </c>
      <c r="K110" s="8"/>
      <c r="L110" s="8"/>
      <c r="M110" t="s">
        <v>67</v>
      </c>
    </row>
    <row r="111" spans="1:14" x14ac:dyDescent="0.2">
      <c r="A111" t="s">
        <v>27</v>
      </c>
      <c r="B111" t="str">
        <f>[2]Arms!$C$18</f>
        <v>CART_024_2</v>
      </c>
      <c r="C111" s="7">
        <v>540</v>
      </c>
      <c r="D111" t="s">
        <v>47</v>
      </c>
      <c r="E111">
        <v>-99.789915966386559</v>
      </c>
      <c r="F111" t="s">
        <v>62</v>
      </c>
      <c r="G111" t="s">
        <v>63</v>
      </c>
      <c r="H111" t="s">
        <v>65</v>
      </c>
      <c r="K111" s="8"/>
      <c r="L111" s="8"/>
      <c r="M111" t="s">
        <v>67</v>
      </c>
    </row>
    <row r="112" spans="1:14" x14ac:dyDescent="0.2">
      <c r="A112" t="s">
        <v>27</v>
      </c>
      <c r="B112" t="str">
        <f>[2]Arms!$C$19</f>
        <v>CART_024_3</v>
      </c>
      <c r="C112" s="7">
        <v>-6.6845705761979497</v>
      </c>
      <c r="D112" t="s">
        <v>47</v>
      </c>
      <c r="E112">
        <v>0</v>
      </c>
      <c r="F112" t="s">
        <v>62</v>
      </c>
      <c r="G112" t="s">
        <v>63</v>
      </c>
      <c r="H112" t="s">
        <v>65</v>
      </c>
      <c r="M112" t="s">
        <v>67</v>
      </c>
      <c r="N112">
        <v>100</v>
      </c>
    </row>
    <row r="113" spans="1:13" x14ac:dyDescent="0.2">
      <c r="A113" t="s">
        <v>27</v>
      </c>
      <c r="B113" t="str">
        <f>[2]Arms!$C$19</f>
        <v>CART_024_3</v>
      </c>
      <c r="C113" s="7">
        <v>13.762730295370099</v>
      </c>
      <c r="D113" t="s">
        <v>47</v>
      </c>
      <c r="E113">
        <v>-73.879551820728295</v>
      </c>
      <c r="F113" t="s">
        <v>62</v>
      </c>
      <c r="G113" t="s">
        <v>63</v>
      </c>
      <c r="H113" t="s">
        <v>65</v>
      </c>
      <c r="K113" s="8">
        <v>0</v>
      </c>
      <c r="L113" s="8">
        <v>55.8823529411764</v>
      </c>
      <c r="M113" t="s">
        <v>67</v>
      </c>
    </row>
    <row r="114" spans="1:13" x14ac:dyDescent="0.2">
      <c r="A114" t="s">
        <v>27</v>
      </c>
      <c r="B114" t="str">
        <f>[2]Arms!$C$19</f>
        <v>CART_024_3</v>
      </c>
      <c r="C114" s="7">
        <v>28</v>
      </c>
      <c r="D114" t="s">
        <v>47</v>
      </c>
      <c r="E114">
        <v>-81.582633053221301</v>
      </c>
      <c r="F114" t="s">
        <v>62</v>
      </c>
      <c r="G114" t="s">
        <v>63</v>
      </c>
      <c r="H114" t="s">
        <v>65</v>
      </c>
      <c r="K114" s="8">
        <v>0</v>
      </c>
      <c r="L114" s="8">
        <v>51.6806722689075</v>
      </c>
      <c r="M114" t="s">
        <v>67</v>
      </c>
    </row>
    <row r="115" spans="1:13" x14ac:dyDescent="0.2">
      <c r="A115" t="s">
        <v>27</v>
      </c>
      <c r="B115" t="str">
        <f>[2]Arms!$C$19</f>
        <v>CART_024_3</v>
      </c>
      <c r="C115" s="7">
        <v>55.609403924171303</v>
      </c>
      <c r="D115" t="s">
        <v>47</v>
      </c>
      <c r="E115">
        <v>-84.733893557423102</v>
      </c>
      <c r="F115" t="s">
        <v>62</v>
      </c>
      <c r="G115" t="s">
        <v>63</v>
      </c>
      <c r="H115" t="s">
        <v>65</v>
      </c>
      <c r="K115" s="8">
        <v>0</v>
      </c>
      <c r="L115" s="8">
        <v>58.683473389355697</v>
      </c>
      <c r="M115" t="s">
        <v>67</v>
      </c>
    </row>
    <row r="116" spans="1:13" x14ac:dyDescent="0.2">
      <c r="A116" t="s">
        <v>27</v>
      </c>
      <c r="B116" t="str">
        <f>[2]Arms!$C$19</f>
        <v>CART_024_3</v>
      </c>
      <c r="C116" s="7">
        <v>84</v>
      </c>
      <c r="D116" t="s">
        <v>47</v>
      </c>
      <c r="E116">
        <v>-96.988795518207326</v>
      </c>
      <c r="F116" t="s">
        <v>62</v>
      </c>
      <c r="G116" t="s">
        <v>63</v>
      </c>
      <c r="H116" t="s">
        <v>65</v>
      </c>
      <c r="K116" s="8">
        <v>0</v>
      </c>
      <c r="L116" s="8">
        <v>8.6134453781511908</v>
      </c>
      <c r="M116" t="s">
        <v>67</v>
      </c>
    </row>
    <row r="117" spans="1:13" x14ac:dyDescent="0.2">
      <c r="A117" t="s">
        <v>27</v>
      </c>
      <c r="B117" t="str">
        <f>[2]Arms!$C$19</f>
        <v>CART_024_3</v>
      </c>
      <c r="C117" s="7">
        <v>111.832807919915</v>
      </c>
      <c r="D117" t="s">
        <v>47</v>
      </c>
      <c r="E117">
        <v>-97.689075630252105</v>
      </c>
      <c r="F117" t="s">
        <v>62</v>
      </c>
      <c r="G117" t="s">
        <v>63</v>
      </c>
      <c r="H117" t="s">
        <v>65</v>
      </c>
      <c r="K117" s="8">
        <v>0</v>
      </c>
      <c r="L117" s="8">
        <v>6.1624649859943998</v>
      </c>
      <c r="M117" t="s">
        <v>67</v>
      </c>
    </row>
    <row r="118" spans="1:13" x14ac:dyDescent="0.2">
      <c r="A118" t="s">
        <v>27</v>
      </c>
      <c r="B118" t="str">
        <f>[2]Arms!$C$19</f>
        <v>CART_024_3</v>
      </c>
      <c r="C118" s="7">
        <v>140</v>
      </c>
      <c r="D118" t="s">
        <v>47</v>
      </c>
      <c r="E118">
        <v>-99.089635854341793</v>
      </c>
      <c r="F118" t="s">
        <v>62</v>
      </c>
      <c r="G118" t="s">
        <v>63</v>
      </c>
      <c r="H118" t="s">
        <v>65</v>
      </c>
      <c r="L118" s="8">
        <v>4.7619047619046997</v>
      </c>
      <c r="M118" t="s">
        <v>67</v>
      </c>
    </row>
    <row r="119" spans="1:13" x14ac:dyDescent="0.2">
      <c r="A119" t="s">
        <v>27</v>
      </c>
      <c r="B119" t="str">
        <f>[2]Arms!$C$19</f>
        <v>CART_024_3</v>
      </c>
      <c r="C119" s="7">
        <v>179.65458297139901</v>
      </c>
      <c r="D119" t="s">
        <v>47</v>
      </c>
      <c r="E119" s="8">
        <f>R119-100</f>
        <v>-100</v>
      </c>
      <c r="F119" t="s">
        <v>62</v>
      </c>
      <c r="G119" t="s">
        <v>63</v>
      </c>
      <c r="H119" t="s">
        <v>65</v>
      </c>
      <c r="M119" t="s">
        <v>67</v>
      </c>
    </row>
    <row r="120" spans="1:13" x14ac:dyDescent="0.2">
      <c r="A120" t="s">
        <v>27</v>
      </c>
      <c r="B120" t="str">
        <f>[2]Arms!$C$19</f>
        <v>CART_024_3</v>
      </c>
      <c r="C120" s="7">
        <v>270</v>
      </c>
      <c r="D120" t="s">
        <v>47</v>
      </c>
      <c r="E120" s="8">
        <f t="shared" ref="E120:E121" si="0">R120-100</f>
        <v>-100</v>
      </c>
      <c r="F120" t="s">
        <v>62</v>
      </c>
      <c r="G120" t="s">
        <v>63</v>
      </c>
      <c r="H120" t="s">
        <v>65</v>
      </c>
      <c r="L120" s="8">
        <v>4.0616246498599304</v>
      </c>
      <c r="M120" t="s">
        <v>67</v>
      </c>
    </row>
    <row r="121" spans="1:13" x14ac:dyDescent="0.2">
      <c r="A121" t="s">
        <v>27</v>
      </c>
      <c r="B121" t="str">
        <f>[2]Arms!$C$19</f>
        <v>CART_024_3</v>
      </c>
      <c r="C121" s="7">
        <v>365</v>
      </c>
      <c r="D121" t="s">
        <v>47</v>
      </c>
      <c r="E121" s="8">
        <f t="shared" si="0"/>
        <v>-100</v>
      </c>
      <c r="F121" t="s">
        <v>62</v>
      </c>
      <c r="G121" t="s">
        <v>63</v>
      </c>
      <c r="H121" t="s">
        <v>65</v>
      </c>
      <c r="M121" t="s">
        <v>67</v>
      </c>
    </row>
  </sheetData>
  <phoneticPr fontId="5" type="noConversion"/>
  <dataValidations count="3">
    <dataValidation type="list" allowBlank="1" showInputMessage="1" showErrorMessage="1" sqref="D17:D31 D88:D121 D33:D41 D43:D60 D72:D74 D76:D80 D82:D86 D62:D70" xr:uid="{4976F211-371B-BA42-8346-4B65DC938034}">
      <formula1>"h, d, w, m, y"</formula1>
    </dataValidation>
    <dataValidation type="list" allowBlank="1" showInputMessage="1" showErrorMessage="1" sqref="J32:J92 J2:J17" xr:uid="{766E7DEE-11F0-FE4B-A3AB-C05D360E64A6}">
      <formula1>"SE, SD, IQR, 95CI, 90CI"</formula1>
    </dataValidation>
    <dataValidation type="list" allowBlank="1" showInputMessage="1" showErrorMessage="1" sqref="I2:I92" xr:uid="{CA44E3CB-3E3A-A948-A613-DFD0CFDAD5E7}">
      <formula1>"mean, geom_mean, median, 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Arm</vt:lpstr>
      <vt:lpstr>BL</vt:lpstr>
      <vt:lpstr>PK</vt:lpstr>
      <vt:lpstr>PD</vt:lpstr>
      <vt:lpstr>PD!_5b_0_50</vt:lpstr>
      <vt:lpstr>PD!_5b_60_120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Punko</dc:creator>
  <cp:lastModifiedBy>Anastasiya Punko</cp:lastModifiedBy>
  <dcterms:created xsi:type="dcterms:W3CDTF">2023-11-06T09:15:48Z</dcterms:created>
  <dcterms:modified xsi:type="dcterms:W3CDTF">2023-12-14T09:54:41Z</dcterms:modified>
</cp:coreProperties>
</file>