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астя\Desktop\QA\Заявка стажировка\"/>
    </mc:Choice>
  </mc:AlternateContent>
  <bookViews>
    <workbookView xWindow="0" yWindow="0" windowWidth="20490" windowHeight="7755"/>
  </bookViews>
  <sheets>
    <sheet name="Front End" sheetId="1" r:id="rId1"/>
    <sheet name="Лист2" sheetId="2" r:id="rId2"/>
  </sheets>
  <externalReferences>
    <externalReference r:id="rId3"/>
  </externalReferences>
  <definedNames>
    <definedName name="_xlnm._FilterDatabase" localSheetId="0" hidden="1">'Front End'!$A$1:$G$119</definedName>
    <definedName name="B_Critical">#N/A</definedName>
    <definedName name="Blocker">#N/A</definedName>
    <definedName name="Browser_list">'[1]Testing Plan'!$B$11:$B$21</definedName>
    <definedName name="Defects_Total">#N/A</definedName>
    <definedName name="Environment_OS">'[1]Testing Plan'!$B$2:$B$10</definedName>
    <definedName name="Major">#N/A</definedName>
    <definedName name="Minor">#N/A</definedName>
    <definedName name="Project_URL">'[1]Testing Plan'!$K$2:$K$23</definedName>
    <definedName name="Quality">#N/A</definedName>
    <definedName name="Quality_range">[1]Description!$A$91:$A$97</definedName>
    <definedName name="Size">#N/A</definedName>
    <definedName name="Test_coverage">[1]Description!$B$10:$B$12</definedName>
    <definedName name="Test_status">[1]Description!$A$78:$A$87</definedName>
    <definedName name="Test_Team">'[1]Testing Plan'!$H$2:$H$23</definedName>
    <definedName name="Test_types">[1]Description!$B$10:$B$18</definedName>
    <definedName name="Trivial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20" i="1"/>
  <c r="G10" i="1" l="1"/>
  <c r="G12" i="1"/>
  <c r="G17" i="1"/>
  <c r="G14" i="1"/>
  <c r="G19" i="1"/>
  <c r="G16" i="1"/>
  <c r="G11" i="1"/>
  <c r="G18" i="1"/>
  <c r="G13" i="1"/>
  <c r="G15" i="1"/>
</calcChain>
</file>

<file path=xl/comments1.xml><?xml version="1.0" encoding="utf-8"?>
<comments xmlns="http://schemas.openxmlformats.org/spreadsheetml/2006/main">
  <authors>
    <author>Саша</author>
    <author>a.burtsev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Required
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Required</t>
        </r>
      </text>
    </comment>
    <comment ref="A3" authorId="0" shapeId="0">
      <text>
        <r>
          <rPr>
            <sz val="9"/>
            <color indexed="81"/>
            <rFont val="Tahoma"/>
            <family val="2"/>
            <charset val="204"/>
          </rPr>
          <t>Required</t>
        </r>
      </text>
    </comment>
    <comment ref="A4" authorId="0" shapeId="0">
      <text>
        <r>
          <rPr>
            <sz val="9"/>
            <color indexed="81"/>
            <rFont val="Tahoma"/>
            <family val="2"/>
            <charset val="204"/>
          </rPr>
          <t>Required</t>
        </r>
      </text>
    </comment>
    <comment ref="A5" authorId="0" shapeId="0">
      <text>
        <r>
          <rPr>
            <sz val="9"/>
            <color indexed="81"/>
            <rFont val="Tahoma"/>
            <family val="2"/>
            <charset val="204"/>
          </rPr>
          <t xml:space="preserve">Required
</t>
        </r>
      </text>
    </comment>
    <comment ref="A21" authorId="1" shapeId="0">
      <text>
        <r>
          <rPr>
            <sz val="9"/>
            <color indexed="81"/>
            <rFont val="Tahoma"/>
            <family val="2"/>
            <charset val="204"/>
          </rPr>
          <t>Required</t>
        </r>
      </text>
    </comment>
    <comment ref="C21" authorId="1" shapeId="0">
      <text>
        <r>
          <rPr>
            <sz val="9"/>
            <color indexed="81"/>
            <rFont val="Tahoma"/>
            <family val="2"/>
            <charset val="204"/>
          </rPr>
          <t>Required</t>
        </r>
      </text>
    </comment>
    <comment ref="E21" authorId="1" shapeId="0">
      <text>
        <r>
          <rPr>
            <sz val="9"/>
            <color indexed="81"/>
            <rFont val="Tahoma"/>
            <family val="2"/>
            <charset val="204"/>
          </rPr>
          <t>Required</t>
        </r>
      </text>
    </comment>
  </commentList>
</comments>
</file>

<file path=xl/sharedStrings.xml><?xml version="1.0" encoding="utf-8"?>
<sst xmlns="http://schemas.openxmlformats.org/spreadsheetml/2006/main" count="433" uniqueCount="167">
  <si>
    <t>OK</t>
  </si>
  <si>
    <t>AT</t>
  </si>
  <si>
    <t>General</t>
  </si>
  <si>
    <t>GUI</t>
  </si>
  <si>
    <t>Comments</t>
  </si>
  <si>
    <t>Issues</t>
  </si>
  <si>
    <t>Result</t>
  </si>
  <si>
    <t>Function</t>
  </si>
  <si>
    <t>Test type</t>
  </si>
  <si>
    <t>Module</t>
  </si>
  <si>
    <t>Total cases</t>
  </si>
  <si>
    <t>Not tested</t>
  </si>
  <si>
    <t>Not implemented</t>
  </si>
  <si>
    <t>Not available</t>
  </si>
  <si>
    <t>Critical</t>
  </si>
  <si>
    <t>Major</t>
  </si>
  <si>
    <t>Average</t>
  </si>
  <si>
    <t>Minor</t>
  </si>
  <si>
    <t>Enhancement</t>
  </si>
  <si>
    <t>Partially tested</t>
  </si>
  <si>
    <t>Project URL</t>
  </si>
  <si>
    <t>Percentage (%)</t>
  </si>
  <si>
    <t>Quantity</t>
  </si>
  <si>
    <t>Status</t>
  </si>
  <si>
    <t>Test project</t>
  </si>
  <si>
    <t>Project name</t>
  </si>
  <si>
    <t>Test Cases Statistics</t>
  </si>
  <si>
    <t>Project Information</t>
  </si>
  <si>
    <t>Browser</t>
  </si>
  <si>
    <t>Operating System</t>
  </si>
  <si>
    <t>Project Environment</t>
  </si>
  <si>
    <t>Tester</t>
  </si>
  <si>
    <t>Test date</t>
  </si>
  <si>
    <t>Build</t>
  </si>
  <si>
    <t>Личные данные</t>
  </si>
  <si>
    <t>Фамилия, Имя, Отчество</t>
  </si>
  <si>
    <t>Ввести фамилию</t>
  </si>
  <si>
    <t>Fanctional</t>
  </si>
  <si>
    <t>Ввести имя</t>
  </si>
  <si>
    <t>Ввести отчество</t>
  </si>
  <si>
    <t>Дата рождения</t>
  </si>
  <si>
    <t>Выбрать день рождения</t>
  </si>
  <si>
    <t>Выбрать месяц рождения</t>
  </si>
  <si>
    <t>Ввести год рождения</t>
  </si>
  <si>
    <t>Ввести контактный телефон</t>
  </si>
  <si>
    <t>Ввести Email</t>
  </si>
  <si>
    <t>Выбрать пол</t>
  </si>
  <si>
    <t>Образование</t>
  </si>
  <si>
    <t>Ввести название ВУЗа</t>
  </si>
  <si>
    <t>Ввести курс</t>
  </si>
  <si>
    <t>Ввести направление</t>
  </si>
  <si>
    <t>Ввести специализацию</t>
  </si>
  <si>
    <t>Опыт работа</t>
  </si>
  <si>
    <t>Ввести опыт работы</t>
  </si>
  <si>
    <t>Навыки</t>
  </si>
  <si>
    <t>Ввести навыки</t>
  </si>
  <si>
    <t>Желаемое направление стажирвки</t>
  </si>
  <si>
    <t>Выбрать Тестирование программного обеспечения</t>
  </si>
  <si>
    <t>Выбрать Разработка ПО</t>
  </si>
  <si>
    <t>Выбрать Front-end разработка</t>
  </si>
  <si>
    <t>Качества, которыми обладаете</t>
  </si>
  <si>
    <t>Книги, которые прочитали по выбранному направлению</t>
  </si>
  <si>
    <t>Ввести названия книг</t>
  </si>
  <si>
    <t>Smoke</t>
  </si>
  <si>
    <t>MAT</t>
  </si>
  <si>
    <t>1.0</t>
  </si>
  <si>
    <t>https://jira.a1qa.com/browse/QATC-664043</t>
  </si>
  <si>
    <t>отправляется заявка с незаполненными обязательнвми полями</t>
  </si>
  <si>
    <t>https://jira.a1qa.com/browse/QATC-664049</t>
  </si>
  <si>
    <t>Не хватает Июнь</t>
  </si>
  <si>
    <t>https://jira.a1qa.com/browse/QATC-664058</t>
  </si>
  <si>
    <t>Перепутаны местами месяцы</t>
  </si>
  <si>
    <t>https://jira.a1qa.com/browse/QATC-664072</t>
  </si>
  <si>
    <t>Принимает без доменной чаасти</t>
  </si>
  <si>
    <t>https://jira.a1qa.com/browse/QATC-664088</t>
  </si>
  <si>
    <t>Символы водятся до бесконечности</t>
  </si>
  <si>
    <t>https://jira.a1qa.com/browse/QATC-664100</t>
  </si>
  <si>
    <t>Макс 40 символов</t>
  </si>
  <si>
    <t>https://jira.a1qa.com/browse/QATC-664106</t>
  </si>
  <si>
    <t>https://jira.a1qa.com/browse/QATC-664116</t>
  </si>
  <si>
    <t>Допускает ввод только цифр и букв</t>
  </si>
  <si>
    <t>https://jira.a1qa.com/browse/QATC-664129</t>
  </si>
  <si>
    <t>Дает вводить буквы и зн.препинания</t>
  </si>
  <si>
    <t>https://jira.a1qa.com/browse/QATC-664162</t>
  </si>
  <si>
    <t>Нельзя сменить женский пол на мужской</t>
  </si>
  <si>
    <t>https://jira.a1qa.com/browse/QATC-664167</t>
  </si>
  <si>
    <t>ввод букв и зн препинания</t>
  </si>
  <si>
    <t>https://jira.a1qa.com/browse/QATC-664210</t>
  </si>
  <si>
    <t>макс 20 символоов</t>
  </si>
  <si>
    <t>https://jira.a1qa.com/browse/QATC-664214</t>
  </si>
  <si>
    <t>макс 20 символов</t>
  </si>
  <si>
    <t>https://jira.a1qa.com/browse/QATC-664216</t>
  </si>
  <si>
    <t>Кнопка Отправить заявку</t>
  </si>
  <si>
    <t>Ваша заявка</t>
  </si>
  <si>
    <t>Кнопка Отредактировать заявку</t>
  </si>
  <si>
    <t>Кнопка Удалить заявку</t>
  </si>
  <si>
    <t>Заявка на участие в стажировке</t>
  </si>
  <si>
    <t>https://jira.a1qa.com/browse/QATC-664238</t>
  </si>
  <si>
    <t>заявка отправляется только когда зап. Необязательые поля</t>
  </si>
  <si>
    <t>https://jira.a1qa.com/browse/QATC-664246</t>
  </si>
  <si>
    <t>перекидывает на новую заявку</t>
  </si>
  <si>
    <t>https://jira.a1qa.com/browse/QATC-664250</t>
  </si>
  <si>
    <t>https://jira.a1qa.com/browse/QATC-664253</t>
  </si>
  <si>
    <t>https://jira.a1qa.com/browse/QATC-664256</t>
  </si>
  <si>
    <t>https://jira.a1qa.com/browse/QATC-664259</t>
  </si>
  <si>
    <t>пропущены пункты Курс и Навыки</t>
  </si>
  <si>
    <t>https://jira.a1qa.com/browse/QATC-664261</t>
  </si>
  <si>
    <t>размер чек-бокса</t>
  </si>
  <si>
    <t>https://jira.a1qa.com/browse/QATC-664266</t>
  </si>
  <si>
    <t>заявка отправляется при вводе только пробелов</t>
  </si>
  <si>
    <t>https://jira.a1qa.com/browse/QATC-664273</t>
  </si>
  <si>
    <t>не обозначены обязательные для заполнения поля</t>
  </si>
  <si>
    <t>https://jira.a1qa.com/browse/QATC-664288</t>
  </si>
  <si>
    <t>названия пунтков из анкеты не совпадает с пунктами в "Ваша заявка"</t>
  </si>
  <si>
    <t>https://jira.a1qa.com/browse/QATC-664292</t>
  </si>
  <si>
    <t>отображаются назваания незаполненных полей</t>
  </si>
  <si>
    <t>https://jira.a1qa.com/browse/QATC-664309</t>
  </si>
  <si>
    <t>максимальное количетво символов д.б. 4шт</t>
  </si>
  <si>
    <t>https://jira.a1qa.com/browse/QATC-664315</t>
  </si>
  <si>
    <t>неограничено колво вводимых символов</t>
  </si>
  <si>
    <t>https://jira.a1qa.com/browse/QATC-664317</t>
  </si>
  <si>
    <t>нет "маски" для номера телефона</t>
  </si>
  <si>
    <t>https://jira.a1qa.com/browse/QATC-664322</t>
  </si>
  <si>
    <t>ввод неогранич колва символов</t>
  </si>
  <si>
    <t>https://jira.a1qa.com/browse/QATC-664326</t>
  </si>
  <si>
    <t>грамматическая ошибка</t>
  </si>
  <si>
    <t>Лист</t>
  </si>
  <si>
    <t>https://jira.a1qa.com/browse/QATC-664334</t>
  </si>
  <si>
    <t>названия не приведен к единой форме</t>
  </si>
  <si>
    <t>https://jira.a1qa.com/browse/QATC-664336</t>
  </si>
  <si>
    <t>Программирование пользовательских интерфейсов</t>
  </si>
  <si>
    <t>https://jira.a1qa.com/browse/QATC-664342</t>
  </si>
  <si>
    <t>при нажатии на текст чек-бокс не активизируется</t>
  </si>
  <si>
    <t>Чек-бокс</t>
  </si>
  <si>
    <t>https://jira.a1qa.com/browse/QATC-664357</t>
  </si>
  <si>
    <t>поля не имеют ограничений при увеличении вручную</t>
  </si>
  <si>
    <t>https://jira.a1qa.com/browse/QATC-664363</t>
  </si>
  <si>
    <t>https://jira.a1qa.com/browse/QATC-664404</t>
  </si>
  <si>
    <t>пропущен знак препинания</t>
  </si>
  <si>
    <t>Всплывающее окно "Ваша заявка принята!</t>
  </si>
  <si>
    <t>https://jira.a1qa.com/browse/QATC-664425</t>
  </si>
  <si>
    <t>Кнопка "Ок"</t>
  </si>
  <si>
    <t>https://jira.a1qa.com/browse/QATC-664437</t>
  </si>
  <si>
    <t>https://jira.a1qa.com/browse/QATC-664444</t>
  </si>
  <si>
    <t>не преносит к первому обязательному незаполненному полю после нажатия на "Отправить заявку"</t>
  </si>
  <si>
    <t>NFT</t>
  </si>
  <si>
    <t>13-17.09.2022</t>
  </si>
  <si>
    <t>А. Шкурат</t>
  </si>
  <si>
    <t>https://test-prob.demohoster.com/index.html</t>
  </si>
  <si>
    <t>Google Chrome 105.0.5195.125 x64</t>
  </si>
  <si>
    <t>Win 7 х64</t>
  </si>
  <si>
    <t>названия полей Фамилия, Имя, Отчество, а затем три поля для ввода</t>
  </si>
  <si>
    <t>не должны вводиться латинские буквы</t>
  </si>
  <si>
    <t xml:space="preserve">вводится некоррекная дата </t>
  </si>
  <si>
    <t>при смене направления не обнуляются качества</t>
  </si>
  <si>
    <t>дублируется название</t>
  </si>
  <si>
    <t>ошибка заглавной буквы</t>
  </si>
  <si>
    <t>не появляется сообщение "Ваша заявка удалена!"</t>
  </si>
  <si>
    <t>https://jira.a1qa.com/browse/QATC-664468</t>
  </si>
  <si>
    <t>нерелевантное качество</t>
  </si>
  <si>
    <t>https://jira.a1qa.com/browse/QATC-664469</t>
  </si>
  <si>
    <t>нерелевантные качества</t>
  </si>
  <si>
    <t>https://jira.a1qa.com/browse/QATC-664475</t>
  </si>
  <si>
    <t>https://jira.a1qa.com/browse/QATC-664480</t>
  </si>
  <si>
    <t>при наведении на список не появляется курсор-ручка</t>
  </si>
  <si>
    <t>https://jira.a1qa.com/browse/QATC-664489</t>
  </si>
  <si>
    <t>не согласованы шрифты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</si>
</sst>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b/>
      <sz val="8"/>
      <color rgb="FF4D5361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theme="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8"/>
      <color theme="10"/>
      <name val="Arial"/>
      <family val="2"/>
      <charset val="204"/>
    </font>
    <font>
      <b/>
      <sz val="8"/>
      <color theme="1" tint="0.249977111117893"/>
      <name val="Arial"/>
      <family val="2"/>
      <charset val="204"/>
    </font>
    <font>
      <sz val="8"/>
      <color theme="0"/>
      <name val="Arial"/>
      <family val="2"/>
      <charset val="204"/>
    </font>
    <font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7CACBC"/>
        <bgColor indexed="64"/>
      </patternFill>
    </fill>
    <fill>
      <patternFill patternType="solid">
        <fgColor rgb="FF43738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10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2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1" applyFont="1" applyFill="1" applyBorder="1" applyAlignment="1" applyProtection="1">
      <alignment horizontal="center" vertical="center"/>
      <protection locked="0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2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1" fillId="4" borderId="5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top"/>
    </xf>
    <xf numFmtId="0" fontId="7" fillId="3" borderId="1" xfId="2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</cellXfs>
  <cellStyles count="3">
    <cellStyle name="Normal_NRA_Acceptance Sheet" xfId="1"/>
    <cellStyle name="Гиперссылка" xfId="2" builtinId="8"/>
    <cellStyle name="Обычный" xfId="0" builtinId="0"/>
  </cellStyles>
  <dxfs count="1129"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62AC56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865600"/>
      </font>
      <fill>
        <patternFill>
          <bgColor rgb="FFFFEB9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74706"/>
      </font>
      <fill>
        <patternFill>
          <bgColor rgb="FFF79646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9BBB5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625B38"/>
      </font>
      <fill>
        <patternFill>
          <bgColor rgb="FFFFFFCC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1E3E20"/>
      </font>
      <fill>
        <patternFill>
          <bgColor rgb="FF8AC18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63634"/>
      </font>
      <fill>
        <patternFill>
          <bgColor rgb="FFDA969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9636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0"/>
      </font>
      <fill>
        <patternFill>
          <bgColor rgb="FF632523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00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7CAC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3;&#1072;&#1089;&#1090;&#1103;/Downloads/Acceptance%20Sheet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Build Info"/>
      <sheetName val="Front End"/>
      <sheetName val="Testing Plan"/>
    </sheetNames>
    <sheetDataSet>
      <sheetData sheetId="0">
        <row r="10">
          <cell r="B10" t="str">
            <v>Smoke Test</v>
          </cell>
        </row>
        <row r="11">
          <cell r="B11" t="str">
            <v>MAT</v>
          </cell>
        </row>
        <row r="12">
          <cell r="B12" t="str">
            <v>AT</v>
          </cell>
        </row>
        <row r="13">
          <cell r="B13" t="str">
            <v>NFT</v>
          </cell>
        </row>
        <row r="14">
          <cell r="B14" t="str">
            <v>DV</v>
          </cell>
        </row>
        <row r="15">
          <cell r="B15" t="str">
            <v>Regression Test</v>
          </cell>
        </row>
        <row r="16">
          <cell r="B16" t="str">
            <v>Crossbrowser Test</v>
          </cell>
        </row>
        <row r="78">
          <cell r="A78" t="str">
            <v>OK</v>
          </cell>
        </row>
        <row r="79">
          <cell r="A79" t="str">
            <v>Partially tested</v>
          </cell>
        </row>
        <row r="80">
          <cell r="A80" t="str">
            <v>Enhancement</v>
          </cell>
        </row>
        <row r="81">
          <cell r="A81" t="str">
            <v>Minor</v>
          </cell>
        </row>
        <row r="82">
          <cell r="A82" t="str">
            <v>Average</v>
          </cell>
        </row>
        <row r="83">
          <cell r="A83" t="str">
            <v>Major</v>
          </cell>
        </row>
        <row r="84">
          <cell r="A84" t="str">
            <v>Critical</v>
          </cell>
        </row>
        <row r="85">
          <cell r="A85" t="str">
            <v>Not available</v>
          </cell>
        </row>
        <row r="86">
          <cell r="A86" t="str">
            <v>Not implemented</v>
          </cell>
        </row>
        <row r="87">
          <cell r="A87" t="str">
            <v>Not tested</v>
          </cell>
        </row>
        <row r="91">
          <cell r="A91" t="str">
            <v>High</v>
          </cell>
        </row>
        <row r="92">
          <cell r="A92" t="str">
            <v>Above Medium</v>
          </cell>
        </row>
        <row r="93">
          <cell r="A93" t="str">
            <v>Medium</v>
          </cell>
        </row>
        <row r="94">
          <cell r="A94" t="str">
            <v>Below Medium</v>
          </cell>
        </row>
        <row r="95">
          <cell r="A95" t="str">
            <v>Low</v>
          </cell>
        </row>
        <row r="96">
          <cell r="A96" t="str">
            <v>Acceptable</v>
          </cell>
        </row>
        <row r="97">
          <cell r="A97" t="str">
            <v>Not Acceptable</v>
          </cell>
        </row>
      </sheetData>
      <sheetData sheetId="1"/>
      <sheetData sheetId="2"/>
      <sheetData sheetId="3">
        <row r="2">
          <cell r="B2" t="str">
            <v>Win 7</v>
          </cell>
          <cell r="H2" t="str">
            <v>O. Kot</v>
          </cell>
          <cell r="K2" t="str">
            <v>http://projectx_live.com</v>
          </cell>
        </row>
        <row r="3">
          <cell r="B3" t="str">
            <v>MacOS 10.7.2</v>
          </cell>
          <cell r="K3" t="str">
            <v>http://projectx_uat.com</v>
          </cell>
        </row>
        <row r="4">
          <cell r="B4" t="str">
            <v>iPad 3</v>
          </cell>
          <cell r="K4" t="str">
            <v>http://projectx_test.com</v>
          </cell>
        </row>
        <row r="5">
          <cell r="B5" t="str">
            <v>iPhone 5</v>
          </cell>
          <cell r="K5" t="str">
            <v>http://projectx_dev.com</v>
          </cell>
        </row>
        <row r="6">
          <cell r="B6" t="str">
            <v>iPhone 4S</v>
          </cell>
        </row>
        <row r="7">
          <cell r="B7" t="str">
            <v>Android 4.0</v>
          </cell>
        </row>
        <row r="8">
          <cell r="B8" t="str">
            <v>Android 2.3</v>
          </cell>
        </row>
        <row r="11">
          <cell r="B11" t="str">
            <v>—</v>
          </cell>
        </row>
        <row r="12">
          <cell r="B12" t="str">
            <v>IE 10</v>
          </cell>
        </row>
        <row r="13">
          <cell r="B13" t="str">
            <v>IE 11</v>
          </cell>
        </row>
        <row r="14">
          <cell r="B14" t="str">
            <v>IE 8</v>
          </cell>
        </row>
        <row r="15">
          <cell r="B15" t="str">
            <v>Firefox 17</v>
          </cell>
        </row>
        <row r="16">
          <cell r="B16" t="str">
            <v>Chrome 23</v>
          </cell>
        </row>
        <row r="17">
          <cell r="B17" t="str">
            <v>Safari 6</v>
          </cell>
        </row>
        <row r="18">
          <cell r="B18" t="str">
            <v>Safari 5</v>
          </cell>
        </row>
        <row r="19">
          <cell r="B19" t="str">
            <v>Opera 12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a1qa.com/browse/QATC-664129" TargetMode="External"/><Relationship Id="rId13" Type="http://schemas.openxmlformats.org/officeDocument/2006/relationships/hyperlink" Target="https://jira.a1qa.com/browse/QATC-664214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jira.a1qa.com/browse/QATC-664100" TargetMode="External"/><Relationship Id="rId7" Type="http://schemas.openxmlformats.org/officeDocument/2006/relationships/hyperlink" Target="https://jira.a1qa.com/browse/QATC-664058" TargetMode="External"/><Relationship Id="rId12" Type="http://schemas.openxmlformats.org/officeDocument/2006/relationships/hyperlink" Target="https://jira.a1qa.com/browse/QATC-66416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jira.a1qa.com/browse/QATC-66423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jira.a1qa.com/browse/QATC-664049" TargetMode="External"/><Relationship Id="rId6" Type="http://schemas.openxmlformats.org/officeDocument/2006/relationships/hyperlink" Target="https://jira.a1qa.com/browse/QATC-664088" TargetMode="External"/><Relationship Id="rId11" Type="http://schemas.openxmlformats.org/officeDocument/2006/relationships/hyperlink" Target="https://jira.a1qa.com/browse/QATC-664210" TargetMode="External"/><Relationship Id="rId5" Type="http://schemas.openxmlformats.org/officeDocument/2006/relationships/hyperlink" Target="https://jira.a1qa.com/browse/QATC-664116" TargetMode="External"/><Relationship Id="rId15" Type="http://schemas.openxmlformats.org/officeDocument/2006/relationships/hyperlink" Target="https://test-prob.demohoster.com/index.html" TargetMode="External"/><Relationship Id="rId10" Type="http://schemas.openxmlformats.org/officeDocument/2006/relationships/hyperlink" Target="https://jira.a1qa.com/browse/QATC-664162" TargetMode="External"/><Relationship Id="rId4" Type="http://schemas.openxmlformats.org/officeDocument/2006/relationships/hyperlink" Target="https://jira.a1qa.com/browse/QATC-664106" TargetMode="External"/><Relationship Id="rId9" Type="http://schemas.openxmlformats.org/officeDocument/2006/relationships/hyperlink" Target="https://jira.a1qa.com/browse/QATC-664072" TargetMode="External"/><Relationship Id="rId14" Type="http://schemas.openxmlformats.org/officeDocument/2006/relationships/hyperlink" Target="https://jira.a1qa.com/browse/QATC-664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1"/>
  <sheetViews>
    <sheetView tabSelected="1" zoomScaleNormal="100" workbookViewId="0">
      <pane xSplit="4" ySplit="7" topLeftCell="E8" activePane="bottomRight" state="frozen"/>
      <selection pane="topRight" activeCell="E1" sqref="E1"/>
      <selection pane="bottomLeft" activeCell="A6" sqref="A6"/>
      <selection pane="bottomRight" activeCell="C10" sqref="C10"/>
    </sheetView>
  </sheetViews>
  <sheetFormatPr defaultRowHeight="12" customHeight="1" outlineLevelRow="1" outlineLevelCol="1" x14ac:dyDescent="0.2"/>
  <cols>
    <col min="1" max="1" width="27.5703125" style="1" customWidth="1"/>
    <col min="2" max="2" width="13.5703125" style="1" customWidth="1"/>
    <col min="3" max="3" width="24" style="1" customWidth="1"/>
    <col min="4" max="4" width="19.140625" style="1" customWidth="1"/>
    <col min="5" max="5" width="12.5703125" style="1" customWidth="1"/>
    <col min="6" max="6" width="32.5703125" style="1" customWidth="1" outlineLevel="1"/>
    <col min="7" max="7" width="51.140625" style="1" customWidth="1" outlineLevel="1"/>
    <col min="8" max="8" width="20.7109375" style="1" customWidth="1"/>
    <col min="9" max="10" width="35.7109375" style="1" customWidth="1"/>
    <col min="11" max="22" width="9.140625" style="1"/>
    <col min="23" max="23" width="23" style="1" customWidth="1"/>
    <col min="24" max="16384" width="9.140625" style="1"/>
  </cols>
  <sheetData>
    <row r="1" spans="1:23" ht="12" customHeight="1" x14ac:dyDescent="0.2">
      <c r="A1" s="32" t="s">
        <v>33</v>
      </c>
      <c r="B1" s="32"/>
      <c r="C1" s="32"/>
      <c r="D1" s="32"/>
      <c r="E1" s="33" t="s">
        <v>65</v>
      </c>
      <c r="F1" s="33"/>
      <c r="G1" s="33"/>
      <c r="V1" s="1" t="s">
        <v>63</v>
      </c>
      <c r="W1" s="4" t="s">
        <v>0</v>
      </c>
    </row>
    <row r="2" spans="1:23" ht="12" customHeight="1" x14ac:dyDescent="0.2">
      <c r="A2" s="32" t="s">
        <v>8</v>
      </c>
      <c r="B2" s="32"/>
      <c r="C2" s="32"/>
      <c r="D2" s="32"/>
      <c r="E2" s="33" t="s">
        <v>145</v>
      </c>
      <c r="F2" s="33"/>
      <c r="G2" s="33"/>
      <c r="V2" s="53" t="s">
        <v>1</v>
      </c>
      <c r="W2" s="4" t="s">
        <v>19</v>
      </c>
    </row>
    <row r="3" spans="1:23" ht="12" customHeight="1" x14ac:dyDescent="0.2">
      <c r="A3" s="32" t="s">
        <v>32</v>
      </c>
      <c r="B3" s="32"/>
      <c r="C3" s="32"/>
      <c r="D3" s="32"/>
      <c r="E3" s="33" t="s">
        <v>146</v>
      </c>
      <c r="F3" s="33"/>
      <c r="G3" s="33"/>
      <c r="V3" s="54" t="s">
        <v>64</v>
      </c>
      <c r="W3" s="4" t="s">
        <v>18</v>
      </c>
    </row>
    <row r="4" spans="1:23" ht="12" customHeight="1" x14ac:dyDescent="0.2">
      <c r="A4" s="32" t="s">
        <v>31</v>
      </c>
      <c r="B4" s="32"/>
      <c r="C4" s="32"/>
      <c r="D4" s="32"/>
      <c r="E4" s="33" t="s">
        <v>147</v>
      </c>
      <c r="F4" s="33"/>
      <c r="G4" s="33"/>
      <c r="W4" s="4" t="s">
        <v>17</v>
      </c>
    </row>
    <row r="5" spans="1:23" ht="12" customHeight="1" x14ac:dyDescent="0.2">
      <c r="A5" s="32" t="s">
        <v>30</v>
      </c>
      <c r="B5" s="32"/>
      <c r="C5" s="32"/>
      <c r="D5" s="32"/>
      <c r="E5" s="49" t="s">
        <v>148</v>
      </c>
      <c r="F5" s="33"/>
      <c r="G5" s="33"/>
      <c r="W5" s="4" t="s">
        <v>16</v>
      </c>
    </row>
    <row r="6" spans="1:23" ht="12" customHeight="1" x14ac:dyDescent="0.2">
      <c r="A6" s="32" t="s">
        <v>29</v>
      </c>
      <c r="B6" s="32"/>
      <c r="C6" s="32"/>
      <c r="D6" s="32"/>
      <c r="E6" s="33" t="s">
        <v>150</v>
      </c>
      <c r="F6" s="33"/>
      <c r="G6" s="33"/>
      <c r="W6" s="4" t="s">
        <v>15</v>
      </c>
    </row>
    <row r="7" spans="1:23" ht="12" customHeight="1" x14ac:dyDescent="0.2">
      <c r="A7" s="32" t="s">
        <v>28</v>
      </c>
      <c r="B7" s="32"/>
      <c r="C7" s="32"/>
      <c r="D7" s="32"/>
      <c r="E7" s="33" t="s">
        <v>149</v>
      </c>
      <c r="F7" s="33"/>
      <c r="G7" s="33"/>
      <c r="W7" s="4" t="s">
        <v>14</v>
      </c>
    </row>
    <row r="8" spans="1:23" ht="12" customHeight="1" outlineLevel="1" x14ac:dyDescent="0.2">
      <c r="A8" s="28" t="s">
        <v>27</v>
      </c>
      <c r="B8" s="28"/>
      <c r="C8" s="28"/>
      <c r="D8" s="28"/>
      <c r="E8" s="28" t="s">
        <v>26</v>
      </c>
      <c r="F8" s="28"/>
      <c r="G8" s="28"/>
      <c r="W8" s="4" t="s">
        <v>13</v>
      </c>
    </row>
    <row r="9" spans="1:23" ht="12" customHeight="1" outlineLevel="1" x14ac:dyDescent="0.2">
      <c r="A9" s="19" t="s">
        <v>25</v>
      </c>
      <c r="B9" s="5" t="s">
        <v>24</v>
      </c>
      <c r="C9" s="4"/>
      <c r="D9" s="15"/>
      <c r="E9" s="21" t="s">
        <v>23</v>
      </c>
      <c r="F9" s="21" t="s">
        <v>22</v>
      </c>
      <c r="G9" s="21" t="s">
        <v>21</v>
      </c>
      <c r="W9" s="4" t="s">
        <v>12</v>
      </c>
    </row>
    <row r="10" spans="1:23" ht="12" customHeight="1" outlineLevel="1" x14ac:dyDescent="0.2">
      <c r="A10" s="19" t="s">
        <v>20</v>
      </c>
      <c r="B10" s="20" t="s">
        <v>148</v>
      </c>
      <c r="C10" s="27"/>
      <c r="D10" s="15"/>
      <c r="E10" s="4" t="s">
        <v>0</v>
      </c>
      <c r="F10" s="17">
        <f>COUNTIF('Front End'!E$31:E$142,"OK")</f>
        <v>34</v>
      </c>
      <c r="G10" s="16">
        <f>IF(ISERROR(F10/F20),"",F10/F20)</f>
        <v>0.47222222222222221</v>
      </c>
      <c r="W10" s="4" t="s">
        <v>11</v>
      </c>
    </row>
    <row r="11" spans="1:23" ht="12" customHeight="1" outlineLevel="1" x14ac:dyDescent="0.2">
      <c r="A11" s="19"/>
      <c r="B11" s="5"/>
      <c r="C11" s="15"/>
      <c r="D11" s="15"/>
      <c r="E11" s="4" t="s">
        <v>19</v>
      </c>
      <c r="F11" s="17">
        <f>COUNTIF('Front End'!E$31:E$142,"Partially tested")</f>
        <v>0</v>
      </c>
      <c r="G11" s="16">
        <f>IF(ISERROR(F11/F20),"",F11/F20)</f>
        <v>0</v>
      </c>
    </row>
    <row r="12" spans="1:23" ht="12" customHeight="1" outlineLevel="1" x14ac:dyDescent="0.2">
      <c r="A12" s="19"/>
      <c r="B12" s="5"/>
      <c r="C12" s="15"/>
      <c r="D12" s="15"/>
      <c r="E12" s="4" t="s">
        <v>18</v>
      </c>
      <c r="F12" s="17">
        <f>COUNTIF('Front End'!E$31:E$142,"Enhancement")</f>
        <v>2</v>
      </c>
      <c r="G12" s="16">
        <f>IF(ISERROR(F12/F20),"",F12/F20)</f>
        <v>2.7777777777777776E-2</v>
      </c>
    </row>
    <row r="13" spans="1:23" ht="12" customHeight="1" outlineLevel="1" x14ac:dyDescent="0.2">
      <c r="A13" s="19"/>
      <c r="B13" s="5"/>
      <c r="C13" s="15"/>
      <c r="D13" s="15"/>
      <c r="E13" s="4" t="s">
        <v>17</v>
      </c>
      <c r="F13" s="17">
        <f>COUNTIF('Front End'!E$31:E$142,"Minor")</f>
        <v>32</v>
      </c>
      <c r="G13" s="16">
        <f>IF(ISERROR(F13/F20),"",F13/F20)</f>
        <v>0.44444444444444442</v>
      </c>
    </row>
    <row r="14" spans="1:23" ht="12" customHeight="1" outlineLevel="1" x14ac:dyDescent="0.2">
      <c r="A14" s="15"/>
      <c r="B14" s="29"/>
      <c r="C14" s="30"/>
      <c r="D14" s="31"/>
      <c r="E14" s="4" t="s">
        <v>16</v>
      </c>
      <c r="F14" s="17">
        <f>COUNTIF('Front End'!E$31:E$142,"Average")</f>
        <v>3</v>
      </c>
      <c r="G14" s="16">
        <f>IF(ISERROR(F14/F20),"",F14/F20)</f>
        <v>4.1666666666666664E-2</v>
      </c>
    </row>
    <row r="15" spans="1:23" ht="12" customHeight="1" outlineLevel="1" x14ac:dyDescent="0.2">
      <c r="A15" s="15"/>
      <c r="B15" s="29"/>
      <c r="C15" s="30"/>
      <c r="D15" s="31"/>
      <c r="E15" s="4" t="s">
        <v>15</v>
      </c>
      <c r="F15" s="17">
        <f>COUNTIF('Front End'!E$31:E$142,"Majorl")</f>
        <v>0</v>
      </c>
      <c r="G15" s="16">
        <f>IF(ISERROR(F15/F20),"",F15/F20)</f>
        <v>0</v>
      </c>
    </row>
    <row r="16" spans="1:23" ht="12" customHeight="1" outlineLevel="1" x14ac:dyDescent="0.2">
      <c r="A16" s="15"/>
      <c r="B16" s="29"/>
      <c r="C16" s="30"/>
      <c r="D16" s="31"/>
      <c r="E16" s="4" t="s">
        <v>14</v>
      </c>
      <c r="F16" s="17">
        <f>COUNTIF('Front End'!E$31:E$142,"Critical")</f>
        <v>0</v>
      </c>
      <c r="G16" s="16">
        <f>IF(ISERROR(F16/F20),"",F16/F20)</f>
        <v>0</v>
      </c>
    </row>
    <row r="17" spans="1:7" ht="12" customHeight="1" outlineLevel="1" x14ac:dyDescent="0.2">
      <c r="A17" s="15"/>
      <c r="B17" s="29"/>
      <c r="C17" s="30"/>
      <c r="D17" s="31"/>
      <c r="E17" s="4" t="s">
        <v>13</v>
      </c>
      <c r="F17" s="17">
        <f>COUNTIF('Front End'!E$31:E$142,"Not available")</f>
        <v>0</v>
      </c>
      <c r="G17" s="16">
        <f>IF(ISERROR(F17/F20),"",F17/F20)</f>
        <v>0</v>
      </c>
    </row>
    <row r="18" spans="1:7" ht="12" customHeight="1" outlineLevel="1" x14ac:dyDescent="0.2">
      <c r="A18" s="15"/>
      <c r="B18" s="18"/>
      <c r="C18" s="15"/>
      <c r="D18" s="15"/>
      <c r="E18" s="4" t="s">
        <v>12</v>
      </c>
      <c r="F18" s="17">
        <f>COUNTIF('Front End'!E$31:E$142,"Not implemented")</f>
        <v>0</v>
      </c>
      <c r="G18" s="16">
        <f>IF(ISERROR(F18/F20),"",F18/F20)</f>
        <v>0</v>
      </c>
    </row>
    <row r="19" spans="1:7" ht="11.25" outlineLevel="1" x14ac:dyDescent="0.2">
      <c r="A19" s="15"/>
      <c r="B19" s="15"/>
      <c r="C19" s="15"/>
      <c r="D19" s="15"/>
      <c r="E19" s="4" t="s">
        <v>11</v>
      </c>
      <c r="F19" s="17">
        <f>COUNTIF('Front End'!E$31:E$142,"Not tested")</f>
        <v>0</v>
      </c>
      <c r="G19" s="16">
        <f>IF(ISERROR(F19/F20),"",F19/F20)</f>
        <v>0</v>
      </c>
    </row>
    <row r="20" spans="1:7" ht="12" customHeight="1" outlineLevel="1" x14ac:dyDescent="0.2">
      <c r="A20" s="15"/>
      <c r="B20" s="15"/>
      <c r="C20" s="15"/>
      <c r="D20" s="15"/>
      <c r="E20" s="14" t="s">
        <v>10</v>
      </c>
      <c r="F20" s="13">
        <f>COUNTA('Front End'!E$31:E$139)</f>
        <v>72</v>
      </c>
      <c r="G20" s="11"/>
    </row>
    <row r="21" spans="1:7" ht="12" customHeight="1" x14ac:dyDescent="0.2">
      <c r="A21" s="12" t="s">
        <v>9</v>
      </c>
      <c r="B21" s="12" t="s">
        <v>8</v>
      </c>
      <c r="C21" s="28" t="s">
        <v>7</v>
      </c>
      <c r="D21" s="28"/>
      <c r="E21" s="12" t="s">
        <v>6</v>
      </c>
      <c r="F21" s="12" t="s">
        <v>5</v>
      </c>
      <c r="G21" s="12" t="s">
        <v>4</v>
      </c>
    </row>
    <row r="22" spans="1:7" ht="12" customHeight="1" x14ac:dyDescent="0.2">
      <c r="A22" s="40" t="s">
        <v>96</v>
      </c>
      <c r="B22" s="40"/>
      <c r="C22" s="40"/>
      <c r="D22" s="40"/>
      <c r="E22" s="40"/>
      <c r="F22" s="40"/>
      <c r="G22" s="40"/>
    </row>
    <row r="23" spans="1:7" ht="12" customHeight="1" x14ac:dyDescent="0.2">
      <c r="A23" s="41"/>
      <c r="B23" s="52" t="s">
        <v>64</v>
      </c>
      <c r="C23" s="5" t="s">
        <v>3</v>
      </c>
      <c r="D23" s="41"/>
      <c r="E23" s="4" t="s">
        <v>16</v>
      </c>
      <c r="F23" s="1" t="s">
        <v>66</v>
      </c>
      <c r="G23" s="1" t="s">
        <v>67</v>
      </c>
    </row>
    <row r="24" spans="1:7" ht="12" customHeight="1" x14ac:dyDescent="0.2">
      <c r="A24" s="41"/>
      <c r="B24" s="52" t="s">
        <v>1</v>
      </c>
      <c r="C24" s="5" t="s">
        <v>3</v>
      </c>
      <c r="D24" s="41"/>
      <c r="E24" s="4" t="s">
        <v>17</v>
      </c>
      <c r="F24" s="1" t="s">
        <v>134</v>
      </c>
      <c r="G24" s="1" t="s">
        <v>135</v>
      </c>
    </row>
    <row r="25" spans="1:7" ht="12" customHeight="1" x14ac:dyDescent="0.2">
      <c r="A25" s="41"/>
      <c r="B25" s="52" t="s">
        <v>1</v>
      </c>
      <c r="C25" s="5" t="s">
        <v>3</v>
      </c>
      <c r="D25" s="41"/>
      <c r="E25" s="4" t="s">
        <v>17</v>
      </c>
      <c r="F25" s="1" t="s">
        <v>165</v>
      </c>
      <c r="G25" s="1" t="s">
        <v>166</v>
      </c>
    </row>
    <row r="26" spans="1:7" ht="12" customHeight="1" x14ac:dyDescent="0.2">
      <c r="A26" s="41"/>
      <c r="B26" s="52" t="s">
        <v>1</v>
      </c>
      <c r="C26" s="5" t="s">
        <v>3</v>
      </c>
      <c r="D26" s="41"/>
      <c r="E26" s="4" t="s">
        <v>17</v>
      </c>
      <c r="F26" s="1" t="s">
        <v>163</v>
      </c>
      <c r="G26" s="1" t="s">
        <v>164</v>
      </c>
    </row>
    <row r="27" spans="1:7" ht="12" customHeight="1" x14ac:dyDescent="0.2">
      <c r="A27" s="41"/>
      <c r="B27" s="52" t="s">
        <v>1</v>
      </c>
      <c r="C27" s="5" t="s">
        <v>3</v>
      </c>
      <c r="D27" s="41"/>
      <c r="E27" s="4" t="s">
        <v>18</v>
      </c>
      <c r="F27" s="1" t="s">
        <v>110</v>
      </c>
      <c r="G27" s="1" t="s">
        <v>111</v>
      </c>
    </row>
    <row r="28" spans="1:7" ht="12" customHeight="1" x14ac:dyDescent="0.2">
      <c r="A28" s="41"/>
      <c r="B28" s="51" t="s">
        <v>64</v>
      </c>
      <c r="C28" s="5" t="s">
        <v>3</v>
      </c>
      <c r="D28" s="41"/>
      <c r="E28" s="4" t="s">
        <v>17</v>
      </c>
      <c r="F28" s="1" t="s">
        <v>143</v>
      </c>
      <c r="G28" s="1" t="s">
        <v>144</v>
      </c>
    </row>
    <row r="29" spans="1:7" ht="12" customHeight="1" x14ac:dyDescent="0.2">
      <c r="A29" s="41"/>
      <c r="B29" s="51" t="s">
        <v>64</v>
      </c>
      <c r="C29" s="5" t="s">
        <v>37</v>
      </c>
      <c r="D29" s="41"/>
      <c r="E29" s="4" t="s">
        <v>17</v>
      </c>
      <c r="F29" s="1" t="s">
        <v>108</v>
      </c>
      <c r="G29" s="1" t="s">
        <v>109</v>
      </c>
    </row>
    <row r="30" spans="1:7" ht="12" customHeight="1" x14ac:dyDescent="0.2">
      <c r="A30" s="41"/>
      <c r="B30" s="51" t="s">
        <v>64</v>
      </c>
      <c r="C30" s="5" t="s">
        <v>37</v>
      </c>
      <c r="D30" s="41"/>
      <c r="E30" s="4" t="s">
        <v>16</v>
      </c>
      <c r="F30" s="34" t="s">
        <v>97</v>
      </c>
      <c r="G30" s="2" t="s">
        <v>98</v>
      </c>
    </row>
    <row r="31" spans="1:7" ht="12" customHeight="1" x14ac:dyDescent="0.2">
      <c r="A31" s="8" t="s">
        <v>34</v>
      </c>
      <c r="B31" s="50"/>
      <c r="C31" s="11"/>
      <c r="D31" s="11"/>
      <c r="E31" s="11"/>
      <c r="F31" s="11"/>
      <c r="G31" s="10"/>
    </row>
    <row r="32" spans="1:7" ht="12" customHeight="1" outlineLevel="1" x14ac:dyDescent="0.2">
      <c r="A32" s="5"/>
      <c r="B32" s="6"/>
      <c r="C32" s="22" t="s">
        <v>35</v>
      </c>
      <c r="D32" s="22"/>
      <c r="E32" s="23"/>
      <c r="F32" s="24"/>
      <c r="G32" s="25"/>
    </row>
    <row r="33" spans="1:7" ht="12" customHeight="1" outlineLevel="1" x14ac:dyDescent="0.2">
      <c r="A33" s="5"/>
      <c r="B33" s="52" t="s">
        <v>1</v>
      </c>
      <c r="C33" s="43"/>
      <c r="D33" s="5" t="s">
        <v>3</v>
      </c>
      <c r="E33" s="4" t="s">
        <v>17</v>
      </c>
      <c r="F33" s="47" t="s">
        <v>142</v>
      </c>
      <c r="G33" s="48" t="s">
        <v>151</v>
      </c>
    </row>
    <row r="34" spans="1:7" ht="12" customHeight="1" outlineLevel="1" x14ac:dyDescent="0.2">
      <c r="A34" s="5"/>
      <c r="B34" s="27" t="s">
        <v>64</v>
      </c>
      <c r="C34" s="43"/>
      <c r="D34" s="5" t="s">
        <v>37</v>
      </c>
      <c r="E34" s="4" t="s">
        <v>0</v>
      </c>
      <c r="F34" s="47"/>
      <c r="G34" s="48"/>
    </row>
    <row r="35" spans="1:7" ht="12" customHeight="1" outlineLevel="1" x14ac:dyDescent="0.2">
      <c r="A35" s="5"/>
      <c r="B35" s="6"/>
      <c r="C35" s="26"/>
      <c r="D35" s="8" t="s">
        <v>36</v>
      </c>
      <c r="E35" s="8"/>
      <c r="F35" s="8"/>
      <c r="G35" s="8"/>
    </row>
    <row r="36" spans="1:7" ht="12" customHeight="1" outlineLevel="1" x14ac:dyDescent="0.2">
      <c r="A36" s="9"/>
      <c r="B36" s="52" t="s">
        <v>64</v>
      </c>
      <c r="C36" s="5"/>
      <c r="D36" s="5" t="s">
        <v>3</v>
      </c>
      <c r="E36" s="4" t="s">
        <v>18</v>
      </c>
      <c r="F36" s="34" t="s">
        <v>76</v>
      </c>
      <c r="G36" s="2" t="s">
        <v>77</v>
      </c>
    </row>
    <row r="37" spans="1:7" ht="12" customHeight="1" outlineLevel="1" x14ac:dyDescent="0.2">
      <c r="A37" s="7"/>
      <c r="B37" s="27" t="s">
        <v>64</v>
      </c>
      <c r="C37" s="5"/>
      <c r="D37" s="5" t="s">
        <v>37</v>
      </c>
      <c r="E37" s="4" t="s">
        <v>0</v>
      </c>
      <c r="F37" s="3"/>
      <c r="G37" s="2"/>
    </row>
    <row r="38" spans="1:7" ht="12" customHeight="1" outlineLevel="1" x14ac:dyDescent="0.2">
      <c r="A38" s="5"/>
      <c r="B38" s="6"/>
      <c r="C38" s="26"/>
      <c r="D38" s="8" t="s">
        <v>38</v>
      </c>
      <c r="E38" s="8"/>
      <c r="F38" s="8"/>
      <c r="G38" s="8"/>
    </row>
    <row r="39" spans="1:7" ht="12" customHeight="1" outlineLevel="1" x14ac:dyDescent="0.2">
      <c r="A39" s="9"/>
      <c r="B39" s="52" t="s">
        <v>64</v>
      </c>
      <c r="C39" s="5"/>
      <c r="D39" s="5" t="s">
        <v>3</v>
      </c>
      <c r="E39" s="4" t="s">
        <v>17</v>
      </c>
      <c r="F39" s="34" t="s">
        <v>78</v>
      </c>
      <c r="G39" s="2" t="s">
        <v>77</v>
      </c>
    </row>
    <row r="40" spans="1:7" ht="12" customHeight="1" outlineLevel="1" x14ac:dyDescent="0.2">
      <c r="A40" s="7"/>
      <c r="B40" s="27" t="s">
        <v>64</v>
      </c>
      <c r="C40" s="5"/>
      <c r="D40" s="5" t="s">
        <v>37</v>
      </c>
      <c r="E40" s="4" t="s">
        <v>0</v>
      </c>
      <c r="F40" s="3"/>
      <c r="G40" s="2"/>
    </row>
    <row r="41" spans="1:7" ht="12" customHeight="1" outlineLevel="1" x14ac:dyDescent="0.2">
      <c r="A41" s="7"/>
      <c r="B41" s="6"/>
      <c r="C41" s="26"/>
      <c r="D41" s="8" t="s">
        <v>39</v>
      </c>
      <c r="E41" s="8"/>
      <c r="F41" s="8"/>
      <c r="G41" s="8"/>
    </row>
    <row r="42" spans="1:7" ht="12" customHeight="1" outlineLevel="1" x14ac:dyDescent="0.2">
      <c r="A42" s="7"/>
      <c r="B42" s="52" t="s">
        <v>64</v>
      </c>
      <c r="C42" s="26"/>
      <c r="D42" s="5" t="s">
        <v>3</v>
      </c>
      <c r="E42" s="4" t="s">
        <v>17</v>
      </c>
      <c r="F42" s="42" t="s">
        <v>79</v>
      </c>
      <c r="G42" s="26" t="s">
        <v>80</v>
      </c>
    </row>
    <row r="43" spans="1:7" ht="12" customHeight="1" outlineLevel="1" x14ac:dyDescent="0.2">
      <c r="A43" s="7"/>
      <c r="B43" s="52" t="s">
        <v>64</v>
      </c>
      <c r="C43" s="26"/>
      <c r="D43" s="5" t="s">
        <v>3</v>
      </c>
      <c r="E43" s="4" t="s">
        <v>17</v>
      </c>
      <c r="F43" s="42" t="s">
        <v>136</v>
      </c>
      <c r="G43" s="26" t="s">
        <v>152</v>
      </c>
    </row>
    <row r="44" spans="1:7" ht="12" customHeight="1" outlineLevel="1" x14ac:dyDescent="0.2">
      <c r="A44" s="7"/>
      <c r="B44" s="52" t="s">
        <v>64</v>
      </c>
      <c r="C44" s="5"/>
      <c r="D44" s="5" t="s">
        <v>3</v>
      </c>
      <c r="E44" s="4" t="s">
        <v>17</v>
      </c>
      <c r="F44" s="34" t="s">
        <v>74</v>
      </c>
      <c r="G44" s="2" t="s">
        <v>75</v>
      </c>
    </row>
    <row r="45" spans="1:7" ht="12" customHeight="1" outlineLevel="1" x14ac:dyDescent="0.2">
      <c r="A45" s="7"/>
      <c r="B45" s="27" t="s">
        <v>64</v>
      </c>
      <c r="C45" s="5"/>
      <c r="D45" s="5" t="s">
        <v>37</v>
      </c>
      <c r="E45" s="4" t="s">
        <v>0</v>
      </c>
      <c r="F45" s="3"/>
      <c r="G45" s="2"/>
    </row>
    <row r="46" spans="1:7" ht="12" customHeight="1" outlineLevel="1" x14ac:dyDescent="0.2">
      <c r="A46" s="7"/>
      <c r="B46" s="6"/>
      <c r="C46" s="22" t="s">
        <v>40</v>
      </c>
      <c r="D46" s="22"/>
      <c r="E46" s="23"/>
      <c r="F46" s="24"/>
      <c r="G46" s="25"/>
    </row>
    <row r="47" spans="1:7" ht="12" customHeight="1" outlineLevel="1" x14ac:dyDescent="0.2">
      <c r="A47" s="7"/>
      <c r="B47" s="27" t="s">
        <v>64</v>
      </c>
      <c r="C47" s="43"/>
      <c r="D47" s="5" t="s">
        <v>3</v>
      </c>
      <c r="E47" s="4" t="s">
        <v>17</v>
      </c>
      <c r="F47" s="45" t="s">
        <v>102</v>
      </c>
      <c r="G47" s="46" t="s">
        <v>153</v>
      </c>
    </row>
    <row r="48" spans="1:7" ht="12" customHeight="1" outlineLevel="1" x14ac:dyDescent="0.2">
      <c r="A48" s="7"/>
      <c r="B48" s="6"/>
      <c r="C48" s="26"/>
      <c r="D48" s="8" t="s">
        <v>41</v>
      </c>
      <c r="E48" s="8"/>
      <c r="F48" s="44"/>
      <c r="G48" s="8"/>
    </row>
    <row r="49" spans="1:7" ht="12" customHeight="1" outlineLevel="1" x14ac:dyDescent="0.2">
      <c r="A49" s="7"/>
      <c r="B49" s="52" t="s">
        <v>64</v>
      </c>
      <c r="C49" s="5"/>
      <c r="D49" s="5" t="s">
        <v>3</v>
      </c>
      <c r="E49" s="4" t="s">
        <v>0</v>
      </c>
      <c r="F49" s="3"/>
      <c r="G49" s="2"/>
    </row>
    <row r="50" spans="1:7" ht="12" customHeight="1" outlineLevel="1" x14ac:dyDescent="0.2">
      <c r="A50" s="7"/>
      <c r="B50" s="27" t="s">
        <v>64</v>
      </c>
      <c r="C50" s="5"/>
      <c r="D50" s="5" t="s">
        <v>37</v>
      </c>
      <c r="E50" s="4" t="s">
        <v>0</v>
      </c>
      <c r="F50" s="3"/>
      <c r="G50" s="2"/>
    </row>
    <row r="51" spans="1:7" ht="12" customHeight="1" outlineLevel="1" x14ac:dyDescent="0.2">
      <c r="A51" s="7"/>
      <c r="B51" s="6"/>
      <c r="C51" s="26"/>
      <c r="D51" s="8" t="s">
        <v>42</v>
      </c>
      <c r="E51" s="8"/>
      <c r="F51" s="8"/>
      <c r="G51" s="8"/>
    </row>
    <row r="52" spans="1:7" ht="12" customHeight="1" outlineLevel="1" x14ac:dyDescent="0.2">
      <c r="A52" s="7"/>
      <c r="B52" s="52" t="s">
        <v>1</v>
      </c>
      <c r="C52" s="5"/>
      <c r="D52" s="5" t="s">
        <v>3</v>
      </c>
      <c r="E52" s="4" t="s">
        <v>17</v>
      </c>
      <c r="F52" s="34" t="s">
        <v>70</v>
      </c>
      <c r="G52" s="2" t="s">
        <v>71</v>
      </c>
    </row>
    <row r="53" spans="1:7" ht="12" customHeight="1" outlineLevel="1" x14ac:dyDescent="0.2">
      <c r="A53" s="7"/>
      <c r="B53" s="27" t="s">
        <v>1</v>
      </c>
      <c r="C53" s="5"/>
      <c r="D53" s="5" t="s">
        <v>37</v>
      </c>
      <c r="E53" s="4" t="s">
        <v>17</v>
      </c>
      <c r="F53" s="34" t="s">
        <v>68</v>
      </c>
      <c r="G53" s="2" t="s">
        <v>69</v>
      </c>
    </row>
    <row r="54" spans="1:7" ht="12" customHeight="1" outlineLevel="1" x14ac:dyDescent="0.2">
      <c r="A54" s="7"/>
      <c r="B54" s="6"/>
      <c r="C54" s="26"/>
      <c r="D54" s="8" t="s">
        <v>43</v>
      </c>
      <c r="E54" s="8"/>
      <c r="F54" s="8"/>
      <c r="G54" s="8"/>
    </row>
    <row r="55" spans="1:7" ht="12" customHeight="1" outlineLevel="1" x14ac:dyDescent="0.2">
      <c r="A55" s="7"/>
      <c r="B55" s="52" t="s">
        <v>64</v>
      </c>
      <c r="C55" s="5"/>
      <c r="D55" s="5" t="s">
        <v>3</v>
      </c>
      <c r="E55" s="4" t="s">
        <v>17</v>
      </c>
      <c r="F55" s="3" t="s">
        <v>116</v>
      </c>
      <c r="G55" s="2" t="s">
        <v>117</v>
      </c>
    </row>
    <row r="56" spans="1:7" ht="12" customHeight="1" outlineLevel="1" x14ac:dyDescent="0.2">
      <c r="A56" s="7"/>
      <c r="B56" s="27" t="s">
        <v>64</v>
      </c>
      <c r="C56" s="5"/>
      <c r="D56" s="5" t="s">
        <v>37</v>
      </c>
      <c r="E56" s="4" t="s">
        <v>0</v>
      </c>
      <c r="F56" s="3"/>
      <c r="G56" s="2"/>
    </row>
    <row r="57" spans="1:7" ht="12" customHeight="1" outlineLevel="1" x14ac:dyDescent="0.2">
      <c r="A57" s="7"/>
      <c r="B57" s="6"/>
      <c r="C57" s="8" t="s">
        <v>44</v>
      </c>
      <c r="D57" s="8"/>
      <c r="E57" s="8"/>
      <c r="F57" s="8"/>
      <c r="G57" s="8"/>
    </row>
    <row r="58" spans="1:7" ht="12" customHeight="1" outlineLevel="1" x14ac:dyDescent="0.2">
      <c r="A58" s="7"/>
      <c r="B58" s="52" t="s">
        <v>64</v>
      </c>
      <c r="C58" s="5" t="s">
        <v>3</v>
      </c>
      <c r="D58" s="5"/>
      <c r="E58" s="4" t="s">
        <v>17</v>
      </c>
      <c r="F58" s="34" t="s">
        <v>81</v>
      </c>
      <c r="G58" s="2" t="s">
        <v>82</v>
      </c>
    </row>
    <row r="59" spans="1:7" ht="12" customHeight="1" outlineLevel="1" x14ac:dyDescent="0.2">
      <c r="A59" s="7"/>
      <c r="B59" s="52" t="s">
        <v>1</v>
      </c>
      <c r="C59" s="5" t="s">
        <v>3</v>
      </c>
      <c r="D59" s="5"/>
      <c r="E59" s="4" t="s">
        <v>18</v>
      </c>
      <c r="F59" s="34" t="s">
        <v>120</v>
      </c>
      <c r="G59" s="2" t="s">
        <v>121</v>
      </c>
    </row>
    <row r="60" spans="1:7" ht="12" customHeight="1" outlineLevel="1" x14ac:dyDescent="0.2">
      <c r="A60" s="7"/>
      <c r="B60" s="27" t="s">
        <v>64</v>
      </c>
      <c r="C60" s="5" t="s">
        <v>37</v>
      </c>
      <c r="D60" s="5"/>
      <c r="E60" s="4" t="s">
        <v>0</v>
      </c>
      <c r="F60" s="3"/>
      <c r="G60" s="2"/>
    </row>
    <row r="61" spans="1:7" ht="12" customHeight="1" outlineLevel="1" x14ac:dyDescent="0.2">
      <c r="A61" s="7"/>
      <c r="B61" s="6"/>
      <c r="C61" s="8" t="s">
        <v>45</v>
      </c>
      <c r="D61" s="8"/>
      <c r="E61" s="8"/>
      <c r="F61" s="8"/>
      <c r="G61" s="8"/>
    </row>
    <row r="62" spans="1:7" ht="12" customHeight="1" outlineLevel="1" x14ac:dyDescent="0.2">
      <c r="A62" s="7"/>
      <c r="B62" s="52" t="s">
        <v>64</v>
      </c>
      <c r="C62" s="5" t="s">
        <v>3</v>
      </c>
      <c r="D62" s="5"/>
      <c r="E62" s="4" t="s">
        <v>0</v>
      </c>
      <c r="F62" s="3"/>
      <c r="G62" s="2"/>
    </row>
    <row r="63" spans="1:7" ht="12" customHeight="1" outlineLevel="1" x14ac:dyDescent="0.2">
      <c r="A63" s="7"/>
      <c r="B63" s="27" t="s">
        <v>64</v>
      </c>
      <c r="C63" s="5" t="s">
        <v>37</v>
      </c>
      <c r="D63" s="5"/>
      <c r="E63" s="4" t="s">
        <v>17</v>
      </c>
      <c r="F63" s="34" t="s">
        <v>72</v>
      </c>
      <c r="G63" s="2" t="s">
        <v>73</v>
      </c>
    </row>
    <row r="64" spans="1:7" ht="12" customHeight="1" outlineLevel="1" x14ac:dyDescent="0.2">
      <c r="A64" s="5"/>
      <c r="B64" s="6"/>
      <c r="C64" s="8" t="s">
        <v>46</v>
      </c>
      <c r="D64" s="8"/>
      <c r="E64" s="8"/>
      <c r="F64" s="8"/>
      <c r="G64" s="8"/>
    </row>
    <row r="65" spans="1:7" ht="12" customHeight="1" outlineLevel="1" x14ac:dyDescent="0.2">
      <c r="A65" s="9"/>
      <c r="B65" s="52" t="s">
        <v>64</v>
      </c>
      <c r="C65" s="5" t="s">
        <v>3</v>
      </c>
      <c r="D65" s="5"/>
      <c r="E65" s="4" t="s">
        <v>0</v>
      </c>
      <c r="F65" s="3"/>
      <c r="G65" s="2"/>
    </row>
    <row r="66" spans="1:7" ht="12" customHeight="1" outlineLevel="1" x14ac:dyDescent="0.2">
      <c r="A66" s="7"/>
      <c r="B66" s="27" t="s">
        <v>64</v>
      </c>
      <c r="C66" s="5" t="s">
        <v>2</v>
      </c>
      <c r="D66" s="5"/>
      <c r="E66" s="4" t="s">
        <v>16</v>
      </c>
      <c r="F66" s="34" t="s">
        <v>83</v>
      </c>
      <c r="G66" s="2" t="s">
        <v>84</v>
      </c>
    </row>
    <row r="67" spans="1:7" ht="12" customHeight="1" outlineLevel="1" x14ac:dyDescent="0.2">
      <c r="A67" s="8" t="s">
        <v>47</v>
      </c>
      <c r="B67" s="11"/>
      <c r="C67" s="11"/>
      <c r="D67" s="11"/>
      <c r="E67" s="11"/>
      <c r="F67" s="11"/>
      <c r="G67" s="10"/>
    </row>
    <row r="68" spans="1:7" ht="12" customHeight="1" outlineLevel="1" x14ac:dyDescent="0.2">
      <c r="A68" s="7"/>
      <c r="B68" s="6"/>
      <c r="C68" s="8" t="s">
        <v>48</v>
      </c>
      <c r="D68" s="8"/>
      <c r="E68" s="8"/>
      <c r="F68" s="8"/>
      <c r="G68" s="8"/>
    </row>
    <row r="69" spans="1:7" ht="12" customHeight="1" outlineLevel="1" x14ac:dyDescent="0.2">
      <c r="A69" s="7"/>
      <c r="B69" s="52" t="s">
        <v>64</v>
      </c>
      <c r="C69" s="5" t="s">
        <v>3</v>
      </c>
      <c r="D69" s="5"/>
      <c r="E69" s="4" t="s">
        <v>17</v>
      </c>
      <c r="F69" s="34" t="s">
        <v>87</v>
      </c>
      <c r="G69" s="2" t="s">
        <v>88</v>
      </c>
    </row>
    <row r="70" spans="1:7" ht="12" customHeight="1" outlineLevel="1" x14ac:dyDescent="0.2">
      <c r="A70" s="7"/>
      <c r="B70" s="27" t="s">
        <v>64</v>
      </c>
      <c r="C70" s="5" t="s">
        <v>37</v>
      </c>
      <c r="D70" s="5"/>
      <c r="E70" s="4" t="s">
        <v>0</v>
      </c>
      <c r="F70" s="3"/>
      <c r="G70" s="2"/>
    </row>
    <row r="71" spans="1:7" ht="12" customHeight="1" outlineLevel="1" x14ac:dyDescent="0.2">
      <c r="A71" s="7"/>
      <c r="B71" s="6"/>
      <c r="C71" s="8" t="s">
        <v>49</v>
      </c>
      <c r="D71" s="8"/>
      <c r="E71" s="8"/>
      <c r="F71" s="8"/>
      <c r="G71" s="8"/>
    </row>
    <row r="72" spans="1:7" ht="12" customHeight="1" outlineLevel="1" x14ac:dyDescent="0.2">
      <c r="A72" s="7"/>
      <c r="B72" s="52" t="s">
        <v>64</v>
      </c>
      <c r="C72" s="5" t="s">
        <v>3</v>
      </c>
      <c r="D72" s="5"/>
      <c r="E72" s="4" t="s">
        <v>17</v>
      </c>
      <c r="F72" s="34" t="s">
        <v>85</v>
      </c>
      <c r="G72" s="2" t="s">
        <v>86</v>
      </c>
    </row>
    <row r="73" spans="1:7" ht="12" customHeight="1" outlineLevel="1" x14ac:dyDescent="0.2">
      <c r="A73" s="7"/>
      <c r="B73" s="51" t="s">
        <v>64</v>
      </c>
      <c r="C73" s="5" t="s">
        <v>3</v>
      </c>
      <c r="D73" s="5"/>
      <c r="E73" s="4" t="s">
        <v>17</v>
      </c>
      <c r="F73" s="34" t="s">
        <v>122</v>
      </c>
      <c r="G73" s="2" t="s">
        <v>123</v>
      </c>
    </row>
    <row r="74" spans="1:7" ht="12" customHeight="1" outlineLevel="1" x14ac:dyDescent="0.2">
      <c r="A74" s="7"/>
      <c r="B74" s="27" t="s">
        <v>64</v>
      </c>
      <c r="C74" s="5" t="s">
        <v>37</v>
      </c>
      <c r="D74" s="5"/>
      <c r="E74" s="4" t="s">
        <v>0</v>
      </c>
      <c r="F74" s="3"/>
      <c r="G74" s="2"/>
    </row>
    <row r="75" spans="1:7" ht="12" customHeight="1" outlineLevel="1" x14ac:dyDescent="0.2">
      <c r="A75" s="7"/>
      <c r="B75" s="6"/>
      <c r="C75" s="8" t="s">
        <v>50</v>
      </c>
      <c r="D75" s="8"/>
      <c r="E75" s="8"/>
      <c r="F75" s="8"/>
      <c r="G75" s="8"/>
    </row>
    <row r="76" spans="1:7" ht="12" customHeight="1" outlineLevel="1" x14ac:dyDescent="0.2">
      <c r="A76" s="7"/>
      <c r="B76" s="52" t="s">
        <v>64</v>
      </c>
      <c r="C76" s="5" t="s">
        <v>3</v>
      </c>
      <c r="D76" s="5"/>
      <c r="E76" s="4" t="s">
        <v>17</v>
      </c>
      <c r="F76" s="34" t="s">
        <v>89</v>
      </c>
      <c r="G76" s="2" t="s">
        <v>90</v>
      </c>
    </row>
    <row r="77" spans="1:7" ht="12" customHeight="1" outlineLevel="1" x14ac:dyDescent="0.2">
      <c r="A77" s="7"/>
      <c r="B77" s="27" t="s">
        <v>64</v>
      </c>
      <c r="C77" s="5" t="s">
        <v>37</v>
      </c>
      <c r="D77" s="5"/>
      <c r="E77" s="4" t="s">
        <v>0</v>
      </c>
      <c r="F77" s="3"/>
      <c r="G77" s="2"/>
    </row>
    <row r="78" spans="1:7" ht="12" customHeight="1" outlineLevel="1" x14ac:dyDescent="0.2">
      <c r="A78" s="7"/>
      <c r="B78" s="6"/>
      <c r="C78" s="8" t="s">
        <v>51</v>
      </c>
      <c r="D78" s="8"/>
      <c r="E78" s="8"/>
      <c r="F78" s="8"/>
      <c r="G78" s="8"/>
    </row>
    <row r="79" spans="1:7" ht="12" customHeight="1" outlineLevel="1" x14ac:dyDescent="0.2">
      <c r="A79" s="7"/>
      <c r="B79" s="52" t="s">
        <v>64</v>
      </c>
      <c r="C79" s="5" t="s">
        <v>3</v>
      </c>
      <c r="D79" s="5"/>
      <c r="E79" s="4" t="s">
        <v>17</v>
      </c>
      <c r="F79" s="34" t="s">
        <v>91</v>
      </c>
      <c r="G79" s="2" t="s">
        <v>90</v>
      </c>
    </row>
    <row r="80" spans="1:7" ht="12" customHeight="1" outlineLevel="1" x14ac:dyDescent="0.2">
      <c r="A80" s="7"/>
      <c r="B80" s="27" t="s">
        <v>64</v>
      </c>
      <c r="C80" s="5" t="s">
        <v>37</v>
      </c>
      <c r="D80" s="5"/>
      <c r="E80" s="4" t="s">
        <v>0</v>
      </c>
      <c r="F80" s="3"/>
      <c r="G80" s="2"/>
    </row>
    <row r="81" spans="1:7" ht="12" customHeight="1" outlineLevel="1" x14ac:dyDescent="0.2">
      <c r="A81" s="8" t="s">
        <v>52</v>
      </c>
      <c r="B81" s="11"/>
      <c r="C81" s="11"/>
      <c r="D81" s="11"/>
      <c r="E81" s="11"/>
      <c r="F81" s="11"/>
      <c r="G81" s="10"/>
    </row>
    <row r="82" spans="1:7" ht="12" customHeight="1" outlineLevel="1" x14ac:dyDescent="0.2">
      <c r="A82" s="7"/>
      <c r="B82" s="6"/>
      <c r="C82" s="8" t="s">
        <v>53</v>
      </c>
      <c r="D82" s="8"/>
      <c r="E82" s="8"/>
      <c r="F82" s="8"/>
      <c r="G82" s="8"/>
    </row>
    <row r="83" spans="1:7" ht="12" customHeight="1" outlineLevel="1" x14ac:dyDescent="0.2">
      <c r="A83" s="7"/>
      <c r="B83" s="52" t="s">
        <v>64</v>
      </c>
      <c r="C83" s="5" t="s">
        <v>3</v>
      </c>
      <c r="D83" s="5"/>
      <c r="E83" s="4" t="s">
        <v>17</v>
      </c>
      <c r="F83" s="3" t="s">
        <v>118</v>
      </c>
      <c r="G83" s="2" t="s">
        <v>119</v>
      </c>
    </row>
    <row r="84" spans="1:7" ht="12" customHeight="1" outlineLevel="1" x14ac:dyDescent="0.2">
      <c r="A84" s="7"/>
      <c r="B84" s="27" t="s">
        <v>64</v>
      </c>
      <c r="C84" s="5" t="s">
        <v>37</v>
      </c>
      <c r="D84" s="5"/>
      <c r="E84" s="4" t="s">
        <v>0</v>
      </c>
      <c r="F84" s="3"/>
      <c r="G84" s="2"/>
    </row>
    <row r="85" spans="1:7" ht="12" customHeight="1" outlineLevel="1" x14ac:dyDescent="0.2">
      <c r="A85" s="8" t="s">
        <v>54</v>
      </c>
      <c r="B85" s="11"/>
      <c r="C85" s="11"/>
      <c r="D85" s="11"/>
      <c r="E85" s="11"/>
      <c r="F85" s="11"/>
      <c r="G85" s="10"/>
    </row>
    <row r="86" spans="1:7" ht="12" customHeight="1" outlineLevel="1" x14ac:dyDescent="0.2">
      <c r="A86" s="7"/>
      <c r="B86" s="6"/>
      <c r="C86" s="8" t="s">
        <v>55</v>
      </c>
      <c r="D86" s="8"/>
      <c r="E86" s="8"/>
      <c r="F86" s="8"/>
      <c r="G86" s="8"/>
    </row>
    <row r="87" spans="1:7" ht="12" customHeight="1" outlineLevel="1" x14ac:dyDescent="0.2">
      <c r="A87" s="7"/>
      <c r="B87" s="52" t="s">
        <v>64</v>
      </c>
      <c r="C87" s="5" t="s">
        <v>3</v>
      </c>
      <c r="D87" s="5"/>
      <c r="E87" s="4" t="s">
        <v>17</v>
      </c>
      <c r="F87" s="3" t="s">
        <v>118</v>
      </c>
      <c r="G87" s="2" t="s">
        <v>119</v>
      </c>
    </row>
    <row r="88" spans="1:7" ht="12" customHeight="1" outlineLevel="1" x14ac:dyDescent="0.2">
      <c r="A88" s="7"/>
      <c r="B88" s="27" t="s">
        <v>64</v>
      </c>
      <c r="C88" s="5" t="s">
        <v>37</v>
      </c>
      <c r="D88" s="5"/>
      <c r="E88" s="4" t="s">
        <v>0</v>
      </c>
      <c r="F88" s="3"/>
      <c r="G88" s="2"/>
    </row>
    <row r="89" spans="1:7" ht="12" customHeight="1" outlineLevel="1" x14ac:dyDescent="0.2">
      <c r="A89" s="8" t="s">
        <v>56</v>
      </c>
      <c r="B89" s="11"/>
      <c r="C89" s="11"/>
      <c r="D89" s="11"/>
      <c r="E89" s="11"/>
      <c r="F89" s="11"/>
      <c r="G89" s="10"/>
    </row>
    <row r="90" spans="1:7" ht="12" customHeight="1" x14ac:dyDescent="0.2">
      <c r="A90" s="7"/>
      <c r="B90" s="6"/>
      <c r="C90" s="8" t="s">
        <v>126</v>
      </c>
      <c r="D90" s="8"/>
      <c r="E90" s="8"/>
      <c r="F90" s="8"/>
      <c r="G90" s="8"/>
    </row>
    <row r="91" spans="1:7" ht="12" customHeight="1" x14ac:dyDescent="0.2">
      <c r="A91" s="7"/>
      <c r="B91" s="52" t="s">
        <v>64</v>
      </c>
      <c r="C91" s="26"/>
      <c r="D91" s="5" t="s">
        <v>3</v>
      </c>
      <c r="E91" s="4" t="s">
        <v>16</v>
      </c>
      <c r="F91" s="26" t="s">
        <v>103</v>
      </c>
      <c r="G91" s="26" t="s">
        <v>154</v>
      </c>
    </row>
    <row r="92" spans="1:7" ht="12" customHeight="1" x14ac:dyDescent="0.2">
      <c r="A92" s="7"/>
      <c r="B92" s="52" t="s">
        <v>1</v>
      </c>
      <c r="C92" s="26"/>
      <c r="D92" s="5" t="s">
        <v>3</v>
      </c>
      <c r="E92" s="4" t="s">
        <v>17</v>
      </c>
      <c r="F92" s="26" t="s">
        <v>127</v>
      </c>
      <c r="G92" s="26" t="s">
        <v>128</v>
      </c>
    </row>
    <row r="93" spans="1:7" ht="12" customHeight="1" x14ac:dyDescent="0.2">
      <c r="A93" s="7"/>
      <c r="B93" s="27" t="s">
        <v>64</v>
      </c>
      <c r="C93" s="26"/>
      <c r="D93" s="5" t="s">
        <v>37</v>
      </c>
      <c r="E93" s="4" t="s">
        <v>0</v>
      </c>
      <c r="F93" s="26"/>
      <c r="G93" s="26"/>
    </row>
    <row r="94" spans="1:7" ht="12" customHeight="1" x14ac:dyDescent="0.2">
      <c r="A94" s="7"/>
      <c r="B94" s="6"/>
      <c r="C94" s="26"/>
      <c r="D94" s="8" t="s">
        <v>57</v>
      </c>
      <c r="E94" s="8"/>
      <c r="F94" s="8"/>
      <c r="G94" s="8"/>
    </row>
    <row r="95" spans="1:7" ht="12" customHeight="1" x14ac:dyDescent="0.2">
      <c r="A95" s="7"/>
      <c r="B95" s="52" t="s">
        <v>1</v>
      </c>
      <c r="C95" s="5"/>
      <c r="D95" s="5" t="s">
        <v>3</v>
      </c>
      <c r="E95" s="4" t="s">
        <v>17</v>
      </c>
      <c r="F95" s="3" t="s">
        <v>124</v>
      </c>
      <c r="G95" s="2" t="s">
        <v>125</v>
      </c>
    </row>
    <row r="96" spans="1:7" ht="12" customHeight="1" x14ac:dyDescent="0.2">
      <c r="A96" s="7"/>
      <c r="B96" s="27" t="s">
        <v>64</v>
      </c>
      <c r="C96" s="5"/>
      <c r="D96" s="5" t="s">
        <v>37</v>
      </c>
      <c r="E96" s="4" t="s">
        <v>0</v>
      </c>
      <c r="F96" s="3"/>
      <c r="G96" s="2"/>
    </row>
    <row r="97" spans="1:7" ht="12" customHeight="1" x14ac:dyDescent="0.2">
      <c r="A97" s="7"/>
      <c r="B97" s="6"/>
      <c r="C97" s="26"/>
      <c r="D97" s="8" t="s">
        <v>58</v>
      </c>
      <c r="E97" s="8"/>
      <c r="F97" s="8"/>
      <c r="G97" s="8"/>
    </row>
    <row r="98" spans="1:7" ht="12" customHeight="1" x14ac:dyDescent="0.2">
      <c r="A98" s="7"/>
      <c r="B98" s="52" t="s">
        <v>64</v>
      </c>
      <c r="C98" s="5"/>
      <c r="D98" s="5" t="s">
        <v>3</v>
      </c>
      <c r="E98" s="4" t="s">
        <v>0</v>
      </c>
      <c r="F98" s="3"/>
      <c r="G98" s="2"/>
    </row>
    <row r="99" spans="1:7" ht="12" customHeight="1" x14ac:dyDescent="0.2">
      <c r="A99" s="7"/>
      <c r="B99" s="27" t="s">
        <v>64</v>
      </c>
      <c r="C99" s="5"/>
      <c r="D99" s="5" t="s">
        <v>37</v>
      </c>
      <c r="E99" s="4" t="s">
        <v>0</v>
      </c>
      <c r="F99" s="3"/>
      <c r="G99" s="2"/>
    </row>
    <row r="100" spans="1:7" ht="12" customHeight="1" x14ac:dyDescent="0.2">
      <c r="A100" s="7"/>
      <c r="B100" s="6"/>
      <c r="C100" s="26"/>
      <c r="D100" s="8" t="s">
        <v>59</v>
      </c>
      <c r="E100" s="8"/>
      <c r="F100" s="8"/>
      <c r="G100" s="8"/>
    </row>
    <row r="101" spans="1:7" ht="12" customHeight="1" x14ac:dyDescent="0.2">
      <c r="A101" s="7"/>
      <c r="B101" s="52" t="s">
        <v>64</v>
      </c>
      <c r="C101" s="5"/>
      <c r="D101" s="5" t="s">
        <v>3</v>
      </c>
      <c r="E101" s="4" t="s">
        <v>0</v>
      </c>
      <c r="F101" s="3"/>
      <c r="G101" s="2"/>
    </row>
    <row r="102" spans="1:7" ht="12" customHeight="1" x14ac:dyDescent="0.2">
      <c r="A102" s="7"/>
      <c r="B102" s="27" t="s">
        <v>64</v>
      </c>
      <c r="C102" s="5"/>
      <c r="D102" s="5" t="s">
        <v>37</v>
      </c>
      <c r="E102" s="4" t="s">
        <v>0</v>
      </c>
      <c r="F102" s="3"/>
      <c r="G102" s="2"/>
    </row>
    <row r="103" spans="1:7" ht="12" customHeight="1" x14ac:dyDescent="0.2">
      <c r="A103" s="7"/>
      <c r="B103" s="6"/>
      <c r="C103" s="26"/>
      <c r="D103" s="8" t="s">
        <v>130</v>
      </c>
      <c r="E103" s="8"/>
      <c r="F103" s="8"/>
      <c r="G103" s="8"/>
    </row>
    <row r="104" spans="1:7" ht="12" customHeight="1" x14ac:dyDescent="0.2">
      <c r="A104" s="7"/>
      <c r="B104" s="52" t="s">
        <v>1</v>
      </c>
      <c r="C104" s="5"/>
      <c r="D104" s="5" t="s">
        <v>3</v>
      </c>
      <c r="E104" s="4" t="s">
        <v>17</v>
      </c>
      <c r="F104" s="3" t="s">
        <v>129</v>
      </c>
      <c r="G104" s="2" t="s">
        <v>155</v>
      </c>
    </row>
    <row r="105" spans="1:7" ht="12" customHeight="1" x14ac:dyDescent="0.2">
      <c r="A105" s="7"/>
      <c r="B105" s="27" t="s">
        <v>64</v>
      </c>
      <c r="C105" s="5"/>
      <c r="D105" s="5" t="s">
        <v>37</v>
      </c>
      <c r="E105" s="4" t="s">
        <v>0</v>
      </c>
      <c r="F105" s="3"/>
      <c r="G105" s="2"/>
    </row>
    <row r="106" spans="1:7" ht="12" customHeight="1" x14ac:dyDescent="0.2">
      <c r="A106" s="8" t="s">
        <v>60</v>
      </c>
      <c r="B106" s="11"/>
      <c r="C106" s="11"/>
      <c r="D106" s="11"/>
      <c r="E106" s="11"/>
      <c r="F106" s="11"/>
      <c r="G106" s="10"/>
    </row>
    <row r="107" spans="1:7" ht="12" customHeight="1" x14ac:dyDescent="0.2">
      <c r="A107" s="26"/>
      <c r="B107" s="52" t="s">
        <v>1</v>
      </c>
      <c r="C107" s="5" t="s">
        <v>3</v>
      </c>
      <c r="D107" s="47"/>
      <c r="E107" s="4" t="s">
        <v>17</v>
      </c>
      <c r="F107" s="47" t="s">
        <v>106</v>
      </c>
      <c r="G107" s="48" t="s">
        <v>107</v>
      </c>
    </row>
    <row r="108" spans="1:7" ht="12" customHeight="1" x14ac:dyDescent="0.2">
      <c r="A108" s="26"/>
      <c r="B108" s="52" t="s">
        <v>1</v>
      </c>
      <c r="C108" s="5" t="s">
        <v>3</v>
      </c>
      <c r="D108" s="47"/>
      <c r="E108" s="4" t="s">
        <v>17</v>
      </c>
      <c r="F108" s="47" t="s">
        <v>158</v>
      </c>
      <c r="G108" s="48" t="s">
        <v>159</v>
      </c>
    </row>
    <row r="109" spans="1:7" ht="12" customHeight="1" x14ac:dyDescent="0.2">
      <c r="A109" s="26"/>
      <c r="B109" s="52" t="s">
        <v>1</v>
      </c>
      <c r="C109" s="5" t="s">
        <v>3</v>
      </c>
      <c r="D109" s="47"/>
      <c r="E109" s="4" t="s">
        <v>17</v>
      </c>
      <c r="F109" s="47" t="s">
        <v>162</v>
      </c>
      <c r="G109" s="48" t="s">
        <v>161</v>
      </c>
    </row>
    <row r="110" spans="1:7" ht="12" customHeight="1" x14ac:dyDescent="0.2">
      <c r="A110" s="26"/>
      <c r="B110" s="52" t="s">
        <v>1</v>
      </c>
      <c r="C110" s="5" t="s">
        <v>3</v>
      </c>
      <c r="D110" s="47"/>
      <c r="E110" s="4" t="s">
        <v>17</v>
      </c>
      <c r="F110" s="47" t="s">
        <v>160</v>
      </c>
      <c r="G110" s="48" t="s">
        <v>161</v>
      </c>
    </row>
    <row r="111" spans="1:7" ht="12" customHeight="1" x14ac:dyDescent="0.2">
      <c r="A111" s="26"/>
      <c r="B111" s="52" t="s">
        <v>1</v>
      </c>
      <c r="C111" s="5" t="s">
        <v>3</v>
      </c>
      <c r="D111" s="47"/>
      <c r="E111" s="4" t="s">
        <v>17</v>
      </c>
      <c r="F111" s="47" t="s">
        <v>137</v>
      </c>
      <c r="G111" s="48" t="s">
        <v>138</v>
      </c>
    </row>
    <row r="112" spans="1:7" ht="12" customHeight="1" x14ac:dyDescent="0.2">
      <c r="A112" s="26"/>
      <c r="B112" s="27" t="s">
        <v>64</v>
      </c>
      <c r="C112" s="5" t="s">
        <v>37</v>
      </c>
      <c r="D112" s="47"/>
      <c r="E112" s="4" t="s">
        <v>0</v>
      </c>
      <c r="F112" s="47"/>
      <c r="G112" s="48"/>
    </row>
    <row r="113" spans="1:7" ht="12" customHeight="1" x14ac:dyDescent="0.2">
      <c r="A113" s="7"/>
      <c r="B113" s="6"/>
      <c r="C113" s="8" t="s">
        <v>133</v>
      </c>
      <c r="D113" s="8"/>
      <c r="E113" s="8"/>
      <c r="F113" s="8"/>
      <c r="G113" s="8"/>
    </row>
    <row r="114" spans="1:7" ht="12" customHeight="1" x14ac:dyDescent="0.2">
      <c r="A114" s="26"/>
      <c r="B114" s="52" t="s">
        <v>64</v>
      </c>
      <c r="C114" s="5" t="s">
        <v>3</v>
      </c>
      <c r="D114" s="47"/>
      <c r="E114" s="4" t="s">
        <v>0</v>
      </c>
    </row>
    <row r="115" spans="1:7" ht="12" customHeight="1" x14ac:dyDescent="0.2">
      <c r="A115" s="7"/>
      <c r="B115" s="27" t="s">
        <v>1</v>
      </c>
      <c r="C115" s="5" t="s">
        <v>37</v>
      </c>
      <c r="D115" s="5"/>
      <c r="E115" s="4" t="s">
        <v>17</v>
      </c>
      <c r="F115" s="47" t="s">
        <v>131</v>
      </c>
      <c r="G115" s="48" t="s">
        <v>132</v>
      </c>
    </row>
    <row r="116" spans="1:7" ht="12" customHeight="1" x14ac:dyDescent="0.2">
      <c r="A116" s="8" t="s">
        <v>61</v>
      </c>
      <c r="B116" s="11"/>
      <c r="C116" s="11"/>
      <c r="D116" s="11"/>
      <c r="E116" s="11"/>
      <c r="F116" s="11"/>
      <c r="G116" s="10"/>
    </row>
    <row r="117" spans="1:7" ht="12" customHeight="1" x14ac:dyDescent="0.2">
      <c r="A117" s="7"/>
      <c r="B117" s="6"/>
      <c r="C117" s="8" t="s">
        <v>62</v>
      </c>
      <c r="D117" s="8"/>
      <c r="E117" s="8"/>
      <c r="F117" s="8"/>
      <c r="G117" s="8"/>
    </row>
    <row r="118" spans="1:7" ht="12" customHeight="1" x14ac:dyDescent="0.2">
      <c r="A118" s="7"/>
      <c r="B118" s="52" t="s">
        <v>64</v>
      </c>
      <c r="C118" s="5" t="s">
        <v>3</v>
      </c>
      <c r="D118" s="5"/>
      <c r="E118" s="4" t="s">
        <v>17</v>
      </c>
      <c r="F118" s="3" t="s">
        <v>118</v>
      </c>
      <c r="G118" s="2" t="s">
        <v>119</v>
      </c>
    </row>
    <row r="119" spans="1:7" ht="12" customHeight="1" x14ac:dyDescent="0.2">
      <c r="A119" s="7"/>
      <c r="B119" s="27" t="s">
        <v>64</v>
      </c>
      <c r="C119" s="5" t="s">
        <v>37</v>
      </c>
      <c r="D119" s="5"/>
      <c r="E119" s="4" t="s">
        <v>0</v>
      </c>
      <c r="F119" s="3"/>
      <c r="G119" s="2"/>
    </row>
    <row r="120" spans="1:7" ht="12" customHeight="1" x14ac:dyDescent="0.2">
      <c r="A120" s="8" t="s">
        <v>92</v>
      </c>
      <c r="B120" s="11"/>
      <c r="C120" s="11"/>
      <c r="D120" s="11"/>
      <c r="E120" s="11"/>
      <c r="F120" s="11"/>
      <c r="G120" s="10"/>
    </row>
    <row r="121" spans="1:7" ht="12" customHeight="1" x14ac:dyDescent="0.2">
      <c r="A121" s="7"/>
      <c r="B121" s="52" t="s">
        <v>64</v>
      </c>
      <c r="C121" s="5" t="s">
        <v>3</v>
      </c>
      <c r="D121" s="5"/>
      <c r="E121" s="4" t="s">
        <v>0</v>
      </c>
      <c r="F121" s="3"/>
      <c r="G121" s="2"/>
    </row>
    <row r="122" spans="1:7" ht="12" customHeight="1" x14ac:dyDescent="0.2">
      <c r="A122" s="7"/>
      <c r="B122" s="27" t="s">
        <v>64</v>
      </c>
      <c r="C122" s="5" t="s">
        <v>37</v>
      </c>
      <c r="D122" s="5"/>
      <c r="E122" s="4" t="s">
        <v>0</v>
      </c>
    </row>
    <row r="123" spans="1:7" ht="12" customHeight="1" x14ac:dyDescent="0.2">
      <c r="A123" s="8" t="s">
        <v>139</v>
      </c>
      <c r="B123" s="11"/>
      <c r="C123" s="11"/>
      <c r="D123" s="11"/>
      <c r="E123" s="11"/>
      <c r="F123" s="11"/>
      <c r="G123" s="10"/>
    </row>
    <row r="124" spans="1:7" ht="12" customHeight="1" x14ac:dyDescent="0.2">
      <c r="A124" s="7"/>
      <c r="B124" s="52" t="s">
        <v>1</v>
      </c>
      <c r="C124" s="5" t="s">
        <v>3</v>
      </c>
      <c r="D124" s="5"/>
      <c r="E124" s="4" t="s">
        <v>17</v>
      </c>
      <c r="F124" s="3" t="s">
        <v>140</v>
      </c>
      <c r="G124" s="2" t="s">
        <v>156</v>
      </c>
    </row>
    <row r="125" spans="1:7" ht="12" customHeight="1" x14ac:dyDescent="0.2">
      <c r="A125" s="7"/>
      <c r="B125" s="27" t="s">
        <v>64</v>
      </c>
      <c r="C125" s="5" t="s">
        <v>37</v>
      </c>
      <c r="D125" s="5"/>
      <c r="E125" s="4" t="s">
        <v>0</v>
      </c>
    </row>
    <row r="126" spans="1:7" ht="12" customHeight="1" x14ac:dyDescent="0.2">
      <c r="A126" s="7"/>
      <c r="B126" s="6"/>
      <c r="C126" s="8" t="s">
        <v>141</v>
      </c>
      <c r="D126" s="8"/>
      <c r="E126" s="8"/>
      <c r="F126" s="8"/>
      <c r="G126" s="8"/>
    </row>
    <row r="127" spans="1:7" ht="12" customHeight="1" x14ac:dyDescent="0.2">
      <c r="A127" s="7"/>
      <c r="B127" s="52" t="s">
        <v>64</v>
      </c>
      <c r="C127" s="5" t="s">
        <v>3</v>
      </c>
      <c r="D127" s="5"/>
      <c r="E127" s="4" t="s">
        <v>0</v>
      </c>
      <c r="F127" s="3"/>
      <c r="G127" s="2"/>
    </row>
    <row r="128" spans="1:7" ht="12" customHeight="1" x14ac:dyDescent="0.2">
      <c r="A128" s="7"/>
      <c r="B128" s="27" t="s">
        <v>64</v>
      </c>
      <c r="C128" s="5" t="s">
        <v>37</v>
      </c>
      <c r="D128" s="5"/>
      <c r="E128" s="4" t="s">
        <v>0</v>
      </c>
      <c r="F128" s="3"/>
      <c r="G128" s="2"/>
    </row>
    <row r="129" spans="1:7" ht="12" customHeight="1" x14ac:dyDescent="0.2">
      <c r="A129" s="8" t="s">
        <v>93</v>
      </c>
      <c r="B129" s="11"/>
      <c r="C129" s="11"/>
      <c r="D129" s="11"/>
      <c r="E129" s="11"/>
      <c r="F129" s="11"/>
      <c r="G129" s="10"/>
    </row>
    <row r="130" spans="1:7" ht="12" customHeight="1" x14ac:dyDescent="0.2">
      <c r="A130" s="7"/>
      <c r="B130" s="52" t="s">
        <v>1</v>
      </c>
      <c r="C130" s="5" t="s">
        <v>3</v>
      </c>
      <c r="D130" s="5"/>
      <c r="E130" s="4" t="s">
        <v>17</v>
      </c>
      <c r="F130" s="3" t="s">
        <v>104</v>
      </c>
      <c r="G130" s="2" t="s">
        <v>105</v>
      </c>
    </row>
    <row r="131" spans="1:7" ht="12" customHeight="1" x14ac:dyDescent="0.2">
      <c r="A131" s="7"/>
      <c r="B131" s="52" t="s">
        <v>1</v>
      </c>
      <c r="C131" s="5" t="s">
        <v>3</v>
      </c>
      <c r="D131" s="5"/>
      <c r="E131" s="4" t="s">
        <v>17</v>
      </c>
      <c r="F131" s="3" t="s">
        <v>114</v>
      </c>
      <c r="G131" s="2" t="s">
        <v>115</v>
      </c>
    </row>
    <row r="132" spans="1:7" ht="12" customHeight="1" x14ac:dyDescent="0.2">
      <c r="A132" s="7"/>
      <c r="B132" s="52" t="s">
        <v>1</v>
      </c>
      <c r="C132" s="5" t="s">
        <v>3</v>
      </c>
      <c r="D132" s="5"/>
      <c r="E132" s="4" t="s">
        <v>17</v>
      </c>
      <c r="F132" s="3" t="s">
        <v>112</v>
      </c>
      <c r="G132" s="2" t="s">
        <v>113</v>
      </c>
    </row>
    <row r="133" spans="1:7" ht="12" customHeight="1" x14ac:dyDescent="0.2">
      <c r="A133" s="7"/>
      <c r="B133" s="27" t="s">
        <v>64</v>
      </c>
      <c r="C133" s="5" t="s">
        <v>37</v>
      </c>
      <c r="D133" s="5"/>
      <c r="E133" s="4" t="s">
        <v>0</v>
      </c>
      <c r="F133" s="3"/>
      <c r="G133" s="2"/>
    </row>
    <row r="134" spans="1:7" ht="12" customHeight="1" x14ac:dyDescent="0.2">
      <c r="A134" s="7"/>
      <c r="B134" s="6"/>
      <c r="C134" s="8" t="s">
        <v>94</v>
      </c>
      <c r="D134" s="8"/>
      <c r="E134" s="8"/>
      <c r="F134" s="8"/>
      <c r="G134" s="8"/>
    </row>
    <row r="135" spans="1:7" ht="12" customHeight="1" x14ac:dyDescent="0.2">
      <c r="A135" s="7"/>
      <c r="B135" s="52" t="s">
        <v>64</v>
      </c>
      <c r="C135" s="5" t="s">
        <v>3</v>
      </c>
      <c r="D135" s="5"/>
      <c r="E135" s="4" t="s">
        <v>0</v>
      </c>
      <c r="F135" s="3"/>
      <c r="G135" s="2"/>
    </row>
    <row r="136" spans="1:7" ht="12" customHeight="1" x14ac:dyDescent="0.2">
      <c r="A136" s="7"/>
      <c r="B136" s="27" t="s">
        <v>1</v>
      </c>
      <c r="C136" s="5" t="s">
        <v>37</v>
      </c>
      <c r="D136" s="5"/>
      <c r="E136" s="4" t="s">
        <v>15</v>
      </c>
      <c r="F136" s="3" t="s">
        <v>99</v>
      </c>
      <c r="G136" s="2" t="s">
        <v>100</v>
      </c>
    </row>
    <row r="137" spans="1:7" ht="12" customHeight="1" x14ac:dyDescent="0.2">
      <c r="A137" s="7"/>
      <c r="B137" s="6"/>
      <c r="C137" s="8" t="s">
        <v>95</v>
      </c>
      <c r="D137" s="8"/>
      <c r="E137" s="8"/>
      <c r="F137" s="8"/>
      <c r="G137" s="8"/>
    </row>
    <row r="138" spans="1:7" ht="12" customHeight="1" x14ac:dyDescent="0.2">
      <c r="A138" s="7"/>
      <c r="B138" s="52" t="s">
        <v>64</v>
      </c>
      <c r="C138" s="5" t="s">
        <v>3</v>
      </c>
      <c r="D138" s="5"/>
      <c r="E138" s="4" t="s">
        <v>0</v>
      </c>
      <c r="F138" s="3"/>
      <c r="G138" s="2"/>
    </row>
    <row r="139" spans="1:7" ht="12" customHeight="1" x14ac:dyDescent="0.2">
      <c r="A139" s="7"/>
      <c r="B139" s="52" t="s">
        <v>1</v>
      </c>
      <c r="C139" s="5" t="s">
        <v>37</v>
      </c>
      <c r="D139" s="5"/>
      <c r="E139" s="4" t="s">
        <v>16</v>
      </c>
      <c r="F139" s="3" t="s">
        <v>101</v>
      </c>
      <c r="G139" s="2" t="s">
        <v>157</v>
      </c>
    </row>
    <row r="140" spans="1:7" ht="12" customHeight="1" x14ac:dyDescent="0.2">
      <c r="A140" s="35"/>
      <c r="B140" s="36"/>
      <c r="E140" s="37"/>
      <c r="F140" s="38"/>
      <c r="G140" s="39"/>
    </row>
    <row r="141" spans="1:7" ht="12" customHeight="1" x14ac:dyDescent="0.2">
      <c r="A141" s="35"/>
      <c r="B141" s="36"/>
      <c r="E141" s="37"/>
      <c r="F141" s="38"/>
      <c r="G141" s="39"/>
    </row>
  </sheetData>
  <mergeCells count="21">
    <mergeCell ref="E1:G1"/>
    <mergeCell ref="B17:D17"/>
    <mergeCell ref="E3:G3"/>
    <mergeCell ref="E6:G6"/>
    <mergeCell ref="E5:G5"/>
    <mergeCell ref="E8:G8"/>
    <mergeCell ref="A1:D1"/>
    <mergeCell ref="A2:D2"/>
    <mergeCell ref="A3:D3"/>
    <mergeCell ref="A4:D4"/>
    <mergeCell ref="E7:G7"/>
    <mergeCell ref="A5:D5"/>
    <mergeCell ref="E2:G2"/>
    <mergeCell ref="E4:G4"/>
    <mergeCell ref="C21:D21"/>
    <mergeCell ref="B14:D14"/>
    <mergeCell ref="B15:D15"/>
    <mergeCell ref="A6:D6"/>
    <mergeCell ref="B16:D16"/>
    <mergeCell ref="A8:D8"/>
    <mergeCell ref="A7:D7"/>
  </mergeCells>
  <conditionalFormatting sqref="B15:B18">
    <cfRule type="cellIs" dxfId="1058" priority="1062" stopIfTrue="1" operator="equal">
      <formula>"Not implemented"</formula>
    </cfRule>
    <cfRule type="cellIs" dxfId="1057" priority="1063" stopIfTrue="1" operator="equal">
      <formula>"Not tested"</formula>
    </cfRule>
    <cfRule type="cellIs" dxfId="1056" priority="1064" stopIfTrue="1" operator="equal">
      <formula>"Not available"</formula>
    </cfRule>
    <cfRule type="cellIs" dxfId="1055" priority="1065" stopIfTrue="1" operator="equal">
      <formula>"Blocker"</formula>
    </cfRule>
    <cfRule type="cellIs" dxfId="1054" priority="1066" stopIfTrue="1" operator="equal">
      <formula>"Critical"</formula>
    </cfRule>
    <cfRule type="cellIs" dxfId="1053" priority="1067" stopIfTrue="1" operator="equal">
      <formula>"Major"</formula>
    </cfRule>
    <cfRule type="cellIs" dxfId="1052" priority="1068" stopIfTrue="1" operator="equal">
      <formula>"Minor"</formula>
    </cfRule>
    <cfRule type="cellIs" dxfId="1051" priority="1069" stopIfTrue="1" operator="equal">
      <formula>"Trivial"</formula>
    </cfRule>
    <cfRule type="cellIs" dxfId="1050" priority="1070" stopIfTrue="1" operator="equal">
      <formula>"Partially tested"</formula>
    </cfRule>
  </conditionalFormatting>
  <conditionalFormatting sqref="H90:J102 E1:J22 E115:G115 E107:G111 H23:J39 E31:G32 F33:G34">
    <cfRule type="cellIs" dxfId="1049" priority="1061" stopIfTrue="1" operator="equal">
      <formula>"Minor"</formula>
    </cfRule>
    <cfRule type="cellIs" dxfId="1048" priority="1071" stopIfTrue="1" operator="equal">
      <formula>"Not implemented"</formula>
    </cfRule>
    <cfRule type="cellIs" dxfId="1047" priority="1072" stopIfTrue="1" operator="equal">
      <formula>"Not tested"</formula>
    </cfRule>
    <cfRule type="cellIs" dxfId="1046" priority="1073" stopIfTrue="1" operator="equal">
      <formula>"Not available"</formula>
    </cfRule>
    <cfRule type="cellIs" dxfId="1045" priority="1074" stopIfTrue="1" operator="equal">
      <formula>"Critical"</formula>
    </cfRule>
    <cfRule type="cellIs" dxfId="1044" priority="1075" stopIfTrue="1" operator="equal">
      <formula>"Major"</formula>
    </cfRule>
    <cfRule type="cellIs" dxfId="1043" priority="1076" stopIfTrue="1" operator="equal">
      <formula>"Average"</formula>
    </cfRule>
    <cfRule type="cellIs" dxfId="1042" priority="1077" stopIfTrue="1" operator="equal">
      <formula>"OK"</formula>
    </cfRule>
    <cfRule type="cellIs" dxfId="1041" priority="1078" stopIfTrue="1" operator="equal">
      <formula>"Enhancement"</formula>
    </cfRule>
    <cfRule type="cellIs" dxfId="1040" priority="1079" stopIfTrue="1" operator="equal">
      <formula>"Partially tested"</formula>
    </cfRule>
  </conditionalFormatting>
  <conditionalFormatting sqref="H40:J40">
    <cfRule type="cellIs" dxfId="1039" priority="1051" stopIfTrue="1" operator="equal">
      <formula>"Minor"</formula>
    </cfRule>
    <cfRule type="cellIs" dxfId="1038" priority="1052" stopIfTrue="1" operator="equal">
      <formula>"Not implemented"</formula>
    </cfRule>
    <cfRule type="cellIs" dxfId="1037" priority="1053" stopIfTrue="1" operator="equal">
      <formula>"Not tested"</formula>
    </cfRule>
    <cfRule type="cellIs" dxfId="1036" priority="1054" stopIfTrue="1" operator="equal">
      <formula>"Not available"</formula>
    </cfRule>
    <cfRule type="cellIs" dxfId="1035" priority="1055" stopIfTrue="1" operator="equal">
      <formula>"Critical"</formula>
    </cfRule>
    <cfRule type="cellIs" dxfId="1034" priority="1056" stopIfTrue="1" operator="equal">
      <formula>"Major"</formula>
    </cfRule>
    <cfRule type="cellIs" dxfId="1033" priority="1057" stopIfTrue="1" operator="equal">
      <formula>"Average"</formula>
    </cfRule>
    <cfRule type="cellIs" dxfId="1032" priority="1058" stopIfTrue="1" operator="equal">
      <formula>"OK"</formula>
    </cfRule>
    <cfRule type="cellIs" dxfId="1031" priority="1059" stopIfTrue="1" operator="equal">
      <formula>"Enhancement"</formula>
    </cfRule>
    <cfRule type="cellIs" dxfId="1030" priority="1060" stopIfTrue="1" operator="equal">
      <formula>"Partially tested"</formula>
    </cfRule>
  </conditionalFormatting>
  <conditionalFormatting sqref="H89:J89">
    <cfRule type="cellIs" dxfId="1029" priority="1011" stopIfTrue="1" operator="equal">
      <formula>"Minor"</formula>
    </cfRule>
    <cfRule type="cellIs" dxfId="1028" priority="1012" stopIfTrue="1" operator="equal">
      <formula>"Not implemented"</formula>
    </cfRule>
    <cfRule type="cellIs" dxfId="1027" priority="1013" stopIfTrue="1" operator="equal">
      <formula>"Not tested"</formula>
    </cfRule>
    <cfRule type="cellIs" dxfId="1026" priority="1014" stopIfTrue="1" operator="equal">
      <formula>"Not available"</formula>
    </cfRule>
    <cfRule type="cellIs" dxfId="1025" priority="1015" stopIfTrue="1" operator="equal">
      <formula>"Critical"</formula>
    </cfRule>
    <cfRule type="cellIs" dxfId="1024" priority="1016" stopIfTrue="1" operator="equal">
      <formula>"Major"</formula>
    </cfRule>
    <cfRule type="cellIs" dxfId="1023" priority="1017" stopIfTrue="1" operator="equal">
      <formula>"Average"</formula>
    </cfRule>
    <cfRule type="cellIs" dxfId="1022" priority="1018" stopIfTrue="1" operator="equal">
      <formula>"OK"</formula>
    </cfRule>
    <cfRule type="cellIs" dxfId="1021" priority="1019" stopIfTrue="1" operator="equal">
      <formula>"Enhancement"</formula>
    </cfRule>
    <cfRule type="cellIs" dxfId="1020" priority="1020" stopIfTrue="1" operator="equal">
      <formula>"Partially tested"</formula>
    </cfRule>
  </conditionalFormatting>
  <conditionalFormatting sqref="H41:J47">
    <cfRule type="cellIs" dxfId="1019" priority="1041" stopIfTrue="1" operator="equal">
      <formula>"Minor"</formula>
    </cfRule>
    <cfRule type="cellIs" dxfId="1018" priority="1042" stopIfTrue="1" operator="equal">
      <formula>"Not implemented"</formula>
    </cfRule>
    <cfRule type="cellIs" dxfId="1017" priority="1043" stopIfTrue="1" operator="equal">
      <formula>"Not tested"</formula>
    </cfRule>
    <cfRule type="cellIs" dxfId="1016" priority="1044" stopIfTrue="1" operator="equal">
      <formula>"Not available"</formula>
    </cfRule>
    <cfRule type="cellIs" dxfId="1015" priority="1045" stopIfTrue="1" operator="equal">
      <formula>"Critical"</formula>
    </cfRule>
    <cfRule type="cellIs" dxfId="1014" priority="1046" stopIfTrue="1" operator="equal">
      <formula>"Major"</formula>
    </cfRule>
    <cfRule type="cellIs" dxfId="1013" priority="1047" stopIfTrue="1" operator="equal">
      <formula>"Average"</formula>
    </cfRule>
    <cfRule type="cellIs" dxfId="1012" priority="1048" stopIfTrue="1" operator="equal">
      <formula>"OK"</formula>
    </cfRule>
    <cfRule type="cellIs" dxfId="1011" priority="1049" stopIfTrue="1" operator="equal">
      <formula>"Enhancement"</formula>
    </cfRule>
    <cfRule type="cellIs" dxfId="1010" priority="1050" stopIfTrue="1" operator="equal">
      <formula>"Partially tested"</formula>
    </cfRule>
  </conditionalFormatting>
  <conditionalFormatting sqref="H48:J78">
    <cfRule type="cellIs" dxfId="1009" priority="1031" stopIfTrue="1" operator="equal">
      <formula>"Minor"</formula>
    </cfRule>
    <cfRule type="cellIs" dxfId="1008" priority="1032" stopIfTrue="1" operator="equal">
      <formula>"Not implemented"</formula>
    </cfRule>
    <cfRule type="cellIs" dxfId="1007" priority="1033" stopIfTrue="1" operator="equal">
      <formula>"Not tested"</formula>
    </cfRule>
    <cfRule type="cellIs" dxfId="1006" priority="1034" stopIfTrue="1" operator="equal">
      <formula>"Not available"</formula>
    </cfRule>
    <cfRule type="cellIs" dxfId="1005" priority="1035" stopIfTrue="1" operator="equal">
      <formula>"Critical"</formula>
    </cfRule>
    <cfRule type="cellIs" dxfId="1004" priority="1036" stopIfTrue="1" operator="equal">
      <formula>"Major"</formula>
    </cfRule>
    <cfRule type="cellIs" dxfId="1003" priority="1037" stopIfTrue="1" operator="equal">
      <formula>"Average"</formula>
    </cfRule>
    <cfRule type="cellIs" dxfId="1002" priority="1038" stopIfTrue="1" operator="equal">
      <formula>"OK"</formula>
    </cfRule>
    <cfRule type="cellIs" dxfId="1001" priority="1039" stopIfTrue="1" operator="equal">
      <formula>"Enhancement"</formula>
    </cfRule>
    <cfRule type="cellIs" dxfId="1000" priority="1040" stopIfTrue="1" operator="equal">
      <formula>"Partially tested"</formula>
    </cfRule>
  </conditionalFormatting>
  <conditionalFormatting sqref="H79:J88">
    <cfRule type="cellIs" dxfId="999" priority="1021" stopIfTrue="1" operator="equal">
      <formula>"Minor"</formula>
    </cfRule>
    <cfRule type="cellIs" dxfId="998" priority="1022" stopIfTrue="1" operator="equal">
      <formula>"Not implemented"</formula>
    </cfRule>
    <cfRule type="cellIs" dxfId="997" priority="1023" stopIfTrue="1" operator="equal">
      <formula>"Not tested"</formula>
    </cfRule>
    <cfRule type="cellIs" dxfId="996" priority="1024" stopIfTrue="1" operator="equal">
      <formula>"Not available"</formula>
    </cfRule>
    <cfRule type="cellIs" dxfId="995" priority="1025" stopIfTrue="1" operator="equal">
      <formula>"Critical"</formula>
    </cfRule>
    <cfRule type="cellIs" dxfId="994" priority="1026" stopIfTrue="1" operator="equal">
      <formula>"Major"</formula>
    </cfRule>
    <cfRule type="cellIs" dxfId="993" priority="1027" stopIfTrue="1" operator="equal">
      <formula>"Average"</formula>
    </cfRule>
    <cfRule type="cellIs" dxfId="992" priority="1028" stopIfTrue="1" operator="equal">
      <formula>"OK"</formula>
    </cfRule>
    <cfRule type="cellIs" dxfId="991" priority="1029" stopIfTrue="1" operator="equal">
      <formula>"Enhancement"</formula>
    </cfRule>
    <cfRule type="cellIs" dxfId="990" priority="1030" stopIfTrue="1" operator="equal">
      <formula>"Partially tested"</formula>
    </cfRule>
  </conditionalFormatting>
  <conditionalFormatting sqref="W1:W10">
    <cfRule type="cellIs" dxfId="989" priority="881" stopIfTrue="1" operator="equal">
      <formula>"Minor"</formula>
    </cfRule>
    <cfRule type="cellIs" dxfId="988" priority="882" stopIfTrue="1" operator="equal">
      <formula>"Not implemented"</formula>
    </cfRule>
    <cfRule type="cellIs" dxfId="987" priority="883" stopIfTrue="1" operator="equal">
      <formula>"Not tested"</formula>
    </cfRule>
    <cfRule type="cellIs" dxfId="986" priority="884" stopIfTrue="1" operator="equal">
      <formula>"Not available"</formula>
    </cfRule>
    <cfRule type="cellIs" dxfId="985" priority="885" stopIfTrue="1" operator="equal">
      <formula>"Critical"</formula>
    </cfRule>
    <cfRule type="cellIs" dxfId="984" priority="886" stopIfTrue="1" operator="equal">
      <formula>"Major"</formula>
    </cfRule>
    <cfRule type="cellIs" dxfId="983" priority="887" stopIfTrue="1" operator="equal">
      <formula>"Average"</formula>
    </cfRule>
    <cfRule type="cellIs" dxfId="982" priority="888" stopIfTrue="1" operator="equal">
      <formula>"OK"</formula>
    </cfRule>
    <cfRule type="cellIs" dxfId="981" priority="889" stopIfTrue="1" operator="equal">
      <formula>"Enhancement"</formula>
    </cfRule>
    <cfRule type="cellIs" dxfId="980" priority="890" stopIfTrue="1" operator="equal">
      <formula>"Partially tested"</formula>
    </cfRule>
  </conditionalFormatting>
  <conditionalFormatting sqref="C9">
    <cfRule type="cellIs" dxfId="979" priority="871" stopIfTrue="1" operator="equal">
      <formula>"Minor"</formula>
    </cfRule>
    <cfRule type="cellIs" dxfId="978" priority="872" stopIfTrue="1" operator="equal">
      <formula>"Not implemented"</formula>
    </cfRule>
    <cfRule type="cellIs" dxfId="977" priority="873" stopIfTrue="1" operator="equal">
      <formula>"Not tested"</formula>
    </cfRule>
    <cfRule type="cellIs" dxfId="976" priority="874" stopIfTrue="1" operator="equal">
      <formula>"Not available"</formula>
    </cfRule>
    <cfRule type="cellIs" dxfId="975" priority="875" stopIfTrue="1" operator="equal">
      <formula>"Critical"</formula>
    </cfRule>
    <cfRule type="cellIs" dxfId="974" priority="876" stopIfTrue="1" operator="equal">
      <formula>"Major"</formula>
    </cfRule>
    <cfRule type="cellIs" dxfId="973" priority="877" stopIfTrue="1" operator="equal">
      <formula>"Average"</formula>
    </cfRule>
    <cfRule type="cellIs" dxfId="972" priority="878" stopIfTrue="1" operator="equal">
      <formula>"OK"</formula>
    </cfRule>
    <cfRule type="cellIs" dxfId="971" priority="879" stopIfTrue="1" operator="equal">
      <formula>"Enhancement"</formula>
    </cfRule>
    <cfRule type="cellIs" dxfId="970" priority="880" stopIfTrue="1" operator="equal">
      <formula>"Partially tested"</formula>
    </cfRule>
  </conditionalFormatting>
  <conditionalFormatting sqref="E45:G46 E49:G50 E56:G56 E60:G60 E62:G62 G44 F52:G53 F63:G63 F58:G59 F47:G47 F55:G55">
    <cfRule type="cellIs" dxfId="969" priority="791" stopIfTrue="1" operator="equal">
      <formula>"Minor"</formula>
    </cfRule>
    <cfRule type="cellIs" dxfId="968" priority="792" stopIfTrue="1" operator="equal">
      <formula>"Not implemented"</formula>
    </cfRule>
    <cfRule type="cellIs" dxfId="967" priority="793" stopIfTrue="1" operator="equal">
      <formula>"Not tested"</formula>
    </cfRule>
    <cfRule type="cellIs" dxfId="966" priority="794" stopIfTrue="1" operator="equal">
      <formula>"Not available"</formula>
    </cfRule>
    <cfRule type="cellIs" dxfId="965" priority="795" stopIfTrue="1" operator="equal">
      <formula>"Critical"</formula>
    </cfRule>
    <cfRule type="cellIs" dxfId="964" priority="796" stopIfTrue="1" operator="equal">
      <formula>"Major"</formula>
    </cfRule>
    <cfRule type="cellIs" dxfId="963" priority="797" stopIfTrue="1" operator="equal">
      <formula>"Average"</formula>
    </cfRule>
    <cfRule type="cellIs" dxfId="962" priority="798" stopIfTrue="1" operator="equal">
      <formula>"OK"</formula>
    </cfRule>
    <cfRule type="cellIs" dxfId="961" priority="799" stopIfTrue="1" operator="equal">
      <formula>"Enhancement"</formula>
    </cfRule>
    <cfRule type="cellIs" dxfId="960" priority="800" stopIfTrue="1" operator="equal">
      <formula>"Partially tested"</formula>
    </cfRule>
  </conditionalFormatting>
  <conditionalFormatting sqref="F36:G37">
    <cfRule type="cellIs" dxfId="959" priority="841" stopIfTrue="1" operator="equal">
      <formula>"Minor"</formula>
    </cfRule>
    <cfRule type="cellIs" dxfId="958" priority="842" stopIfTrue="1" operator="equal">
      <formula>"Not implemented"</formula>
    </cfRule>
    <cfRule type="cellIs" dxfId="957" priority="843" stopIfTrue="1" operator="equal">
      <formula>"Not tested"</formula>
    </cfRule>
    <cfRule type="cellIs" dxfId="956" priority="844" stopIfTrue="1" operator="equal">
      <formula>"Not available"</formula>
    </cfRule>
    <cfRule type="cellIs" dxfId="955" priority="845" stopIfTrue="1" operator="equal">
      <formula>"Critical"</formula>
    </cfRule>
    <cfRule type="cellIs" dxfId="954" priority="846" stopIfTrue="1" operator="equal">
      <formula>"Major"</formula>
    </cfRule>
    <cfRule type="cellIs" dxfId="953" priority="847" stopIfTrue="1" operator="equal">
      <formula>"Average"</formula>
    </cfRule>
    <cfRule type="cellIs" dxfId="952" priority="848" stopIfTrue="1" operator="equal">
      <formula>"OK"</formula>
    </cfRule>
    <cfRule type="cellIs" dxfId="951" priority="849" stopIfTrue="1" operator="equal">
      <formula>"Enhancement"</formula>
    </cfRule>
    <cfRule type="cellIs" dxfId="950" priority="850" stopIfTrue="1" operator="equal">
      <formula>"Partially tested"</formula>
    </cfRule>
  </conditionalFormatting>
  <conditionalFormatting sqref="E40">
    <cfRule type="cellIs" dxfId="949" priority="811" stopIfTrue="1" operator="equal">
      <formula>"Minor"</formula>
    </cfRule>
    <cfRule type="cellIs" dxfId="948" priority="812" stopIfTrue="1" operator="equal">
      <formula>"Not implemented"</formula>
    </cfRule>
    <cfRule type="cellIs" dxfId="947" priority="813" stopIfTrue="1" operator="equal">
      <formula>"Not tested"</formula>
    </cfRule>
    <cfRule type="cellIs" dxfId="946" priority="814" stopIfTrue="1" operator="equal">
      <formula>"Not available"</formula>
    </cfRule>
    <cfRule type="cellIs" dxfId="945" priority="815" stopIfTrue="1" operator="equal">
      <formula>"Critical"</formula>
    </cfRule>
    <cfRule type="cellIs" dxfId="944" priority="816" stopIfTrue="1" operator="equal">
      <formula>"Major"</formula>
    </cfRule>
    <cfRule type="cellIs" dxfId="943" priority="817" stopIfTrue="1" operator="equal">
      <formula>"Average"</formula>
    </cfRule>
    <cfRule type="cellIs" dxfId="942" priority="818" stopIfTrue="1" operator="equal">
      <formula>"OK"</formula>
    </cfRule>
    <cfRule type="cellIs" dxfId="941" priority="819" stopIfTrue="1" operator="equal">
      <formula>"Enhancement"</formula>
    </cfRule>
    <cfRule type="cellIs" dxfId="940" priority="820" stopIfTrue="1" operator="equal">
      <formula>"Partially tested"</formula>
    </cfRule>
  </conditionalFormatting>
  <conditionalFormatting sqref="F40:G40">
    <cfRule type="cellIs" dxfId="939" priority="831" stopIfTrue="1" operator="equal">
      <formula>"Minor"</formula>
    </cfRule>
    <cfRule type="cellIs" dxfId="938" priority="832" stopIfTrue="1" operator="equal">
      <formula>"Not implemented"</formula>
    </cfRule>
    <cfRule type="cellIs" dxfId="937" priority="833" stopIfTrue="1" operator="equal">
      <formula>"Not tested"</formula>
    </cfRule>
    <cfRule type="cellIs" dxfId="936" priority="834" stopIfTrue="1" operator="equal">
      <formula>"Not available"</formula>
    </cfRule>
    <cfRule type="cellIs" dxfId="935" priority="835" stopIfTrue="1" operator="equal">
      <formula>"Critical"</formula>
    </cfRule>
    <cfRule type="cellIs" dxfId="934" priority="836" stopIfTrue="1" operator="equal">
      <formula>"Major"</formula>
    </cfRule>
    <cfRule type="cellIs" dxfId="933" priority="837" stopIfTrue="1" operator="equal">
      <formula>"Average"</formula>
    </cfRule>
    <cfRule type="cellIs" dxfId="932" priority="838" stopIfTrue="1" operator="equal">
      <formula>"OK"</formula>
    </cfRule>
    <cfRule type="cellIs" dxfId="931" priority="839" stopIfTrue="1" operator="equal">
      <formula>"Enhancement"</formula>
    </cfRule>
    <cfRule type="cellIs" dxfId="930" priority="840" stopIfTrue="1" operator="equal">
      <formula>"Partially tested"</formula>
    </cfRule>
  </conditionalFormatting>
  <conditionalFormatting sqref="F65:G66">
    <cfRule type="cellIs" dxfId="929" priority="821" stopIfTrue="1" operator="equal">
      <formula>"Minor"</formula>
    </cfRule>
    <cfRule type="cellIs" dxfId="928" priority="822" stopIfTrue="1" operator="equal">
      <formula>"Not implemented"</formula>
    </cfRule>
    <cfRule type="cellIs" dxfId="927" priority="823" stopIfTrue="1" operator="equal">
      <formula>"Not tested"</formula>
    </cfRule>
    <cfRule type="cellIs" dxfId="926" priority="824" stopIfTrue="1" operator="equal">
      <formula>"Not available"</formula>
    </cfRule>
    <cfRule type="cellIs" dxfId="925" priority="825" stopIfTrue="1" operator="equal">
      <formula>"Critical"</formula>
    </cfRule>
    <cfRule type="cellIs" dxfId="924" priority="826" stopIfTrue="1" operator="equal">
      <formula>"Major"</formula>
    </cfRule>
    <cfRule type="cellIs" dxfId="923" priority="827" stopIfTrue="1" operator="equal">
      <formula>"Average"</formula>
    </cfRule>
    <cfRule type="cellIs" dxfId="922" priority="828" stopIfTrue="1" operator="equal">
      <formula>"OK"</formula>
    </cfRule>
    <cfRule type="cellIs" dxfId="921" priority="829" stopIfTrue="1" operator="equal">
      <formula>"Enhancement"</formula>
    </cfRule>
    <cfRule type="cellIs" dxfId="920" priority="830" stopIfTrue="1" operator="equal">
      <formula>"Partially tested"</formula>
    </cfRule>
  </conditionalFormatting>
  <conditionalFormatting sqref="E65">
    <cfRule type="cellIs" dxfId="919" priority="801" stopIfTrue="1" operator="equal">
      <formula>"Minor"</formula>
    </cfRule>
    <cfRule type="cellIs" dxfId="918" priority="802" stopIfTrue="1" operator="equal">
      <formula>"Not implemented"</formula>
    </cfRule>
    <cfRule type="cellIs" dxfId="917" priority="803" stopIfTrue="1" operator="equal">
      <formula>"Not tested"</formula>
    </cfRule>
    <cfRule type="cellIs" dxfId="916" priority="804" stopIfTrue="1" operator="equal">
      <formula>"Not available"</formula>
    </cfRule>
    <cfRule type="cellIs" dxfId="915" priority="805" stopIfTrue="1" operator="equal">
      <formula>"Critical"</formula>
    </cfRule>
    <cfRule type="cellIs" dxfId="914" priority="806" stopIfTrue="1" operator="equal">
      <formula>"Major"</formula>
    </cfRule>
    <cfRule type="cellIs" dxfId="913" priority="807" stopIfTrue="1" operator="equal">
      <formula>"Average"</formula>
    </cfRule>
    <cfRule type="cellIs" dxfId="912" priority="808" stopIfTrue="1" operator="equal">
      <formula>"OK"</formula>
    </cfRule>
    <cfRule type="cellIs" dxfId="911" priority="809" stopIfTrue="1" operator="equal">
      <formula>"Enhancement"</formula>
    </cfRule>
    <cfRule type="cellIs" dxfId="910" priority="810" stopIfTrue="1" operator="equal">
      <formula>"Partially tested"</formula>
    </cfRule>
  </conditionalFormatting>
  <conditionalFormatting sqref="E67:G67">
    <cfRule type="cellIs" dxfId="909" priority="781" stopIfTrue="1" operator="equal">
      <formula>"Minor"</formula>
    </cfRule>
    <cfRule type="cellIs" dxfId="908" priority="782" stopIfTrue="1" operator="equal">
      <formula>"Not implemented"</formula>
    </cfRule>
    <cfRule type="cellIs" dxfId="907" priority="783" stopIfTrue="1" operator="equal">
      <formula>"Not tested"</formula>
    </cfRule>
    <cfRule type="cellIs" dxfId="906" priority="784" stopIfTrue="1" operator="equal">
      <formula>"Not available"</formula>
    </cfRule>
    <cfRule type="cellIs" dxfId="905" priority="785" stopIfTrue="1" operator="equal">
      <formula>"Critical"</formula>
    </cfRule>
    <cfRule type="cellIs" dxfId="904" priority="786" stopIfTrue="1" operator="equal">
      <formula>"Major"</formula>
    </cfRule>
    <cfRule type="cellIs" dxfId="903" priority="787" stopIfTrue="1" operator="equal">
      <formula>"Average"</formula>
    </cfRule>
    <cfRule type="cellIs" dxfId="902" priority="788" stopIfTrue="1" operator="equal">
      <formula>"OK"</formula>
    </cfRule>
    <cfRule type="cellIs" dxfId="901" priority="789" stopIfTrue="1" operator="equal">
      <formula>"Enhancement"</formula>
    </cfRule>
    <cfRule type="cellIs" dxfId="900" priority="790" stopIfTrue="1" operator="equal">
      <formula>"Partially tested"</formula>
    </cfRule>
  </conditionalFormatting>
  <conditionalFormatting sqref="E106:G106 F112:G112">
    <cfRule type="cellIs" dxfId="899" priority="691" stopIfTrue="1" operator="equal">
      <formula>"Minor"</formula>
    </cfRule>
    <cfRule type="cellIs" dxfId="898" priority="692" stopIfTrue="1" operator="equal">
      <formula>"Not implemented"</formula>
    </cfRule>
    <cfRule type="cellIs" dxfId="897" priority="693" stopIfTrue="1" operator="equal">
      <formula>"Not tested"</formula>
    </cfRule>
    <cfRule type="cellIs" dxfId="896" priority="694" stopIfTrue="1" operator="equal">
      <formula>"Not available"</formula>
    </cfRule>
    <cfRule type="cellIs" dxfId="895" priority="695" stopIfTrue="1" operator="equal">
      <formula>"Critical"</formula>
    </cfRule>
    <cfRule type="cellIs" dxfId="894" priority="696" stopIfTrue="1" operator="equal">
      <formula>"Major"</formula>
    </cfRule>
    <cfRule type="cellIs" dxfId="893" priority="697" stopIfTrue="1" operator="equal">
      <formula>"Average"</formula>
    </cfRule>
    <cfRule type="cellIs" dxfId="892" priority="698" stopIfTrue="1" operator="equal">
      <formula>"OK"</formula>
    </cfRule>
    <cfRule type="cellIs" dxfId="891" priority="699" stopIfTrue="1" operator="equal">
      <formula>"Enhancement"</formula>
    </cfRule>
    <cfRule type="cellIs" dxfId="890" priority="700" stopIfTrue="1" operator="equal">
      <formula>"Partially tested"</formula>
    </cfRule>
  </conditionalFormatting>
  <conditionalFormatting sqref="E77:G77 E80:G80 F76:G76 F79:G79">
    <cfRule type="cellIs" dxfId="889" priority="761" stopIfTrue="1" operator="equal">
      <formula>"Minor"</formula>
    </cfRule>
    <cfRule type="cellIs" dxfId="888" priority="762" stopIfTrue="1" operator="equal">
      <formula>"Not implemented"</formula>
    </cfRule>
    <cfRule type="cellIs" dxfId="887" priority="763" stopIfTrue="1" operator="equal">
      <formula>"Not tested"</formula>
    </cfRule>
    <cfRule type="cellIs" dxfId="886" priority="764" stopIfTrue="1" operator="equal">
      <formula>"Not available"</formula>
    </cfRule>
    <cfRule type="cellIs" dxfId="885" priority="765" stopIfTrue="1" operator="equal">
      <formula>"Critical"</formula>
    </cfRule>
    <cfRule type="cellIs" dxfId="884" priority="766" stopIfTrue="1" operator="equal">
      <formula>"Major"</formula>
    </cfRule>
    <cfRule type="cellIs" dxfId="883" priority="767" stopIfTrue="1" operator="equal">
      <formula>"Average"</formula>
    </cfRule>
    <cfRule type="cellIs" dxfId="882" priority="768" stopIfTrue="1" operator="equal">
      <formula>"OK"</formula>
    </cfRule>
    <cfRule type="cellIs" dxfId="881" priority="769" stopIfTrue="1" operator="equal">
      <formula>"Enhancement"</formula>
    </cfRule>
    <cfRule type="cellIs" dxfId="880" priority="770" stopIfTrue="1" operator="equal">
      <formula>"Partially tested"</formula>
    </cfRule>
  </conditionalFormatting>
  <conditionalFormatting sqref="E70:G70 E74:G74 F72:G73 F69:G69">
    <cfRule type="cellIs" dxfId="879" priority="771" stopIfTrue="1" operator="equal">
      <formula>"Minor"</formula>
    </cfRule>
    <cfRule type="cellIs" dxfId="878" priority="772" stopIfTrue="1" operator="equal">
      <formula>"Not implemented"</formula>
    </cfRule>
    <cfRule type="cellIs" dxfId="877" priority="773" stopIfTrue="1" operator="equal">
      <formula>"Not tested"</formula>
    </cfRule>
    <cfRule type="cellIs" dxfId="876" priority="774" stopIfTrue="1" operator="equal">
      <formula>"Not available"</formula>
    </cfRule>
    <cfRule type="cellIs" dxfId="875" priority="775" stopIfTrue="1" operator="equal">
      <formula>"Critical"</formula>
    </cfRule>
    <cfRule type="cellIs" dxfId="874" priority="776" stopIfTrue="1" operator="equal">
      <formula>"Major"</formula>
    </cfRule>
    <cfRule type="cellIs" dxfId="873" priority="777" stopIfTrue="1" operator="equal">
      <formula>"Average"</formula>
    </cfRule>
    <cfRule type="cellIs" dxfId="872" priority="778" stopIfTrue="1" operator="equal">
      <formula>"OK"</formula>
    </cfRule>
    <cfRule type="cellIs" dxfId="871" priority="779" stopIfTrue="1" operator="equal">
      <formula>"Enhancement"</formula>
    </cfRule>
    <cfRule type="cellIs" dxfId="870" priority="780" stopIfTrue="1" operator="equal">
      <formula>"Partially tested"</formula>
    </cfRule>
  </conditionalFormatting>
  <conditionalFormatting sqref="E81:G81">
    <cfRule type="cellIs" dxfId="869" priority="751" stopIfTrue="1" operator="equal">
      <formula>"Minor"</formula>
    </cfRule>
    <cfRule type="cellIs" dxfId="868" priority="752" stopIfTrue="1" operator="equal">
      <formula>"Not implemented"</formula>
    </cfRule>
    <cfRule type="cellIs" dxfId="867" priority="753" stopIfTrue="1" operator="equal">
      <formula>"Not tested"</formula>
    </cfRule>
    <cfRule type="cellIs" dxfId="866" priority="754" stopIfTrue="1" operator="equal">
      <formula>"Not available"</formula>
    </cfRule>
    <cfRule type="cellIs" dxfId="865" priority="755" stopIfTrue="1" operator="equal">
      <formula>"Critical"</formula>
    </cfRule>
    <cfRule type="cellIs" dxfId="864" priority="756" stopIfTrue="1" operator="equal">
      <formula>"Major"</formula>
    </cfRule>
    <cfRule type="cellIs" dxfId="863" priority="757" stopIfTrue="1" operator="equal">
      <formula>"Average"</formula>
    </cfRule>
    <cfRule type="cellIs" dxfId="862" priority="758" stopIfTrue="1" operator="equal">
      <formula>"OK"</formula>
    </cfRule>
    <cfRule type="cellIs" dxfId="861" priority="759" stopIfTrue="1" operator="equal">
      <formula>"Enhancement"</formula>
    </cfRule>
    <cfRule type="cellIs" dxfId="860" priority="760" stopIfTrue="1" operator="equal">
      <formula>"Partially tested"</formula>
    </cfRule>
  </conditionalFormatting>
  <conditionalFormatting sqref="E84:G84 F83:G83">
    <cfRule type="cellIs" dxfId="859" priority="741" stopIfTrue="1" operator="equal">
      <formula>"Minor"</formula>
    </cfRule>
    <cfRule type="cellIs" dxfId="858" priority="742" stopIfTrue="1" operator="equal">
      <formula>"Not implemented"</formula>
    </cfRule>
    <cfRule type="cellIs" dxfId="857" priority="743" stopIfTrue="1" operator="equal">
      <formula>"Not tested"</formula>
    </cfRule>
    <cfRule type="cellIs" dxfId="856" priority="744" stopIfTrue="1" operator="equal">
      <formula>"Not available"</formula>
    </cfRule>
    <cfRule type="cellIs" dxfId="855" priority="745" stopIfTrue="1" operator="equal">
      <formula>"Critical"</formula>
    </cfRule>
    <cfRule type="cellIs" dxfId="854" priority="746" stopIfTrue="1" operator="equal">
      <formula>"Major"</formula>
    </cfRule>
    <cfRule type="cellIs" dxfId="853" priority="747" stopIfTrue="1" operator="equal">
      <formula>"Average"</formula>
    </cfRule>
    <cfRule type="cellIs" dxfId="852" priority="748" stopIfTrue="1" operator="equal">
      <formula>"OK"</formula>
    </cfRule>
    <cfRule type="cellIs" dxfId="851" priority="749" stopIfTrue="1" operator="equal">
      <formula>"Enhancement"</formula>
    </cfRule>
    <cfRule type="cellIs" dxfId="850" priority="750" stopIfTrue="1" operator="equal">
      <formula>"Partially tested"</formula>
    </cfRule>
  </conditionalFormatting>
  <conditionalFormatting sqref="E85:G85">
    <cfRule type="cellIs" dxfId="849" priority="731" stopIfTrue="1" operator="equal">
      <formula>"Minor"</formula>
    </cfRule>
    <cfRule type="cellIs" dxfId="848" priority="732" stopIfTrue="1" operator="equal">
      <formula>"Not implemented"</formula>
    </cfRule>
    <cfRule type="cellIs" dxfId="847" priority="733" stopIfTrue="1" operator="equal">
      <formula>"Not tested"</formula>
    </cfRule>
    <cfRule type="cellIs" dxfId="846" priority="734" stopIfTrue="1" operator="equal">
      <formula>"Not available"</formula>
    </cfRule>
    <cfRule type="cellIs" dxfId="845" priority="735" stopIfTrue="1" operator="equal">
      <formula>"Critical"</formula>
    </cfRule>
    <cfRule type="cellIs" dxfId="844" priority="736" stopIfTrue="1" operator="equal">
      <formula>"Major"</formula>
    </cfRule>
    <cfRule type="cellIs" dxfId="843" priority="737" stopIfTrue="1" operator="equal">
      <formula>"Average"</formula>
    </cfRule>
    <cfRule type="cellIs" dxfId="842" priority="738" stopIfTrue="1" operator="equal">
      <formula>"OK"</formula>
    </cfRule>
    <cfRule type="cellIs" dxfId="841" priority="739" stopIfTrue="1" operator="equal">
      <formula>"Enhancement"</formula>
    </cfRule>
    <cfRule type="cellIs" dxfId="840" priority="740" stopIfTrue="1" operator="equal">
      <formula>"Partially tested"</formula>
    </cfRule>
  </conditionalFormatting>
  <conditionalFormatting sqref="E88:G88 F87">
    <cfRule type="cellIs" dxfId="839" priority="721" stopIfTrue="1" operator="equal">
      <formula>"Minor"</formula>
    </cfRule>
    <cfRule type="cellIs" dxfId="838" priority="722" stopIfTrue="1" operator="equal">
      <formula>"Not implemented"</formula>
    </cfRule>
    <cfRule type="cellIs" dxfId="837" priority="723" stopIfTrue="1" operator="equal">
      <formula>"Not tested"</formula>
    </cfRule>
    <cfRule type="cellIs" dxfId="836" priority="724" stopIfTrue="1" operator="equal">
      <formula>"Not available"</formula>
    </cfRule>
    <cfRule type="cellIs" dxfId="835" priority="725" stopIfTrue="1" operator="equal">
      <formula>"Critical"</formula>
    </cfRule>
    <cfRule type="cellIs" dxfId="834" priority="726" stopIfTrue="1" operator="equal">
      <formula>"Major"</formula>
    </cfRule>
    <cfRule type="cellIs" dxfId="833" priority="727" stopIfTrue="1" operator="equal">
      <formula>"Average"</formula>
    </cfRule>
    <cfRule type="cellIs" dxfId="832" priority="728" stopIfTrue="1" operator="equal">
      <formula>"OK"</formula>
    </cfRule>
    <cfRule type="cellIs" dxfId="831" priority="729" stopIfTrue="1" operator="equal">
      <formula>"Enhancement"</formula>
    </cfRule>
    <cfRule type="cellIs" dxfId="830" priority="730" stopIfTrue="1" operator="equal">
      <formula>"Partially tested"</formula>
    </cfRule>
  </conditionalFormatting>
  <conditionalFormatting sqref="E119:G119 F118">
    <cfRule type="cellIs" dxfId="829" priority="661" stopIfTrue="1" operator="equal">
      <formula>"Minor"</formula>
    </cfRule>
    <cfRule type="cellIs" dxfId="828" priority="662" stopIfTrue="1" operator="equal">
      <formula>"Not implemented"</formula>
    </cfRule>
    <cfRule type="cellIs" dxfId="827" priority="663" stopIfTrue="1" operator="equal">
      <formula>"Not tested"</formula>
    </cfRule>
    <cfRule type="cellIs" dxfId="826" priority="664" stopIfTrue="1" operator="equal">
      <formula>"Not available"</formula>
    </cfRule>
    <cfRule type="cellIs" dxfId="825" priority="665" stopIfTrue="1" operator="equal">
      <formula>"Critical"</formula>
    </cfRule>
    <cfRule type="cellIs" dxfId="824" priority="666" stopIfTrue="1" operator="equal">
      <formula>"Major"</formula>
    </cfRule>
    <cfRule type="cellIs" dxfId="823" priority="667" stopIfTrue="1" operator="equal">
      <formula>"Average"</formula>
    </cfRule>
    <cfRule type="cellIs" dxfId="822" priority="668" stopIfTrue="1" operator="equal">
      <formula>"OK"</formula>
    </cfRule>
    <cfRule type="cellIs" dxfId="821" priority="669" stopIfTrue="1" operator="equal">
      <formula>"Enhancement"</formula>
    </cfRule>
    <cfRule type="cellIs" dxfId="820" priority="670" stopIfTrue="1" operator="equal">
      <formula>"Partially tested"</formula>
    </cfRule>
  </conditionalFormatting>
  <conditionalFormatting sqref="E98:G99">
    <cfRule type="cellIs" dxfId="819" priority="651" stopIfTrue="1" operator="equal">
      <formula>"Minor"</formula>
    </cfRule>
    <cfRule type="cellIs" dxfId="818" priority="652" stopIfTrue="1" operator="equal">
      <formula>"Not implemented"</formula>
    </cfRule>
    <cfRule type="cellIs" dxfId="817" priority="653" stopIfTrue="1" operator="equal">
      <formula>"Not tested"</formula>
    </cfRule>
    <cfRule type="cellIs" dxfId="816" priority="654" stopIfTrue="1" operator="equal">
      <formula>"Not available"</formula>
    </cfRule>
    <cfRule type="cellIs" dxfId="815" priority="655" stopIfTrue="1" operator="equal">
      <formula>"Critical"</formula>
    </cfRule>
    <cfRule type="cellIs" dxfId="814" priority="656" stopIfTrue="1" operator="equal">
      <formula>"Major"</formula>
    </cfRule>
    <cfRule type="cellIs" dxfId="813" priority="657" stopIfTrue="1" operator="equal">
      <formula>"Average"</formula>
    </cfRule>
    <cfRule type="cellIs" dxfId="812" priority="658" stopIfTrue="1" operator="equal">
      <formula>"OK"</formula>
    </cfRule>
    <cfRule type="cellIs" dxfId="811" priority="659" stopIfTrue="1" operator="equal">
      <formula>"Enhancement"</formula>
    </cfRule>
    <cfRule type="cellIs" dxfId="810" priority="660" stopIfTrue="1" operator="equal">
      <formula>"Partially tested"</formula>
    </cfRule>
  </conditionalFormatting>
  <conditionalFormatting sqref="E89:G89">
    <cfRule type="cellIs" dxfId="809" priority="711" stopIfTrue="1" operator="equal">
      <formula>"Minor"</formula>
    </cfRule>
    <cfRule type="cellIs" dxfId="808" priority="712" stopIfTrue="1" operator="equal">
      <formula>"Not implemented"</formula>
    </cfRule>
    <cfRule type="cellIs" dxfId="807" priority="713" stopIfTrue="1" operator="equal">
      <formula>"Not tested"</formula>
    </cfRule>
    <cfRule type="cellIs" dxfId="806" priority="714" stopIfTrue="1" operator="equal">
      <formula>"Not available"</formula>
    </cfRule>
    <cfRule type="cellIs" dxfId="805" priority="715" stopIfTrue="1" operator="equal">
      <formula>"Critical"</formula>
    </cfRule>
    <cfRule type="cellIs" dxfId="804" priority="716" stopIfTrue="1" operator="equal">
      <formula>"Major"</formula>
    </cfRule>
    <cfRule type="cellIs" dxfId="803" priority="717" stopIfTrue="1" operator="equal">
      <formula>"Average"</formula>
    </cfRule>
    <cfRule type="cellIs" dxfId="802" priority="718" stopIfTrue="1" operator="equal">
      <formula>"OK"</formula>
    </cfRule>
    <cfRule type="cellIs" dxfId="801" priority="719" stopIfTrue="1" operator="equal">
      <formula>"Enhancement"</formula>
    </cfRule>
    <cfRule type="cellIs" dxfId="800" priority="720" stopIfTrue="1" operator="equal">
      <formula>"Partially tested"</formula>
    </cfRule>
  </conditionalFormatting>
  <conditionalFormatting sqref="E96:G96 F95:G95">
    <cfRule type="cellIs" dxfId="799" priority="701" stopIfTrue="1" operator="equal">
      <formula>"Minor"</formula>
    </cfRule>
    <cfRule type="cellIs" dxfId="798" priority="702" stopIfTrue="1" operator="equal">
      <formula>"Not implemented"</formula>
    </cfRule>
    <cfRule type="cellIs" dxfId="797" priority="703" stopIfTrue="1" operator="equal">
      <formula>"Not tested"</formula>
    </cfRule>
    <cfRule type="cellIs" dxfId="796" priority="704" stopIfTrue="1" operator="equal">
      <formula>"Not available"</formula>
    </cfRule>
    <cfRule type="cellIs" dxfId="795" priority="705" stopIfTrue="1" operator="equal">
      <formula>"Critical"</formula>
    </cfRule>
    <cfRule type="cellIs" dxfId="794" priority="706" stopIfTrue="1" operator="equal">
      <formula>"Major"</formula>
    </cfRule>
    <cfRule type="cellIs" dxfId="793" priority="707" stopIfTrue="1" operator="equal">
      <formula>"Average"</formula>
    </cfRule>
    <cfRule type="cellIs" dxfId="792" priority="708" stopIfTrue="1" operator="equal">
      <formula>"OK"</formula>
    </cfRule>
    <cfRule type="cellIs" dxfId="791" priority="709" stopIfTrue="1" operator="equal">
      <formula>"Enhancement"</formula>
    </cfRule>
    <cfRule type="cellIs" dxfId="790" priority="710" stopIfTrue="1" operator="equal">
      <formula>"Partially tested"</formula>
    </cfRule>
  </conditionalFormatting>
  <conditionalFormatting sqref="F44">
    <cfRule type="cellIs" dxfId="789" priority="621" stopIfTrue="1" operator="equal">
      <formula>"Minor"</formula>
    </cfRule>
    <cfRule type="cellIs" dxfId="788" priority="622" stopIfTrue="1" operator="equal">
      <formula>"Not implemented"</formula>
    </cfRule>
    <cfRule type="cellIs" dxfId="787" priority="623" stopIfTrue="1" operator="equal">
      <formula>"Not tested"</formula>
    </cfRule>
    <cfRule type="cellIs" dxfId="786" priority="624" stopIfTrue="1" operator="equal">
      <formula>"Not available"</formula>
    </cfRule>
    <cfRule type="cellIs" dxfId="785" priority="625" stopIfTrue="1" operator="equal">
      <formula>"Critical"</formula>
    </cfRule>
    <cfRule type="cellIs" dxfId="784" priority="626" stopIfTrue="1" operator="equal">
      <formula>"Major"</formula>
    </cfRule>
    <cfRule type="cellIs" dxfId="783" priority="627" stopIfTrue="1" operator="equal">
      <formula>"Average"</formula>
    </cfRule>
    <cfRule type="cellIs" dxfId="782" priority="628" stopIfTrue="1" operator="equal">
      <formula>"OK"</formula>
    </cfRule>
    <cfRule type="cellIs" dxfId="781" priority="629" stopIfTrue="1" operator="equal">
      <formula>"Enhancement"</formula>
    </cfRule>
    <cfRule type="cellIs" dxfId="780" priority="630" stopIfTrue="1" operator="equal">
      <formula>"Partially tested"</formula>
    </cfRule>
  </conditionalFormatting>
  <conditionalFormatting sqref="E116:G116">
    <cfRule type="cellIs" dxfId="779" priority="671" stopIfTrue="1" operator="equal">
      <formula>"Minor"</formula>
    </cfRule>
    <cfRule type="cellIs" dxfId="778" priority="672" stopIfTrue="1" operator="equal">
      <formula>"Not implemented"</formula>
    </cfRule>
    <cfRule type="cellIs" dxfId="777" priority="673" stopIfTrue="1" operator="equal">
      <formula>"Not tested"</formula>
    </cfRule>
    <cfRule type="cellIs" dxfId="776" priority="674" stopIfTrue="1" operator="equal">
      <formula>"Not available"</formula>
    </cfRule>
    <cfRule type="cellIs" dxfId="775" priority="675" stopIfTrue="1" operator="equal">
      <formula>"Critical"</formula>
    </cfRule>
    <cfRule type="cellIs" dxfId="774" priority="676" stopIfTrue="1" operator="equal">
      <formula>"Major"</formula>
    </cfRule>
    <cfRule type="cellIs" dxfId="773" priority="677" stopIfTrue="1" operator="equal">
      <formula>"Average"</formula>
    </cfRule>
    <cfRule type="cellIs" dxfId="772" priority="678" stopIfTrue="1" operator="equal">
      <formula>"OK"</formula>
    </cfRule>
    <cfRule type="cellIs" dxfId="771" priority="679" stopIfTrue="1" operator="equal">
      <formula>"Enhancement"</formula>
    </cfRule>
    <cfRule type="cellIs" dxfId="770" priority="680" stopIfTrue="1" operator="equal">
      <formula>"Partially tested"</formula>
    </cfRule>
  </conditionalFormatting>
  <conditionalFormatting sqref="E101:G102">
    <cfRule type="cellIs" dxfId="769" priority="641" stopIfTrue="1" operator="equal">
      <formula>"Minor"</formula>
    </cfRule>
    <cfRule type="cellIs" dxfId="768" priority="642" stopIfTrue="1" operator="equal">
      <formula>"Not implemented"</formula>
    </cfRule>
    <cfRule type="cellIs" dxfId="767" priority="643" stopIfTrue="1" operator="equal">
      <formula>"Not tested"</formula>
    </cfRule>
    <cfRule type="cellIs" dxfId="766" priority="644" stopIfTrue="1" operator="equal">
      <formula>"Not available"</formula>
    </cfRule>
    <cfRule type="cellIs" dxfId="765" priority="645" stopIfTrue="1" operator="equal">
      <formula>"Critical"</formula>
    </cfRule>
    <cfRule type="cellIs" dxfId="764" priority="646" stopIfTrue="1" operator="equal">
      <formula>"Major"</formula>
    </cfRule>
    <cfRule type="cellIs" dxfId="763" priority="647" stopIfTrue="1" operator="equal">
      <formula>"Average"</formula>
    </cfRule>
    <cfRule type="cellIs" dxfId="762" priority="648" stopIfTrue="1" operator="equal">
      <formula>"OK"</formula>
    </cfRule>
    <cfRule type="cellIs" dxfId="761" priority="649" stopIfTrue="1" operator="equal">
      <formula>"Enhancement"</formula>
    </cfRule>
    <cfRule type="cellIs" dxfId="760" priority="650" stopIfTrue="1" operator="equal">
      <formula>"Partially tested"</formula>
    </cfRule>
  </conditionalFormatting>
  <conditionalFormatting sqref="F39">
    <cfRule type="cellIs" dxfId="759" priority="631" stopIfTrue="1" operator="equal">
      <formula>"Minor"</formula>
    </cfRule>
    <cfRule type="cellIs" dxfId="758" priority="632" stopIfTrue="1" operator="equal">
      <formula>"Not implemented"</formula>
    </cfRule>
    <cfRule type="cellIs" dxfId="757" priority="633" stopIfTrue="1" operator="equal">
      <formula>"Not tested"</formula>
    </cfRule>
    <cfRule type="cellIs" dxfId="756" priority="634" stopIfTrue="1" operator="equal">
      <formula>"Not available"</formula>
    </cfRule>
    <cfRule type="cellIs" dxfId="755" priority="635" stopIfTrue="1" operator="equal">
      <formula>"Critical"</formula>
    </cfRule>
    <cfRule type="cellIs" dxfId="754" priority="636" stopIfTrue="1" operator="equal">
      <formula>"Major"</formula>
    </cfRule>
    <cfRule type="cellIs" dxfId="753" priority="637" stopIfTrue="1" operator="equal">
      <formula>"Average"</formula>
    </cfRule>
    <cfRule type="cellIs" dxfId="752" priority="638" stopIfTrue="1" operator="equal">
      <formula>"OK"</formula>
    </cfRule>
    <cfRule type="cellIs" dxfId="751" priority="639" stopIfTrue="1" operator="equal">
      <formula>"Enhancement"</formula>
    </cfRule>
    <cfRule type="cellIs" dxfId="750" priority="640" stopIfTrue="1" operator="equal">
      <formula>"Partially tested"</formula>
    </cfRule>
  </conditionalFormatting>
  <conditionalFormatting sqref="E36">
    <cfRule type="cellIs" dxfId="749" priority="611" stopIfTrue="1" operator="equal">
      <formula>"Minor"</formula>
    </cfRule>
    <cfRule type="cellIs" dxfId="748" priority="612" stopIfTrue="1" operator="equal">
      <formula>"Not implemented"</formula>
    </cfRule>
    <cfRule type="cellIs" dxfId="747" priority="613" stopIfTrue="1" operator="equal">
      <formula>"Not tested"</formula>
    </cfRule>
    <cfRule type="cellIs" dxfId="746" priority="614" stopIfTrue="1" operator="equal">
      <formula>"Not available"</formula>
    </cfRule>
    <cfRule type="cellIs" dxfId="745" priority="615" stopIfTrue="1" operator="equal">
      <formula>"Critical"</formula>
    </cfRule>
    <cfRule type="cellIs" dxfId="744" priority="616" stopIfTrue="1" operator="equal">
      <formula>"Major"</formula>
    </cfRule>
    <cfRule type="cellIs" dxfId="743" priority="617" stopIfTrue="1" operator="equal">
      <formula>"Average"</formula>
    </cfRule>
    <cfRule type="cellIs" dxfId="742" priority="618" stopIfTrue="1" operator="equal">
      <formula>"OK"</formula>
    </cfRule>
    <cfRule type="cellIs" dxfId="741" priority="619" stopIfTrue="1" operator="equal">
      <formula>"Enhancement"</formula>
    </cfRule>
    <cfRule type="cellIs" dxfId="740" priority="620" stopIfTrue="1" operator="equal">
      <formula>"Partially tested"</formula>
    </cfRule>
  </conditionalFormatting>
  <conditionalFormatting sqref="E39">
    <cfRule type="cellIs" dxfId="729" priority="531" stopIfTrue="1" operator="equal">
      <formula>"Minor"</formula>
    </cfRule>
    <cfRule type="cellIs" dxfId="728" priority="532" stopIfTrue="1" operator="equal">
      <formula>"Not implemented"</formula>
    </cfRule>
    <cfRule type="cellIs" dxfId="727" priority="533" stopIfTrue="1" operator="equal">
      <formula>"Not tested"</formula>
    </cfRule>
    <cfRule type="cellIs" dxfId="726" priority="534" stopIfTrue="1" operator="equal">
      <formula>"Not available"</formula>
    </cfRule>
    <cfRule type="cellIs" dxfId="725" priority="535" stopIfTrue="1" operator="equal">
      <formula>"Critical"</formula>
    </cfRule>
    <cfRule type="cellIs" dxfId="724" priority="536" stopIfTrue="1" operator="equal">
      <formula>"Major"</formula>
    </cfRule>
    <cfRule type="cellIs" dxfId="723" priority="537" stopIfTrue="1" operator="equal">
      <formula>"Average"</formula>
    </cfRule>
    <cfRule type="cellIs" dxfId="722" priority="538" stopIfTrue="1" operator="equal">
      <formula>"OK"</formula>
    </cfRule>
    <cfRule type="cellIs" dxfId="721" priority="539" stopIfTrue="1" operator="equal">
      <formula>"Enhancement"</formula>
    </cfRule>
    <cfRule type="cellIs" dxfId="720" priority="540" stopIfTrue="1" operator="equal">
      <formula>"Partially tested"</formula>
    </cfRule>
  </conditionalFormatting>
  <conditionalFormatting sqref="E52">
    <cfRule type="cellIs" dxfId="719" priority="591" stopIfTrue="1" operator="equal">
      <formula>"Minor"</formula>
    </cfRule>
    <cfRule type="cellIs" dxfId="718" priority="592" stopIfTrue="1" operator="equal">
      <formula>"Not implemented"</formula>
    </cfRule>
    <cfRule type="cellIs" dxfId="717" priority="593" stopIfTrue="1" operator="equal">
      <formula>"Not tested"</formula>
    </cfRule>
    <cfRule type="cellIs" dxfId="716" priority="594" stopIfTrue="1" operator="equal">
      <formula>"Not available"</formula>
    </cfRule>
    <cfRule type="cellIs" dxfId="715" priority="595" stopIfTrue="1" operator="equal">
      <formula>"Critical"</formula>
    </cfRule>
    <cfRule type="cellIs" dxfId="714" priority="596" stopIfTrue="1" operator="equal">
      <formula>"Major"</formula>
    </cfRule>
    <cfRule type="cellIs" dxfId="713" priority="597" stopIfTrue="1" operator="equal">
      <formula>"Average"</formula>
    </cfRule>
    <cfRule type="cellIs" dxfId="712" priority="598" stopIfTrue="1" operator="equal">
      <formula>"OK"</formula>
    </cfRule>
    <cfRule type="cellIs" dxfId="711" priority="599" stopIfTrue="1" operator="equal">
      <formula>"Enhancement"</formula>
    </cfRule>
    <cfRule type="cellIs" dxfId="710" priority="600" stopIfTrue="1" operator="equal">
      <formula>"Partially tested"</formula>
    </cfRule>
  </conditionalFormatting>
  <conditionalFormatting sqref="E53">
    <cfRule type="cellIs" dxfId="709" priority="581" stopIfTrue="1" operator="equal">
      <formula>"Minor"</formula>
    </cfRule>
    <cfRule type="cellIs" dxfId="708" priority="582" stopIfTrue="1" operator="equal">
      <formula>"Not implemented"</formula>
    </cfRule>
    <cfRule type="cellIs" dxfId="707" priority="583" stopIfTrue="1" operator="equal">
      <formula>"Not tested"</formula>
    </cfRule>
    <cfRule type="cellIs" dxfId="706" priority="584" stopIfTrue="1" operator="equal">
      <formula>"Not available"</formula>
    </cfRule>
    <cfRule type="cellIs" dxfId="705" priority="585" stopIfTrue="1" operator="equal">
      <formula>"Critical"</formula>
    </cfRule>
    <cfRule type="cellIs" dxfId="704" priority="586" stopIfTrue="1" operator="equal">
      <formula>"Major"</formula>
    </cfRule>
    <cfRule type="cellIs" dxfId="703" priority="587" stopIfTrue="1" operator="equal">
      <formula>"Average"</formula>
    </cfRule>
    <cfRule type="cellIs" dxfId="702" priority="588" stopIfTrue="1" operator="equal">
      <formula>"OK"</formula>
    </cfRule>
    <cfRule type="cellIs" dxfId="701" priority="589" stopIfTrue="1" operator="equal">
      <formula>"Enhancement"</formula>
    </cfRule>
    <cfRule type="cellIs" dxfId="700" priority="590" stopIfTrue="1" operator="equal">
      <formula>"Partially tested"</formula>
    </cfRule>
  </conditionalFormatting>
  <conditionalFormatting sqref="E23:E26">
    <cfRule type="cellIs" dxfId="699" priority="571" stopIfTrue="1" operator="equal">
      <formula>"Minor"</formula>
    </cfRule>
    <cfRule type="cellIs" dxfId="698" priority="572" stopIfTrue="1" operator="equal">
      <formula>"Not implemented"</formula>
    </cfRule>
    <cfRule type="cellIs" dxfId="697" priority="573" stopIfTrue="1" operator="equal">
      <formula>"Not tested"</formula>
    </cfRule>
    <cfRule type="cellIs" dxfId="696" priority="574" stopIfTrue="1" operator="equal">
      <formula>"Not available"</formula>
    </cfRule>
    <cfRule type="cellIs" dxfId="695" priority="575" stopIfTrue="1" operator="equal">
      <formula>"Critical"</formula>
    </cfRule>
    <cfRule type="cellIs" dxfId="694" priority="576" stopIfTrue="1" operator="equal">
      <formula>"Major"</formula>
    </cfRule>
    <cfRule type="cellIs" dxfId="693" priority="577" stopIfTrue="1" operator="equal">
      <formula>"Average"</formula>
    </cfRule>
    <cfRule type="cellIs" dxfId="692" priority="578" stopIfTrue="1" operator="equal">
      <formula>"OK"</formula>
    </cfRule>
    <cfRule type="cellIs" dxfId="691" priority="579" stopIfTrue="1" operator="equal">
      <formula>"Enhancement"</formula>
    </cfRule>
    <cfRule type="cellIs" dxfId="690" priority="580" stopIfTrue="1" operator="equal">
      <formula>"Partially tested"</formula>
    </cfRule>
  </conditionalFormatting>
  <conditionalFormatting sqref="E63">
    <cfRule type="cellIs" dxfId="689" priority="561" stopIfTrue="1" operator="equal">
      <formula>"Minor"</formula>
    </cfRule>
    <cfRule type="cellIs" dxfId="688" priority="562" stopIfTrue="1" operator="equal">
      <formula>"Not implemented"</formula>
    </cfRule>
    <cfRule type="cellIs" dxfId="687" priority="563" stopIfTrue="1" operator="equal">
      <formula>"Not tested"</formula>
    </cfRule>
    <cfRule type="cellIs" dxfId="686" priority="564" stopIfTrue="1" operator="equal">
      <formula>"Not available"</formula>
    </cfRule>
    <cfRule type="cellIs" dxfId="685" priority="565" stopIfTrue="1" operator="equal">
      <formula>"Critical"</formula>
    </cfRule>
    <cfRule type="cellIs" dxfId="684" priority="566" stopIfTrue="1" operator="equal">
      <formula>"Major"</formula>
    </cfRule>
    <cfRule type="cellIs" dxfId="683" priority="567" stopIfTrue="1" operator="equal">
      <formula>"Average"</formula>
    </cfRule>
    <cfRule type="cellIs" dxfId="682" priority="568" stopIfTrue="1" operator="equal">
      <formula>"OK"</formula>
    </cfRule>
    <cfRule type="cellIs" dxfId="681" priority="569" stopIfTrue="1" operator="equal">
      <formula>"Enhancement"</formula>
    </cfRule>
    <cfRule type="cellIs" dxfId="680" priority="570" stopIfTrue="1" operator="equal">
      <formula>"Partially tested"</formula>
    </cfRule>
  </conditionalFormatting>
  <conditionalFormatting sqref="E44">
    <cfRule type="cellIs" dxfId="679" priority="551" stopIfTrue="1" operator="equal">
      <formula>"Minor"</formula>
    </cfRule>
    <cfRule type="cellIs" dxfId="678" priority="552" stopIfTrue="1" operator="equal">
      <formula>"Not implemented"</formula>
    </cfRule>
    <cfRule type="cellIs" dxfId="677" priority="553" stopIfTrue="1" operator="equal">
      <formula>"Not tested"</formula>
    </cfRule>
    <cfRule type="cellIs" dxfId="676" priority="554" stopIfTrue="1" operator="equal">
      <formula>"Not available"</formula>
    </cfRule>
    <cfRule type="cellIs" dxfId="675" priority="555" stopIfTrue="1" operator="equal">
      <formula>"Critical"</formula>
    </cfRule>
    <cfRule type="cellIs" dxfId="674" priority="556" stopIfTrue="1" operator="equal">
      <formula>"Major"</formula>
    </cfRule>
    <cfRule type="cellIs" dxfId="673" priority="557" stopIfTrue="1" operator="equal">
      <formula>"Average"</formula>
    </cfRule>
    <cfRule type="cellIs" dxfId="672" priority="558" stopIfTrue="1" operator="equal">
      <formula>"OK"</formula>
    </cfRule>
    <cfRule type="cellIs" dxfId="671" priority="559" stopIfTrue="1" operator="equal">
      <formula>"Enhancement"</formula>
    </cfRule>
    <cfRule type="cellIs" dxfId="670" priority="560" stopIfTrue="1" operator="equal">
      <formula>"Partially tested"</formula>
    </cfRule>
  </conditionalFormatting>
  <conditionalFormatting sqref="G39">
    <cfRule type="cellIs" dxfId="669" priority="541" stopIfTrue="1" operator="equal">
      <formula>"Minor"</formula>
    </cfRule>
    <cfRule type="cellIs" dxfId="668" priority="542" stopIfTrue="1" operator="equal">
      <formula>"Not implemented"</formula>
    </cfRule>
    <cfRule type="cellIs" dxfId="667" priority="543" stopIfTrue="1" operator="equal">
      <formula>"Not tested"</formula>
    </cfRule>
    <cfRule type="cellIs" dxfId="666" priority="544" stopIfTrue="1" operator="equal">
      <formula>"Not available"</formula>
    </cfRule>
    <cfRule type="cellIs" dxfId="665" priority="545" stopIfTrue="1" operator="equal">
      <formula>"Critical"</formula>
    </cfRule>
    <cfRule type="cellIs" dxfId="664" priority="546" stopIfTrue="1" operator="equal">
      <formula>"Major"</formula>
    </cfRule>
    <cfRule type="cellIs" dxfId="663" priority="547" stopIfTrue="1" operator="equal">
      <formula>"Average"</formula>
    </cfRule>
    <cfRule type="cellIs" dxfId="662" priority="548" stopIfTrue="1" operator="equal">
      <formula>"OK"</formula>
    </cfRule>
    <cfRule type="cellIs" dxfId="661" priority="549" stopIfTrue="1" operator="equal">
      <formula>"Enhancement"</formula>
    </cfRule>
    <cfRule type="cellIs" dxfId="660" priority="550" stopIfTrue="1" operator="equal">
      <formula>"Partially tested"</formula>
    </cfRule>
  </conditionalFormatting>
  <conditionalFormatting sqref="E135:G135 E141:G141 F136:G136">
    <cfRule type="cellIs" dxfId="659" priority="411" stopIfTrue="1" operator="equal">
      <formula>"Minor"</formula>
    </cfRule>
    <cfRule type="cellIs" dxfId="658" priority="412" stopIfTrue="1" operator="equal">
      <formula>"Not implemented"</formula>
    </cfRule>
    <cfRule type="cellIs" dxfId="657" priority="413" stopIfTrue="1" operator="equal">
      <formula>"Not tested"</formula>
    </cfRule>
    <cfRule type="cellIs" dxfId="656" priority="414" stopIfTrue="1" operator="equal">
      <formula>"Not available"</formula>
    </cfRule>
    <cfRule type="cellIs" dxfId="655" priority="415" stopIfTrue="1" operator="equal">
      <formula>"Critical"</formula>
    </cfRule>
    <cfRule type="cellIs" dxfId="654" priority="416" stopIfTrue="1" operator="equal">
      <formula>"Major"</formula>
    </cfRule>
    <cfRule type="cellIs" dxfId="653" priority="417" stopIfTrue="1" operator="equal">
      <formula>"Average"</formula>
    </cfRule>
    <cfRule type="cellIs" dxfId="652" priority="418" stopIfTrue="1" operator="equal">
      <formula>"OK"</formula>
    </cfRule>
    <cfRule type="cellIs" dxfId="651" priority="419" stopIfTrue="1" operator="equal">
      <formula>"Enhancement"</formula>
    </cfRule>
    <cfRule type="cellIs" dxfId="650" priority="420" stopIfTrue="1" operator="equal">
      <formula>"Partially tested"</formula>
    </cfRule>
  </conditionalFormatting>
  <conditionalFormatting sqref="E140:G140 F138:G139">
    <cfRule type="cellIs" dxfId="649" priority="401" stopIfTrue="1" operator="equal">
      <formula>"Minor"</formula>
    </cfRule>
    <cfRule type="cellIs" dxfId="648" priority="402" stopIfTrue="1" operator="equal">
      <formula>"Not implemented"</formula>
    </cfRule>
    <cfRule type="cellIs" dxfId="647" priority="403" stopIfTrue="1" operator="equal">
      <formula>"Not tested"</formula>
    </cfRule>
    <cfRule type="cellIs" dxfId="646" priority="404" stopIfTrue="1" operator="equal">
      <formula>"Not available"</formula>
    </cfRule>
    <cfRule type="cellIs" dxfId="645" priority="405" stopIfTrue="1" operator="equal">
      <formula>"Critical"</formula>
    </cfRule>
    <cfRule type="cellIs" dxfId="644" priority="406" stopIfTrue="1" operator="equal">
      <formula>"Major"</formula>
    </cfRule>
    <cfRule type="cellIs" dxfId="643" priority="407" stopIfTrue="1" operator="equal">
      <formula>"Average"</formula>
    </cfRule>
    <cfRule type="cellIs" dxfId="642" priority="408" stopIfTrue="1" operator="equal">
      <formula>"OK"</formula>
    </cfRule>
    <cfRule type="cellIs" dxfId="641" priority="409" stopIfTrue="1" operator="equal">
      <formula>"Enhancement"</formula>
    </cfRule>
    <cfRule type="cellIs" dxfId="640" priority="410" stopIfTrue="1" operator="equal">
      <formula>"Partially tested"</formula>
    </cfRule>
  </conditionalFormatting>
  <conditionalFormatting sqref="E42:E43">
    <cfRule type="cellIs" dxfId="639" priority="521" stopIfTrue="1" operator="equal">
      <formula>"Minor"</formula>
    </cfRule>
    <cfRule type="cellIs" dxfId="638" priority="522" stopIfTrue="1" operator="equal">
      <formula>"Not implemented"</formula>
    </cfRule>
    <cfRule type="cellIs" dxfId="637" priority="523" stopIfTrue="1" operator="equal">
      <formula>"Not tested"</formula>
    </cfRule>
    <cfRule type="cellIs" dxfId="636" priority="524" stopIfTrue="1" operator="equal">
      <formula>"Not available"</formula>
    </cfRule>
    <cfRule type="cellIs" dxfId="635" priority="525" stopIfTrue="1" operator="equal">
      <formula>"Critical"</formula>
    </cfRule>
    <cfRule type="cellIs" dxfId="634" priority="526" stopIfTrue="1" operator="equal">
      <formula>"Major"</formula>
    </cfRule>
    <cfRule type="cellIs" dxfId="633" priority="527" stopIfTrue="1" operator="equal">
      <formula>"Average"</formula>
    </cfRule>
    <cfRule type="cellIs" dxfId="632" priority="528" stopIfTrue="1" operator="equal">
      <formula>"OK"</formula>
    </cfRule>
    <cfRule type="cellIs" dxfId="631" priority="529" stopIfTrue="1" operator="equal">
      <formula>"Enhancement"</formula>
    </cfRule>
    <cfRule type="cellIs" dxfId="630" priority="530" stopIfTrue="1" operator="equal">
      <formula>"Partially tested"</formula>
    </cfRule>
  </conditionalFormatting>
  <conditionalFormatting sqref="E58:E59">
    <cfRule type="cellIs" dxfId="629" priority="511" stopIfTrue="1" operator="equal">
      <formula>"Minor"</formula>
    </cfRule>
    <cfRule type="cellIs" dxfId="628" priority="512" stopIfTrue="1" operator="equal">
      <formula>"Not implemented"</formula>
    </cfRule>
    <cfRule type="cellIs" dxfId="627" priority="513" stopIfTrue="1" operator="equal">
      <formula>"Not tested"</formula>
    </cfRule>
    <cfRule type="cellIs" dxfId="626" priority="514" stopIfTrue="1" operator="equal">
      <formula>"Not available"</formula>
    </cfRule>
    <cfRule type="cellIs" dxfId="625" priority="515" stopIfTrue="1" operator="equal">
      <formula>"Critical"</formula>
    </cfRule>
    <cfRule type="cellIs" dxfId="624" priority="516" stopIfTrue="1" operator="equal">
      <formula>"Major"</formula>
    </cfRule>
    <cfRule type="cellIs" dxfId="623" priority="517" stopIfTrue="1" operator="equal">
      <formula>"Average"</formula>
    </cfRule>
    <cfRule type="cellIs" dxfId="622" priority="518" stopIfTrue="1" operator="equal">
      <formula>"OK"</formula>
    </cfRule>
    <cfRule type="cellIs" dxfId="621" priority="519" stopIfTrue="1" operator="equal">
      <formula>"Enhancement"</formula>
    </cfRule>
    <cfRule type="cellIs" dxfId="620" priority="520" stopIfTrue="1" operator="equal">
      <formula>"Partially tested"</formula>
    </cfRule>
  </conditionalFormatting>
  <conditionalFormatting sqref="E66">
    <cfRule type="cellIs" dxfId="619" priority="501" stopIfTrue="1" operator="equal">
      <formula>"Minor"</formula>
    </cfRule>
    <cfRule type="cellIs" dxfId="618" priority="502" stopIfTrue="1" operator="equal">
      <formula>"Not implemented"</formula>
    </cfRule>
    <cfRule type="cellIs" dxfId="617" priority="503" stopIfTrue="1" operator="equal">
      <formula>"Not tested"</formula>
    </cfRule>
    <cfRule type="cellIs" dxfId="616" priority="504" stopIfTrue="1" operator="equal">
      <formula>"Not available"</formula>
    </cfRule>
    <cfRule type="cellIs" dxfId="615" priority="505" stopIfTrue="1" operator="equal">
      <formula>"Critical"</formula>
    </cfRule>
    <cfRule type="cellIs" dxfId="614" priority="506" stopIfTrue="1" operator="equal">
      <formula>"Major"</formula>
    </cfRule>
    <cfRule type="cellIs" dxfId="613" priority="507" stopIfTrue="1" operator="equal">
      <formula>"Average"</formula>
    </cfRule>
    <cfRule type="cellIs" dxfId="612" priority="508" stopIfTrue="1" operator="equal">
      <formula>"OK"</formula>
    </cfRule>
    <cfRule type="cellIs" dxfId="611" priority="509" stopIfTrue="1" operator="equal">
      <formula>"Enhancement"</formula>
    </cfRule>
    <cfRule type="cellIs" dxfId="610" priority="510" stopIfTrue="1" operator="equal">
      <formula>"Partially tested"</formula>
    </cfRule>
  </conditionalFormatting>
  <conditionalFormatting sqref="E72:E73">
    <cfRule type="cellIs" dxfId="609" priority="491" stopIfTrue="1" operator="equal">
      <formula>"Minor"</formula>
    </cfRule>
    <cfRule type="cellIs" dxfId="608" priority="492" stopIfTrue="1" operator="equal">
      <formula>"Not implemented"</formula>
    </cfRule>
    <cfRule type="cellIs" dxfId="607" priority="493" stopIfTrue="1" operator="equal">
      <formula>"Not tested"</formula>
    </cfRule>
    <cfRule type="cellIs" dxfId="606" priority="494" stopIfTrue="1" operator="equal">
      <formula>"Not available"</formula>
    </cfRule>
    <cfRule type="cellIs" dxfId="605" priority="495" stopIfTrue="1" operator="equal">
      <formula>"Critical"</formula>
    </cfRule>
    <cfRule type="cellIs" dxfId="604" priority="496" stopIfTrue="1" operator="equal">
      <formula>"Major"</formula>
    </cfRule>
    <cfRule type="cellIs" dxfId="603" priority="497" stopIfTrue="1" operator="equal">
      <formula>"Average"</formula>
    </cfRule>
    <cfRule type="cellIs" dxfId="602" priority="498" stopIfTrue="1" operator="equal">
      <formula>"OK"</formula>
    </cfRule>
    <cfRule type="cellIs" dxfId="601" priority="499" stopIfTrue="1" operator="equal">
      <formula>"Enhancement"</formula>
    </cfRule>
    <cfRule type="cellIs" dxfId="600" priority="500" stopIfTrue="1" operator="equal">
      <formula>"Partially tested"</formula>
    </cfRule>
  </conditionalFormatting>
  <conditionalFormatting sqref="E69">
    <cfRule type="cellIs" dxfId="599" priority="481" stopIfTrue="1" operator="equal">
      <formula>"Minor"</formula>
    </cfRule>
    <cfRule type="cellIs" dxfId="598" priority="482" stopIfTrue="1" operator="equal">
      <formula>"Not implemented"</formula>
    </cfRule>
    <cfRule type="cellIs" dxfId="597" priority="483" stopIfTrue="1" operator="equal">
      <formula>"Not tested"</formula>
    </cfRule>
    <cfRule type="cellIs" dxfId="596" priority="484" stopIfTrue="1" operator="equal">
      <formula>"Not available"</formula>
    </cfRule>
    <cfRule type="cellIs" dxfId="595" priority="485" stopIfTrue="1" operator="equal">
      <formula>"Critical"</formula>
    </cfRule>
    <cfRule type="cellIs" dxfId="594" priority="486" stopIfTrue="1" operator="equal">
      <formula>"Major"</formula>
    </cfRule>
    <cfRule type="cellIs" dxfId="593" priority="487" stopIfTrue="1" operator="equal">
      <formula>"Average"</formula>
    </cfRule>
    <cfRule type="cellIs" dxfId="592" priority="488" stopIfTrue="1" operator="equal">
      <formula>"OK"</formula>
    </cfRule>
    <cfRule type="cellIs" dxfId="591" priority="489" stopIfTrue="1" operator="equal">
      <formula>"Enhancement"</formula>
    </cfRule>
    <cfRule type="cellIs" dxfId="590" priority="490" stopIfTrue="1" operator="equal">
      <formula>"Partially tested"</formula>
    </cfRule>
  </conditionalFormatting>
  <conditionalFormatting sqref="E76">
    <cfRule type="cellIs" dxfId="589" priority="471" stopIfTrue="1" operator="equal">
      <formula>"Minor"</formula>
    </cfRule>
    <cfRule type="cellIs" dxfId="588" priority="472" stopIfTrue="1" operator="equal">
      <formula>"Not implemented"</formula>
    </cfRule>
    <cfRule type="cellIs" dxfId="587" priority="473" stopIfTrue="1" operator="equal">
      <formula>"Not tested"</formula>
    </cfRule>
    <cfRule type="cellIs" dxfId="586" priority="474" stopIfTrue="1" operator="equal">
      <formula>"Not available"</formula>
    </cfRule>
    <cfRule type="cellIs" dxfId="585" priority="475" stopIfTrue="1" operator="equal">
      <formula>"Critical"</formula>
    </cfRule>
    <cfRule type="cellIs" dxfId="584" priority="476" stopIfTrue="1" operator="equal">
      <formula>"Major"</formula>
    </cfRule>
    <cfRule type="cellIs" dxfId="583" priority="477" stopIfTrue="1" operator="equal">
      <formula>"Average"</formula>
    </cfRule>
    <cfRule type="cellIs" dxfId="582" priority="478" stopIfTrue="1" operator="equal">
      <formula>"OK"</formula>
    </cfRule>
    <cfRule type="cellIs" dxfId="581" priority="479" stopIfTrue="1" operator="equal">
      <formula>"Enhancement"</formula>
    </cfRule>
    <cfRule type="cellIs" dxfId="580" priority="480" stopIfTrue="1" operator="equal">
      <formula>"Partially tested"</formula>
    </cfRule>
  </conditionalFormatting>
  <conditionalFormatting sqref="E79">
    <cfRule type="cellIs" dxfId="579" priority="461" stopIfTrue="1" operator="equal">
      <formula>"Minor"</formula>
    </cfRule>
    <cfRule type="cellIs" dxfId="578" priority="462" stopIfTrue="1" operator="equal">
      <formula>"Not implemented"</formula>
    </cfRule>
    <cfRule type="cellIs" dxfId="577" priority="463" stopIfTrue="1" operator="equal">
      <formula>"Not tested"</formula>
    </cfRule>
    <cfRule type="cellIs" dxfId="576" priority="464" stopIfTrue="1" operator="equal">
      <formula>"Not available"</formula>
    </cfRule>
    <cfRule type="cellIs" dxfId="575" priority="465" stopIfTrue="1" operator="equal">
      <formula>"Critical"</formula>
    </cfRule>
    <cfRule type="cellIs" dxfId="574" priority="466" stopIfTrue="1" operator="equal">
      <formula>"Major"</formula>
    </cfRule>
    <cfRule type="cellIs" dxfId="573" priority="467" stopIfTrue="1" operator="equal">
      <formula>"Average"</formula>
    </cfRule>
    <cfRule type="cellIs" dxfId="572" priority="468" stopIfTrue="1" operator="equal">
      <formula>"OK"</formula>
    </cfRule>
    <cfRule type="cellIs" dxfId="571" priority="469" stopIfTrue="1" operator="equal">
      <formula>"Enhancement"</formula>
    </cfRule>
    <cfRule type="cellIs" dxfId="570" priority="470" stopIfTrue="1" operator="equal">
      <formula>"Partially tested"</formula>
    </cfRule>
  </conditionalFormatting>
  <conditionalFormatting sqref="G30">
    <cfRule type="cellIs" dxfId="569" priority="381" stopIfTrue="1" operator="equal">
      <formula>"Minor"</formula>
    </cfRule>
    <cfRule type="cellIs" dxfId="568" priority="382" stopIfTrue="1" operator="equal">
      <formula>"Not implemented"</formula>
    </cfRule>
    <cfRule type="cellIs" dxfId="567" priority="383" stopIfTrue="1" operator="equal">
      <formula>"Not tested"</formula>
    </cfRule>
    <cfRule type="cellIs" dxfId="566" priority="384" stopIfTrue="1" operator="equal">
      <formula>"Not available"</formula>
    </cfRule>
    <cfRule type="cellIs" dxfId="565" priority="385" stopIfTrue="1" operator="equal">
      <formula>"Critical"</formula>
    </cfRule>
    <cfRule type="cellIs" dxfId="564" priority="386" stopIfTrue="1" operator="equal">
      <formula>"Major"</formula>
    </cfRule>
    <cfRule type="cellIs" dxfId="563" priority="387" stopIfTrue="1" operator="equal">
      <formula>"Average"</formula>
    </cfRule>
    <cfRule type="cellIs" dxfId="562" priority="388" stopIfTrue="1" operator="equal">
      <formula>"OK"</formula>
    </cfRule>
    <cfRule type="cellIs" dxfId="561" priority="389" stopIfTrue="1" operator="equal">
      <formula>"Enhancement"</formula>
    </cfRule>
    <cfRule type="cellIs" dxfId="560" priority="390" stopIfTrue="1" operator="equal">
      <formula>"Partially tested"</formula>
    </cfRule>
  </conditionalFormatting>
  <conditionalFormatting sqref="E123:G123">
    <cfRule type="cellIs" dxfId="559" priority="451" stopIfTrue="1" operator="equal">
      <formula>"Minor"</formula>
    </cfRule>
    <cfRule type="cellIs" dxfId="558" priority="452" stopIfTrue="1" operator="equal">
      <formula>"Not implemented"</formula>
    </cfRule>
    <cfRule type="cellIs" dxfId="557" priority="453" stopIfTrue="1" operator="equal">
      <formula>"Not tested"</formula>
    </cfRule>
    <cfRule type="cellIs" dxfId="556" priority="454" stopIfTrue="1" operator="equal">
      <formula>"Not available"</formula>
    </cfRule>
    <cfRule type="cellIs" dxfId="555" priority="455" stopIfTrue="1" operator="equal">
      <formula>"Critical"</formula>
    </cfRule>
    <cfRule type="cellIs" dxfId="554" priority="456" stopIfTrue="1" operator="equal">
      <formula>"Major"</formula>
    </cfRule>
    <cfRule type="cellIs" dxfId="553" priority="457" stopIfTrue="1" operator="equal">
      <formula>"Average"</formula>
    </cfRule>
    <cfRule type="cellIs" dxfId="552" priority="458" stopIfTrue="1" operator="equal">
      <formula>"OK"</formula>
    </cfRule>
    <cfRule type="cellIs" dxfId="551" priority="459" stopIfTrue="1" operator="equal">
      <formula>"Enhancement"</formula>
    </cfRule>
    <cfRule type="cellIs" dxfId="550" priority="460" stopIfTrue="1" operator="equal">
      <formula>"Partially tested"</formula>
    </cfRule>
  </conditionalFormatting>
  <conditionalFormatting sqref="E139">
    <cfRule type="cellIs" dxfId="549" priority="341" stopIfTrue="1" operator="equal">
      <formula>"Minor"</formula>
    </cfRule>
    <cfRule type="cellIs" dxfId="548" priority="342" stopIfTrue="1" operator="equal">
      <formula>"Not implemented"</formula>
    </cfRule>
    <cfRule type="cellIs" dxfId="547" priority="343" stopIfTrue="1" operator="equal">
      <formula>"Not tested"</formula>
    </cfRule>
    <cfRule type="cellIs" dxfId="546" priority="344" stopIfTrue="1" operator="equal">
      <formula>"Not available"</formula>
    </cfRule>
    <cfRule type="cellIs" dxfId="545" priority="345" stopIfTrue="1" operator="equal">
      <formula>"Critical"</formula>
    </cfRule>
    <cfRule type="cellIs" dxfId="544" priority="346" stopIfTrue="1" operator="equal">
      <formula>"Major"</formula>
    </cfRule>
    <cfRule type="cellIs" dxfId="543" priority="347" stopIfTrue="1" operator="equal">
      <formula>"Average"</formula>
    </cfRule>
    <cfRule type="cellIs" dxfId="542" priority="348" stopIfTrue="1" operator="equal">
      <formula>"OK"</formula>
    </cfRule>
    <cfRule type="cellIs" dxfId="541" priority="349" stopIfTrue="1" operator="equal">
      <formula>"Enhancement"</formula>
    </cfRule>
    <cfRule type="cellIs" dxfId="540" priority="350" stopIfTrue="1" operator="equal">
      <formula>"Partially tested"</formula>
    </cfRule>
  </conditionalFormatting>
  <conditionalFormatting sqref="F124:G124">
    <cfRule type="cellIs" dxfId="539" priority="441" stopIfTrue="1" operator="equal">
      <formula>"Minor"</formula>
    </cfRule>
    <cfRule type="cellIs" dxfId="538" priority="442" stopIfTrue="1" operator="equal">
      <formula>"Not implemented"</formula>
    </cfRule>
    <cfRule type="cellIs" dxfId="537" priority="443" stopIfTrue="1" operator="equal">
      <formula>"Not tested"</formula>
    </cfRule>
    <cfRule type="cellIs" dxfId="536" priority="444" stopIfTrue="1" operator="equal">
      <formula>"Not available"</formula>
    </cfRule>
    <cfRule type="cellIs" dxfId="535" priority="445" stopIfTrue="1" operator="equal">
      <formula>"Critical"</formula>
    </cfRule>
    <cfRule type="cellIs" dxfId="534" priority="446" stopIfTrue="1" operator="equal">
      <formula>"Major"</formula>
    </cfRule>
    <cfRule type="cellIs" dxfId="533" priority="447" stopIfTrue="1" operator="equal">
      <formula>"Average"</formula>
    </cfRule>
    <cfRule type="cellIs" dxfId="532" priority="448" stopIfTrue="1" operator="equal">
      <formula>"OK"</formula>
    </cfRule>
    <cfRule type="cellIs" dxfId="531" priority="449" stopIfTrue="1" operator="equal">
      <formula>"Enhancement"</formula>
    </cfRule>
    <cfRule type="cellIs" dxfId="530" priority="450" stopIfTrue="1" operator="equal">
      <formula>"Partially tested"</formula>
    </cfRule>
  </conditionalFormatting>
  <conditionalFormatting sqref="E129:G129">
    <cfRule type="cellIs" dxfId="529" priority="431" stopIfTrue="1" operator="equal">
      <formula>"Minor"</formula>
    </cfRule>
    <cfRule type="cellIs" dxfId="528" priority="432" stopIfTrue="1" operator="equal">
      <formula>"Not implemented"</formula>
    </cfRule>
    <cfRule type="cellIs" dxfId="527" priority="433" stopIfTrue="1" operator="equal">
      <formula>"Not tested"</formula>
    </cfRule>
    <cfRule type="cellIs" dxfId="526" priority="434" stopIfTrue="1" operator="equal">
      <formula>"Not available"</formula>
    </cfRule>
    <cfRule type="cellIs" dxfId="525" priority="435" stopIfTrue="1" operator="equal">
      <formula>"Critical"</formula>
    </cfRule>
    <cfRule type="cellIs" dxfId="524" priority="436" stopIfTrue="1" operator="equal">
      <formula>"Major"</formula>
    </cfRule>
    <cfRule type="cellIs" dxfId="523" priority="437" stopIfTrue="1" operator="equal">
      <formula>"Average"</formula>
    </cfRule>
    <cfRule type="cellIs" dxfId="522" priority="438" stopIfTrue="1" operator="equal">
      <formula>"OK"</formula>
    </cfRule>
    <cfRule type="cellIs" dxfId="521" priority="439" stopIfTrue="1" operator="equal">
      <formula>"Enhancement"</formula>
    </cfRule>
    <cfRule type="cellIs" dxfId="520" priority="440" stopIfTrue="1" operator="equal">
      <formula>"Partially tested"</formula>
    </cfRule>
  </conditionalFormatting>
  <conditionalFormatting sqref="E133:G133 F130:G132">
    <cfRule type="cellIs" dxfId="519" priority="421" stopIfTrue="1" operator="equal">
      <formula>"Minor"</formula>
    </cfRule>
    <cfRule type="cellIs" dxfId="518" priority="422" stopIfTrue="1" operator="equal">
      <formula>"Not implemented"</formula>
    </cfRule>
    <cfRule type="cellIs" dxfId="517" priority="423" stopIfTrue="1" operator="equal">
      <formula>"Not tested"</formula>
    </cfRule>
    <cfRule type="cellIs" dxfId="516" priority="424" stopIfTrue="1" operator="equal">
      <formula>"Not available"</formula>
    </cfRule>
    <cfRule type="cellIs" dxfId="515" priority="425" stopIfTrue="1" operator="equal">
      <formula>"Critical"</formula>
    </cfRule>
    <cfRule type="cellIs" dxfId="514" priority="426" stopIfTrue="1" operator="equal">
      <formula>"Major"</formula>
    </cfRule>
    <cfRule type="cellIs" dxfId="513" priority="427" stopIfTrue="1" operator="equal">
      <formula>"Average"</formula>
    </cfRule>
    <cfRule type="cellIs" dxfId="512" priority="428" stopIfTrue="1" operator="equal">
      <formula>"OK"</formula>
    </cfRule>
    <cfRule type="cellIs" dxfId="511" priority="429" stopIfTrue="1" operator="equal">
      <formula>"Enhancement"</formula>
    </cfRule>
    <cfRule type="cellIs" dxfId="510" priority="430" stopIfTrue="1" operator="equal">
      <formula>"Partially tested"</formula>
    </cfRule>
  </conditionalFormatting>
  <conditionalFormatting sqref="E47">
    <cfRule type="cellIs" dxfId="509" priority="331" stopIfTrue="1" operator="equal">
      <formula>"Minor"</formula>
    </cfRule>
    <cfRule type="cellIs" dxfId="508" priority="332" stopIfTrue="1" operator="equal">
      <formula>"Not implemented"</formula>
    </cfRule>
    <cfRule type="cellIs" dxfId="507" priority="333" stopIfTrue="1" operator="equal">
      <formula>"Not tested"</formula>
    </cfRule>
    <cfRule type="cellIs" dxfId="506" priority="334" stopIfTrue="1" operator="equal">
      <formula>"Not available"</formula>
    </cfRule>
    <cfRule type="cellIs" dxfId="505" priority="335" stopIfTrue="1" operator="equal">
      <formula>"Critical"</formula>
    </cfRule>
    <cfRule type="cellIs" dxfId="504" priority="336" stopIfTrue="1" operator="equal">
      <formula>"Major"</formula>
    </cfRule>
    <cfRule type="cellIs" dxfId="503" priority="337" stopIfTrue="1" operator="equal">
      <formula>"Average"</formula>
    </cfRule>
    <cfRule type="cellIs" dxfId="502" priority="338" stopIfTrue="1" operator="equal">
      <formula>"OK"</formula>
    </cfRule>
    <cfRule type="cellIs" dxfId="501" priority="339" stopIfTrue="1" operator="equal">
      <formula>"Enhancement"</formula>
    </cfRule>
    <cfRule type="cellIs" dxfId="500" priority="340" stopIfTrue="1" operator="equal">
      <formula>"Partially tested"</formula>
    </cfRule>
  </conditionalFormatting>
  <conditionalFormatting sqref="E130:E132">
    <cfRule type="cellIs" dxfId="499" priority="311" stopIfTrue="1" operator="equal">
      <formula>"Minor"</formula>
    </cfRule>
    <cfRule type="cellIs" dxfId="498" priority="312" stopIfTrue="1" operator="equal">
      <formula>"Not implemented"</formula>
    </cfRule>
    <cfRule type="cellIs" dxfId="497" priority="313" stopIfTrue="1" operator="equal">
      <formula>"Not tested"</formula>
    </cfRule>
    <cfRule type="cellIs" dxfId="496" priority="314" stopIfTrue="1" operator="equal">
      <formula>"Not available"</formula>
    </cfRule>
    <cfRule type="cellIs" dxfId="495" priority="315" stopIfTrue="1" operator="equal">
      <formula>"Critical"</formula>
    </cfRule>
    <cfRule type="cellIs" dxfId="494" priority="316" stopIfTrue="1" operator="equal">
      <formula>"Major"</formula>
    </cfRule>
    <cfRule type="cellIs" dxfId="493" priority="317" stopIfTrue="1" operator="equal">
      <formula>"Average"</formula>
    </cfRule>
    <cfRule type="cellIs" dxfId="492" priority="318" stopIfTrue="1" operator="equal">
      <formula>"OK"</formula>
    </cfRule>
    <cfRule type="cellIs" dxfId="491" priority="319" stopIfTrue="1" operator="equal">
      <formula>"Enhancement"</formula>
    </cfRule>
    <cfRule type="cellIs" dxfId="490" priority="320" stopIfTrue="1" operator="equal">
      <formula>"Partially tested"</formula>
    </cfRule>
  </conditionalFormatting>
  <conditionalFormatting sqref="E29">
    <cfRule type="cellIs" dxfId="489" priority="291" stopIfTrue="1" operator="equal">
      <formula>"Minor"</formula>
    </cfRule>
    <cfRule type="cellIs" dxfId="488" priority="292" stopIfTrue="1" operator="equal">
      <formula>"Not implemented"</formula>
    </cfRule>
    <cfRule type="cellIs" dxfId="487" priority="293" stopIfTrue="1" operator="equal">
      <formula>"Not tested"</formula>
    </cfRule>
    <cfRule type="cellIs" dxfId="486" priority="294" stopIfTrue="1" operator="equal">
      <formula>"Not available"</formula>
    </cfRule>
    <cfRule type="cellIs" dxfId="485" priority="295" stopIfTrue="1" operator="equal">
      <formula>"Critical"</formula>
    </cfRule>
    <cfRule type="cellIs" dxfId="484" priority="296" stopIfTrue="1" operator="equal">
      <formula>"Major"</formula>
    </cfRule>
    <cfRule type="cellIs" dxfId="483" priority="297" stopIfTrue="1" operator="equal">
      <formula>"Average"</formula>
    </cfRule>
    <cfRule type="cellIs" dxfId="482" priority="298" stopIfTrue="1" operator="equal">
      <formula>"OK"</formula>
    </cfRule>
    <cfRule type="cellIs" dxfId="481" priority="299" stopIfTrue="1" operator="equal">
      <formula>"Enhancement"</formula>
    </cfRule>
    <cfRule type="cellIs" dxfId="480" priority="300" stopIfTrue="1" operator="equal">
      <formula>"Partially tested"</formula>
    </cfRule>
  </conditionalFormatting>
  <conditionalFormatting sqref="F30">
    <cfRule type="cellIs" dxfId="479" priority="391" stopIfTrue="1" operator="equal">
      <formula>"Minor"</formula>
    </cfRule>
    <cfRule type="cellIs" dxfId="478" priority="392" stopIfTrue="1" operator="equal">
      <formula>"Not implemented"</formula>
    </cfRule>
    <cfRule type="cellIs" dxfId="477" priority="393" stopIfTrue="1" operator="equal">
      <formula>"Not tested"</formula>
    </cfRule>
    <cfRule type="cellIs" dxfId="476" priority="394" stopIfTrue="1" operator="equal">
      <formula>"Not available"</formula>
    </cfRule>
    <cfRule type="cellIs" dxfId="475" priority="395" stopIfTrue="1" operator="equal">
      <formula>"Critical"</formula>
    </cfRule>
    <cfRule type="cellIs" dxfId="474" priority="396" stopIfTrue="1" operator="equal">
      <formula>"Major"</formula>
    </cfRule>
    <cfRule type="cellIs" dxfId="473" priority="397" stopIfTrue="1" operator="equal">
      <formula>"Average"</formula>
    </cfRule>
    <cfRule type="cellIs" dxfId="472" priority="398" stopIfTrue="1" operator="equal">
      <formula>"OK"</formula>
    </cfRule>
    <cfRule type="cellIs" dxfId="471" priority="399" stopIfTrue="1" operator="equal">
      <formula>"Enhancement"</formula>
    </cfRule>
    <cfRule type="cellIs" dxfId="470" priority="400" stopIfTrue="1" operator="equal">
      <formula>"Partially tested"</formula>
    </cfRule>
  </conditionalFormatting>
  <conditionalFormatting sqref="E87">
    <cfRule type="cellIs" dxfId="469" priority="231" stopIfTrue="1" operator="equal">
      <formula>"Minor"</formula>
    </cfRule>
    <cfRule type="cellIs" dxfId="468" priority="232" stopIfTrue="1" operator="equal">
      <formula>"Not implemented"</formula>
    </cfRule>
    <cfRule type="cellIs" dxfId="467" priority="233" stopIfTrue="1" operator="equal">
      <formula>"Not tested"</formula>
    </cfRule>
    <cfRule type="cellIs" dxfId="466" priority="234" stopIfTrue="1" operator="equal">
      <formula>"Not available"</formula>
    </cfRule>
    <cfRule type="cellIs" dxfId="465" priority="235" stopIfTrue="1" operator="equal">
      <formula>"Critical"</formula>
    </cfRule>
    <cfRule type="cellIs" dxfId="464" priority="236" stopIfTrue="1" operator="equal">
      <formula>"Major"</formula>
    </cfRule>
    <cfRule type="cellIs" dxfId="463" priority="237" stopIfTrue="1" operator="equal">
      <formula>"Average"</formula>
    </cfRule>
    <cfRule type="cellIs" dxfId="462" priority="238" stopIfTrue="1" operator="equal">
      <formula>"OK"</formula>
    </cfRule>
    <cfRule type="cellIs" dxfId="461" priority="239" stopIfTrue="1" operator="equal">
      <formula>"Enhancement"</formula>
    </cfRule>
    <cfRule type="cellIs" dxfId="460" priority="240" stopIfTrue="1" operator="equal">
      <formula>"Partially tested"</formula>
    </cfRule>
  </conditionalFormatting>
  <conditionalFormatting sqref="E27">
    <cfRule type="cellIs" dxfId="459" priority="371" stopIfTrue="1" operator="equal">
      <formula>"Minor"</formula>
    </cfRule>
    <cfRule type="cellIs" dxfId="458" priority="372" stopIfTrue="1" operator="equal">
      <formula>"Not implemented"</formula>
    </cfRule>
    <cfRule type="cellIs" dxfId="457" priority="373" stopIfTrue="1" operator="equal">
      <formula>"Not tested"</formula>
    </cfRule>
    <cfRule type="cellIs" dxfId="456" priority="374" stopIfTrue="1" operator="equal">
      <formula>"Not available"</formula>
    </cfRule>
    <cfRule type="cellIs" dxfId="455" priority="375" stopIfTrue="1" operator="equal">
      <formula>"Critical"</formula>
    </cfRule>
    <cfRule type="cellIs" dxfId="454" priority="376" stopIfTrue="1" operator="equal">
      <formula>"Major"</formula>
    </cfRule>
    <cfRule type="cellIs" dxfId="453" priority="377" stopIfTrue="1" operator="equal">
      <formula>"Average"</formula>
    </cfRule>
    <cfRule type="cellIs" dxfId="452" priority="378" stopIfTrue="1" operator="equal">
      <formula>"OK"</formula>
    </cfRule>
    <cfRule type="cellIs" dxfId="451" priority="379" stopIfTrue="1" operator="equal">
      <formula>"Enhancement"</formula>
    </cfRule>
    <cfRule type="cellIs" dxfId="450" priority="380" stopIfTrue="1" operator="equal">
      <formula>"Partially tested"</formula>
    </cfRule>
  </conditionalFormatting>
  <conditionalFormatting sqref="E30">
    <cfRule type="cellIs" dxfId="449" priority="361" stopIfTrue="1" operator="equal">
      <formula>"Minor"</formula>
    </cfRule>
    <cfRule type="cellIs" dxfId="448" priority="362" stopIfTrue="1" operator="equal">
      <formula>"Not implemented"</formula>
    </cfRule>
    <cfRule type="cellIs" dxfId="447" priority="363" stopIfTrue="1" operator="equal">
      <formula>"Not tested"</formula>
    </cfRule>
    <cfRule type="cellIs" dxfId="446" priority="364" stopIfTrue="1" operator="equal">
      <formula>"Not available"</formula>
    </cfRule>
    <cfRule type="cellIs" dxfId="445" priority="365" stopIfTrue="1" operator="equal">
      <formula>"Critical"</formula>
    </cfRule>
    <cfRule type="cellIs" dxfId="444" priority="366" stopIfTrue="1" operator="equal">
      <formula>"Major"</formula>
    </cfRule>
    <cfRule type="cellIs" dxfId="443" priority="367" stopIfTrue="1" operator="equal">
      <formula>"Average"</formula>
    </cfRule>
    <cfRule type="cellIs" dxfId="442" priority="368" stopIfTrue="1" operator="equal">
      <formula>"OK"</formula>
    </cfRule>
    <cfRule type="cellIs" dxfId="441" priority="369" stopIfTrue="1" operator="equal">
      <formula>"Enhancement"</formula>
    </cfRule>
    <cfRule type="cellIs" dxfId="440" priority="370" stopIfTrue="1" operator="equal">
      <formula>"Partially tested"</formula>
    </cfRule>
  </conditionalFormatting>
  <conditionalFormatting sqref="E136">
    <cfRule type="cellIs" dxfId="439" priority="351" stopIfTrue="1" operator="equal">
      <formula>"Minor"</formula>
    </cfRule>
    <cfRule type="cellIs" dxfId="438" priority="352" stopIfTrue="1" operator="equal">
      <formula>"Not implemented"</formula>
    </cfRule>
    <cfRule type="cellIs" dxfId="437" priority="353" stopIfTrue="1" operator="equal">
      <formula>"Not tested"</formula>
    </cfRule>
    <cfRule type="cellIs" dxfId="436" priority="354" stopIfTrue="1" operator="equal">
      <formula>"Not available"</formula>
    </cfRule>
    <cfRule type="cellIs" dxfId="435" priority="355" stopIfTrue="1" operator="equal">
      <formula>"Critical"</formula>
    </cfRule>
    <cfRule type="cellIs" dxfId="434" priority="356" stopIfTrue="1" operator="equal">
      <formula>"Major"</formula>
    </cfRule>
    <cfRule type="cellIs" dxfId="433" priority="357" stopIfTrue="1" operator="equal">
      <formula>"Average"</formula>
    </cfRule>
    <cfRule type="cellIs" dxfId="432" priority="358" stopIfTrue="1" operator="equal">
      <formula>"OK"</formula>
    </cfRule>
    <cfRule type="cellIs" dxfId="431" priority="359" stopIfTrue="1" operator="equal">
      <formula>"Enhancement"</formula>
    </cfRule>
    <cfRule type="cellIs" dxfId="430" priority="360" stopIfTrue="1" operator="equal">
      <formula>"Partially tested"</formula>
    </cfRule>
  </conditionalFormatting>
  <conditionalFormatting sqref="E95">
    <cfRule type="cellIs" dxfId="429" priority="221" stopIfTrue="1" operator="equal">
      <formula>"Minor"</formula>
    </cfRule>
    <cfRule type="cellIs" dxfId="428" priority="222" stopIfTrue="1" operator="equal">
      <formula>"Not implemented"</formula>
    </cfRule>
    <cfRule type="cellIs" dxfId="427" priority="223" stopIfTrue="1" operator="equal">
      <formula>"Not tested"</formula>
    </cfRule>
    <cfRule type="cellIs" dxfId="426" priority="224" stopIfTrue="1" operator="equal">
      <formula>"Not available"</formula>
    </cfRule>
    <cfRule type="cellIs" dxfId="425" priority="225" stopIfTrue="1" operator="equal">
      <formula>"Critical"</formula>
    </cfRule>
    <cfRule type="cellIs" dxfId="424" priority="226" stopIfTrue="1" operator="equal">
      <formula>"Major"</formula>
    </cfRule>
    <cfRule type="cellIs" dxfId="423" priority="227" stopIfTrue="1" operator="equal">
      <formula>"Average"</formula>
    </cfRule>
    <cfRule type="cellIs" dxfId="422" priority="228" stopIfTrue="1" operator="equal">
      <formula>"OK"</formula>
    </cfRule>
    <cfRule type="cellIs" dxfId="421" priority="229" stopIfTrue="1" operator="equal">
      <formula>"Enhancement"</formula>
    </cfRule>
    <cfRule type="cellIs" dxfId="420" priority="230" stopIfTrue="1" operator="equal">
      <formula>"Partially tested"</formula>
    </cfRule>
  </conditionalFormatting>
  <conditionalFormatting sqref="E92">
    <cfRule type="cellIs" dxfId="419" priority="211" stopIfTrue="1" operator="equal">
      <formula>"Minor"</formula>
    </cfRule>
    <cfRule type="cellIs" dxfId="418" priority="212" stopIfTrue="1" operator="equal">
      <formula>"Not implemented"</formula>
    </cfRule>
    <cfRule type="cellIs" dxfId="417" priority="213" stopIfTrue="1" operator="equal">
      <formula>"Not tested"</formula>
    </cfRule>
    <cfRule type="cellIs" dxfId="416" priority="214" stopIfTrue="1" operator="equal">
      <formula>"Not available"</formula>
    </cfRule>
    <cfRule type="cellIs" dxfId="415" priority="215" stopIfTrue="1" operator="equal">
      <formula>"Critical"</formula>
    </cfRule>
    <cfRule type="cellIs" dxfId="414" priority="216" stopIfTrue="1" operator="equal">
      <formula>"Major"</formula>
    </cfRule>
    <cfRule type="cellIs" dxfId="413" priority="217" stopIfTrue="1" operator="equal">
      <formula>"Average"</formula>
    </cfRule>
    <cfRule type="cellIs" dxfId="412" priority="218" stopIfTrue="1" operator="equal">
      <formula>"OK"</formula>
    </cfRule>
    <cfRule type="cellIs" dxfId="411" priority="219" stopIfTrue="1" operator="equal">
      <formula>"Enhancement"</formula>
    </cfRule>
    <cfRule type="cellIs" dxfId="410" priority="220" stopIfTrue="1" operator="equal">
      <formula>"Partially tested"</formula>
    </cfRule>
  </conditionalFormatting>
  <conditionalFormatting sqref="E104">
    <cfRule type="cellIs" dxfId="409" priority="181" stopIfTrue="1" operator="equal">
      <formula>"Minor"</formula>
    </cfRule>
    <cfRule type="cellIs" dxfId="408" priority="182" stopIfTrue="1" operator="equal">
      <formula>"Not implemented"</formula>
    </cfRule>
    <cfRule type="cellIs" dxfId="407" priority="183" stopIfTrue="1" operator="equal">
      <formula>"Not tested"</formula>
    </cfRule>
    <cfRule type="cellIs" dxfId="406" priority="184" stopIfTrue="1" operator="equal">
      <formula>"Not available"</formula>
    </cfRule>
    <cfRule type="cellIs" dxfId="405" priority="185" stopIfTrue="1" operator="equal">
      <formula>"Critical"</formula>
    </cfRule>
    <cfRule type="cellIs" dxfId="404" priority="186" stopIfTrue="1" operator="equal">
      <formula>"Major"</formula>
    </cfRule>
    <cfRule type="cellIs" dxfId="403" priority="187" stopIfTrue="1" operator="equal">
      <formula>"Average"</formula>
    </cfRule>
    <cfRule type="cellIs" dxfId="402" priority="188" stopIfTrue="1" operator="equal">
      <formula>"OK"</formula>
    </cfRule>
    <cfRule type="cellIs" dxfId="401" priority="189" stopIfTrue="1" operator="equal">
      <formula>"Enhancement"</formula>
    </cfRule>
    <cfRule type="cellIs" dxfId="400" priority="190" stopIfTrue="1" operator="equal">
      <formula>"Partially tested"</formula>
    </cfRule>
  </conditionalFormatting>
  <conditionalFormatting sqref="E91">
    <cfRule type="cellIs" dxfId="399" priority="321" stopIfTrue="1" operator="equal">
      <formula>"Minor"</formula>
    </cfRule>
    <cfRule type="cellIs" dxfId="398" priority="322" stopIfTrue="1" operator="equal">
      <formula>"Not implemented"</formula>
    </cfRule>
    <cfRule type="cellIs" dxfId="397" priority="323" stopIfTrue="1" operator="equal">
      <formula>"Not tested"</formula>
    </cfRule>
    <cfRule type="cellIs" dxfId="396" priority="324" stopIfTrue="1" operator="equal">
      <formula>"Not available"</formula>
    </cfRule>
    <cfRule type="cellIs" dxfId="395" priority="325" stopIfTrue="1" operator="equal">
      <formula>"Critical"</formula>
    </cfRule>
    <cfRule type="cellIs" dxfId="394" priority="326" stopIfTrue="1" operator="equal">
      <formula>"Major"</formula>
    </cfRule>
    <cfRule type="cellIs" dxfId="393" priority="327" stopIfTrue="1" operator="equal">
      <formula>"Average"</formula>
    </cfRule>
    <cfRule type="cellIs" dxfId="392" priority="328" stopIfTrue="1" operator="equal">
      <formula>"OK"</formula>
    </cfRule>
    <cfRule type="cellIs" dxfId="391" priority="329" stopIfTrue="1" operator="equal">
      <formula>"Enhancement"</formula>
    </cfRule>
    <cfRule type="cellIs" dxfId="390" priority="330" stopIfTrue="1" operator="equal">
      <formula>"Partially tested"</formula>
    </cfRule>
  </conditionalFormatting>
  <conditionalFormatting sqref="E55">
    <cfRule type="cellIs" dxfId="389" priority="281" stopIfTrue="1" operator="equal">
      <formula>"Minor"</formula>
    </cfRule>
    <cfRule type="cellIs" dxfId="388" priority="282" stopIfTrue="1" operator="equal">
      <formula>"Not implemented"</formula>
    </cfRule>
    <cfRule type="cellIs" dxfId="387" priority="283" stopIfTrue="1" operator="equal">
      <formula>"Not tested"</formula>
    </cfRule>
    <cfRule type="cellIs" dxfId="386" priority="284" stopIfTrue="1" operator="equal">
      <formula>"Not available"</formula>
    </cfRule>
    <cfRule type="cellIs" dxfId="385" priority="285" stopIfTrue="1" operator="equal">
      <formula>"Critical"</formula>
    </cfRule>
    <cfRule type="cellIs" dxfId="384" priority="286" stopIfTrue="1" operator="equal">
      <formula>"Major"</formula>
    </cfRule>
    <cfRule type="cellIs" dxfId="383" priority="287" stopIfTrue="1" operator="equal">
      <formula>"Average"</formula>
    </cfRule>
    <cfRule type="cellIs" dxfId="382" priority="288" stopIfTrue="1" operator="equal">
      <formula>"OK"</formula>
    </cfRule>
    <cfRule type="cellIs" dxfId="381" priority="289" stopIfTrue="1" operator="equal">
      <formula>"Enhancement"</formula>
    </cfRule>
    <cfRule type="cellIs" dxfId="380" priority="290" stopIfTrue="1" operator="equal">
      <formula>"Partially tested"</formula>
    </cfRule>
  </conditionalFormatting>
  <conditionalFormatting sqref="G118">
    <cfRule type="cellIs" dxfId="379" priority="271" stopIfTrue="1" operator="equal">
      <formula>"Minor"</formula>
    </cfRule>
    <cfRule type="cellIs" dxfId="378" priority="272" stopIfTrue="1" operator="equal">
      <formula>"Not implemented"</formula>
    </cfRule>
    <cfRule type="cellIs" dxfId="377" priority="273" stopIfTrue="1" operator="equal">
      <formula>"Not tested"</formula>
    </cfRule>
    <cfRule type="cellIs" dxfId="376" priority="274" stopIfTrue="1" operator="equal">
      <formula>"Not available"</formula>
    </cfRule>
    <cfRule type="cellIs" dxfId="375" priority="275" stopIfTrue="1" operator="equal">
      <formula>"Critical"</formula>
    </cfRule>
    <cfRule type="cellIs" dxfId="374" priority="276" stopIfTrue="1" operator="equal">
      <formula>"Major"</formula>
    </cfRule>
    <cfRule type="cellIs" dxfId="373" priority="277" stopIfTrue="1" operator="equal">
      <formula>"Average"</formula>
    </cfRule>
    <cfRule type="cellIs" dxfId="372" priority="278" stopIfTrue="1" operator="equal">
      <formula>"OK"</formula>
    </cfRule>
    <cfRule type="cellIs" dxfId="371" priority="279" stopIfTrue="1" operator="equal">
      <formula>"Enhancement"</formula>
    </cfRule>
    <cfRule type="cellIs" dxfId="370" priority="280" stopIfTrue="1" operator="equal">
      <formula>"Partially tested"</formula>
    </cfRule>
  </conditionalFormatting>
  <conditionalFormatting sqref="G87">
    <cfRule type="cellIs" dxfId="369" priority="261" stopIfTrue="1" operator="equal">
      <formula>"Minor"</formula>
    </cfRule>
    <cfRule type="cellIs" dxfId="368" priority="262" stopIfTrue="1" operator="equal">
      <formula>"Not implemented"</formula>
    </cfRule>
    <cfRule type="cellIs" dxfId="367" priority="263" stopIfTrue="1" operator="equal">
      <formula>"Not tested"</formula>
    </cfRule>
    <cfRule type="cellIs" dxfId="366" priority="264" stopIfTrue="1" operator="equal">
      <formula>"Not available"</formula>
    </cfRule>
    <cfRule type="cellIs" dxfId="365" priority="265" stopIfTrue="1" operator="equal">
      <formula>"Critical"</formula>
    </cfRule>
    <cfRule type="cellIs" dxfId="364" priority="266" stopIfTrue="1" operator="equal">
      <formula>"Major"</formula>
    </cfRule>
    <cfRule type="cellIs" dxfId="363" priority="267" stopIfTrue="1" operator="equal">
      <formula>"Average"</formula>
    </cfRule>
    <cfRule type="cellIs" dxfId="362" priority="268" stopIfTrue="1" operator="equal">
      <formula>"OK"</formula>
    </cfRule>
    <cfRule type="cellIs" dxfId="361" priority="269" stopIfTrue="1" operator="equal">
      <formula>"Enhancement"</formula>
    </cfRule>
    <cfRule type="cellIs" dxfId="360" priority="270" stopIfTrue="1" operator="equal">
      <formula>"Partially tested"</formula>
    </cfRule>
  </conditionalFormatting>
  <conditionalFormatting sqref="E118">
    <cfRule type="cellIs" dxfId="359" priority="251" stopIfTrue="1" operator="equal">
      <formula>"Minor"</formula>
    </cfRule>
    <cfRule type="cellIs" dxfId="358" priority="252" stopIfTrue="1" operator="equal">
      <formula>"Not implemented"</formula>
    </cfRule>
    <cfRule type="cellIs" dxfId="357" priority="253" stopIfTrue="1" operator="equal">
      <formula>"Not tested"</formula>
    </cfRule>
    <cfRule type="cellIs" dxfId="356" priority="254" stopIfTrue="1" operator="equal">
      <formula>"Not available"</formula>
    </cfRule>
    <cfRule type="cellIs" dxfId="355" priority="255" stopIfTrue="1" operator="equal">
      <formula>"Critical"</formula>
    </cfRule>
    <cfRule type="cellIs" dxfId="354" priority="256" stopIfTrue="1" operator="equal">
      <formula>"Major"</formula>
    </cfRule>
    <cfRule type="cellIs" dxfId="353" priority="257" stopIfTrue="1" operator="equal">
      <formula>"Average"</formula>
    </cfRule>
    <cfRule type="cellIs" dxfId="352" priority="258" stopIfTrue="1" operator="equal">
      <formula>"OK"</formula>
    </cfRule>
    <cfRule type="cellIs" dxfId="351" priority="259" stopIfTrue="1" operator="equal">
      <formula>"Enhancement"</formula>
    </cfRule>
    <cfRule type="cellIs" dxfId="350" priority="260" stopIfTrue="1" operator="equal">
      <formula>"Partially tested"</formula>
    </cfRule>
  </conditionalFormatting>
  <conditionalFormatting sqref="E83">
    <cfRule type="cellIs" dxfId="349" priority="241" stopIfTrue="1" operator="equal">
      <formula>"Minor"</formula>
    </cfRule>
    <cfRule type="cellIs" dxfId="348" priority="242" stopIfTrue="1" operator="equal">
      <formula>"Not implemented"</formula>
    </cfRule>
    <cfRule type="cellIs" dxfId="347" priority="243" stopIfTrue="1" operator="equal">
      <formula>"Not tested"</formula>
    </cfRule>
    <cfRule type="cellIs" dxfId="346" priority="244" stopIfTrue="1" operator="equal">
      <formula>"Not available"</formula>
    </cfRule>
    <cfRule type="cellIs" dxfId="345" priority="245" stopIfTrue="1" operator="equal">
      <formula>"Critical"</formula>
    </cfRule>
    <cfRule type="cellIs" dxfId="344" priority="246" stopIfTrue="1" operator="equal">
      <formula>"Major"</formula>
    </cfRule>
    <cfRule type="cellIs" dxfId="343" priority="247" stopIfTrue="1" operator="equal">
      <formula>"Average"</formula>
    </cfRule>
    <cfRule type="cellIs" dxfId="342" priority="248" stopIfTrue="1" operator="equal">
      <formula>"OK"</formula>
    </cfRule>
    <cfRule type="cellIs" dxfId="341" priority="249" stopIfTrue="1" operator="equal">
      <formula>"Enhancement"</formula>
    </cfRule>
    <cfRule type="cellIs" dxfId="340" priority="250" stopIfTrue="1" operator="equal">
      <formula>"Partially tested"</formula>
    </cfRule>
  </conditionalFormatting>
  <conditionalFormatting sqref="H103:J105">
    <cfRule type="cellIs" dxfId="339" priority="201" stopIfTrue="1" operator="equal">
      <formula>"Minor"</formula>
    </cfRule>
    <cfRule type="cellIs" dxfId="338" priority="202" stopIfTrue="1" operator="equal">
      <formula>"Not implemented"</formula>
    </cfRule>
    <cfRule type="cellIs" dxfId="337" priority="203" stopIfTrue="1" operator="equal">
      <formula>"Not tested"</formula>
    </cfRule>
    <cfRule type="cellIs" dxfId="336" priority="204" stopIfTrue="1" operator="equal">
      <formula>"Not available"</formula>
    </cfRule>
    <cfRule type="cellIs" dxfId="335" priority="205" stopIfTrue="1" operator="equal">
      <formula>"Critical"</formula>
    </cfRule>
    <cfRule type="cellIs" dxfId="334" priority="206" stopIfTrue="1" operator="equal">
      <formula>"Major"</formula>
    </cfRule>
    <cfRule type="cellIs" dxfId="333" priority="207" stopIfTrue="1" operator="equal">
      <formula>"Average"</formula>
    </cfRule>
    <cfRule type="cellIs" dxfId="332" priority="208" stopIfTrue="1" operator="equal">
      <formula>"OK"</formula>
    </cfRule>
    <cfRule type="cellIs" dxfId="331" priority="209" stopIfTrue="1" operator="equal">
      <formula>"Enhancement"</formula>
    </cfRule>
    <cfRule type="cellIs" dxfId="330" priority="210" stopIfTrue="1" operator="equal">
      <formula>"Partially tested"</formula>
    </cfRule>
  </conditionalFormatting>
  <conditionalFormatting sqref="E105:G105 F104:G104">
    <cfRule type="cellIs" dxfId="329" priority="191" stopIfTrue="1" operator="equal">
      <formula>"Minor"</formula>
    </cfRule>
    <cfRule type="cellIs" dxfId="328" priority="192" stopIfTrue="1" operator="equal">
      <formula>"Not implemented"</formula>
    </cfRule>
    <cfRule type="cellIs" dxfId="327" priority="193" stopIfTrue="1" operator="equal">
      <formula>"Not tested"</formula>
    </cfRule>
    <cfRule type="cellIs" dxfId="326" priority="194" stopIfTrue="1" operator="equal">
      <formula>"Not available"</formula>
    </cfRule>
    <cfRule type="cellIs" dxfId="325" priority="195" stopIfTrue="1" operator="equal">
      <formula>"Critical"</formula>
    </cfRule>
    <cfRule type="cellIs" dxfId="324" priority="196" stopIfTrue="1" operator="equal">
      <formula>"Major"</formula>
    </cfRule>
    <cfRule type="cellIs" dxfId="323" priority="197" stopIfTrue="1" operator="equal">
      <formula>"Average"</formula>
    </cfRule>
    <cfRule type="cellIs" dxfId="322" priority="198" stopIfTrue="1" operator="equal">
      <formula>"OK"</formula>
    </cfRule>
    <cfRule type="cellIs" dxfId="321" priority="199" stopIfTrue="1" operator="equal">
      <formula>"Enhancement"</formula>
    </cfRule>
    <cfRule type="cellIs" dxfId="320" priority="200" stopIfTrue="1" operator="equal">
      <formula>"Partially tested"</formula>
    </cfRule>
  </conditionalFormatting>
  <conditionalFormatting sqref="E124">
    <cfRule type="cellIs" dxfId="319" priority="151" stopIfTrue="1" operator="equal">
      <formula>"Minor"</formula>
    </cfRule>
    <cfRule type="cellIs" dxfId="318" priority="152" stopIfTrue="1" operator="equal">
      <formula>"Not implemented"</formula>
    </cfRule>
    <cfRule type="cellIs" dxfId="317" priority="153" stopIfTrue="1" operator="equal">
      <formula>"Not tested"</formula>
    </cfRule>
    <cfRule type="cellIs" dxfId="316" priority="154" stopIfTrue="1" operator="equal">
      <formula>"Not available"</formula>
    </cfRule>
    <cfRule type="cellIs" dxfId="315" priority="155" stopIfTrue="1" operator="equal">
      <formula>"Critical"</formula>
    </cfRule>
    <cfRule type="cellIs" dxfId="314" priority="156" stopIfTrue="1" operator="equal">
      <formula>"Major"</formula>
    </cfRule>
    <cfRule type="cellIs" dxfId="313" priority="157" stopIfTrue="1" operator="equal">
      <formula>"Average"</formula>
    </cfRule>
    <cfRule type="cellIs" dxfId="312" priority="158" stopIfTrue="1" operator="equal">
      <formula>"OK"</formula>
    </cfRule>
    <cfRule type="cellIs" dxfId="311" priority="159" stopIfTrue="1" operator="equal">
      <formula>"Enhancement"</formula>
    </cfRule>
    <cfRule type="cellIs" dxfId="310" priority="160" stopIfTrue="1" operator="equal">
      <formula>"Partially tested"</formula>
    </cfRule>
  </conditionalFormatting>
  <conditionalFormatting sqref="E120:G120">
    <cfRule type="cellIs" dxfId="299" priority="171" stopIfTrue="1" operator="equal">
      <formula>"Minor"</formula>
    </cfRule>
    <cfRule type="cellIs" dxfId="298" priority="172" stopIfTrue="1" operator="equal">
      <formula>"Not implemented"</formula>
    </cfRule>
    <cfRule type="cellIs" dxfId="297" priority="173" stopIfTrue="1" operator="equal">
      <formula>"Not tested"</formula>
    </cfRule>
    <cfRule type="cellIs" dxfId="296" priority="174" stopIfTrue="1" operator="equal">
      <formula>"Not available"</formula>
    </cfRule>
    <cfRule type="cellIs" dxfId="295" priority="175" stopIfTrue="1" operator="equal">
      <formula>"Critical"</formula>
    </cfRule>
    <cfRule type="cellIs" dxfId="294" priority="176" stopIfTrue="1" operator="equal">
      <formula>"Major"</formula>
    </cfRule>
    <cfRule type="cellIs" dxfId="293" priority="177" stopIfTrue="1" operator="equal">
      <formula>"Average"</formula>
    </cfRule>
    <cfRule type="cellIs" dxfId="292" priority="178" stopIfTrue="1" operator="equal">
      <formula>"OK"</formula>
    </cfRule>
    <cfRule type="cellIs" dxfId="291" priority="179" stopIfTrue="1" operator="equal">
      <formula>"Enhancement"</formula>
    </cfRule>
    <cfRule type="cellIs" dxfId="290" priority="180" stopIfTrue="1" operator="equal">
      <formula>"Partially tested"</formula>
    </cfRule>
  </conditionalFormatting>
  <conditionalFormatting sqref="E121:G121">
    <cfRule type="cellIs" dxfId="289" priority="161" stopIfTrue="1" operator="equal">
      <formula>"Minor"</formula>
    </cfRule>
    <cfRule type="cellIs" dxfId="288" priority="162" stopIfTrue="1" operator="equal">
      <formula>"Not implemented"</formula>
    </cfRule>
    <cfRule type="cellIs" dxfId="287" priority="163" stopIfTrue="1" operator="equal">
      <formula>"Not tested"</formula>
    </cfRule>
    <cfRule type="cellIs" dxfId="286" priority="164" stopIfTrue="1" operator="equal">
      <formula>"Not available"</formula>
    </cfRule>
    <cfRule type="cellIs" dxfId="285" priority="165" stopIfTrue="1" operator="equal">
      <formula>"Critical"</formula>
    </cfRule>
    <cfRule type="cellIs" dxfId="284" priority="166" stopIfTrue="1" operator="equal">
      <formula>"Major"</formula>
    </cfRule>
    <cfRule type="cellIs" dxfId="283" priority="167" stopIfTrue="1" operator="equal">
      <formula>"Average"</formula>
    </cfRule>
    <cfRule type="cellIs" dxfId="282" priority="168" stopIfTrue="1" operator="equal">
      <formula>"OK"</formula>
    </cfRule>
    <cfRule type="cellIs" dxfId="281" priority="169" stopIfTrue="1" operator="equal">
      <formula>"Enhancement"</formula>
    </cfRule>
    <cfRule type="cellIs" dxfId="280" priority="170" stopIfTrue="1" operator="equal">
      <formula>"Partially tested"</formula>
    </cfRule>
  </conditionalFormatting>
  <conditionalFormatting sqref="F128:G128 F127">
    <cfRule type="cellIs" dxfId="279" priority="141" stopIfTrue="1" operator="equal">
      <formula>"Minor"</formula>
    </cfRule>
    <cfRule type="cellIs" dxfId="278" priority="142" stopIfTrue="1" operator="equal">
      <formula>"Not implemented"</formula>
    </cfRule>
    <cfRule type="cellIs" dxfId="277" priority="143" stopIfTrue="1" operator="equal">
      <formula>"Not tested"</formula>
    </cfRule>
    <cfRule type="cellIs" dxfId="276" priority="144" stopIfTrue="1" operator="equal">
      <formula>"Not available"</formula>
    </cfRule>
    <cfRule type="cellIs" dxfId="275" priority="145" stopIfTrue="1" operator="equal">
      <formula>"Critical"</formula>
    </cfRule>
    <cfRule type="cellIs" dxfId="274" priority="146" stopIfTrue="1" operator="equal">
      <formula>"Major"</formula>
    </cfRule>
    <cfRule type="cellIs" dxfId="273" priority="147" stopIfTrue="1" operator="equal">
      <formula>"Average"</formula>
    </cfRule>
    <cfRule type="cellIs" dxfId="272" priority="148" stopIfTrue="1" operator="equal">
      <formula>"OK"</formula>
    </cfRule>
    <cfRule type="cellIs" dxfId="271" priority="149" stopIfTrue="1" operator="equal">
      <formula>"Enhancement"</formula>
    </cfRule>
    <cfRule type="cellIs" dxfId="270" priority="150" stopIfTrue="1" operator="equal">
      <formula>"Partially tested"</formula>
    </cfRule>
  </conditionalFormatting>
  <conditionalFormatting sqref="G127">
    <cfRule type="cellIs" dxfId="269" priority="131" stopIfTrue="1" operator="equal">
      <formula>"Minor"</formula>
    </cfRule>
    <cfRule type="cellIs" dxfId="268" priority="132" stopIfTrue="1" operator="equal">
      <formula>"Not implemented"</formula>
    </cfRule>
    <cfRule type="cellIs" dxfId="267" priority="133" stopIfTrue="1" operator="equal">
      <formula>"Not tested"</formula>
    </cfRule>
    <cfRule type="cellIs" dxfId="266" priority="134" stopIfTrue="1" operator="equal">
      <formula>"Not available"</formula>
    </cfRule>
    <cfRule type="cellIs" dxfId="265" priority="135" stopIfTrue="1" operator="equal">
      <formula>"Critical"</formula>
    </cfRule>
    <cfRule type="cellIs" dxfId="264" priority="136" stopIfTrue="1" operator="equal">
      <formula>"Major"</formula>
    </cfRule>
    <cfRule type="cellIs" dxfId="263" priority="137" stopIfTrue="1" operator="equal">
      <formula>"Average"</formula>
    </cfRule>
    <cfRule type="cellIs" dxfId="262" priority="138" stopIfTrue="1" operator="equal">
      <formula>"OK"</formula>
    </cfRule>
    <cfRule type="cellIs" dxfId="261" priority="139" stopIfTrue="1" operator="equal">
      <formula>"Enhancement"</formula>
    </cfRule>
    <cfRule type="cellIs" dxfId="260" priority="140" stopIfTrue="1" operator="equal">
      <formula>"Partially tested"</formula>
    </cfRule>
  </conditionalFormatting>
  <conditionalFormatting sqref="E28">
    <cfRule type="cellIs" dxfId="259" priority="111" stopIfTrue="1" operator="equal">
      <formula>"Minor"</formula>
    </cfRule>
    <cfRule type="cellIs" dxfId="258" priority="112" stopIfTrue="1" operator="equal">
      <formula>"Not implemented"</formula>
    </cfRule>
    <cfRule type="cellIs" dxfId="257" priority="113" stopIfTrue="1" operator="equal">
      <formula>"Not tested"</formula>
    </cfRule>
    <cfRule type="cellIs" dxfId="256" priority="114" stopIfTrue="1" operator="equal">
      <formula>"Not available"</formula>
    </cfRule>
    <cfRule type="cellIs" dxfId="255" priority="115" stopIfTrue="1" operator="equal">
      <formula>"Critical"</formula>
    </cfRule>
    <cfRule type="cellIs" dxfId="254" priority="116" stopIfTrue="1" operator="equal">
      <formula>"Major"</formula>
    </cfRule>
    <cfRule type="cellIs" dxfId="253" priority="117" stopIfTrue="1" operator="equal">
      <formula>"Average"</formula>
    </cfRule>
    <cfRule type="cellIs" dxfId="252" priority="118" stopIfTrue="1" operator="equal">
      <formula>"OK"</formula>
    </cfRule>
    <cfRule type="cellIs" dxfId="251" priority="119" stopIfTrue="1" operator="equal">
      <formula>"Enhancement"</formula>
    </cfRule>
    <cfRule type="cellIs" dxfId="250" priority="120" stopIfTrue="1" operator="equal">
      <formula>"Partially tested"</formula>
    </cfRule>
  </conditionalFormatting>
  <conditionalFormatting sqref="E33">
    <cfRule type="cellIs" dxfId="219" priority="101" stopIfTrue="1" operator="equal">
      <formula>"Minor"</formula>
    </cfRule>
    <cfRule type="cellIs" dxfId="218" priority="102" stopIfTrue="1" operator="equal">
      <formula>"Not implemented"</formula>
    </cfRule>
    <cfRule type="cellIs" dxfId="217" priority="103" stopIfTrue="1" operator="equal">
      <formula>"Not tested"</formula>
    </cfRule>
    <cfRule type="cellIs" dxfId="216" priority="104" stopIfTrue="1" operator="equal">
      <formula>"Not available"</formula>
    </cfRule>
    <cfRule type="cellIs" dxfId="215" priority="105" stopIfTrue="1" operator="equal">
      <formula>"Critical"</formula>
    </cfRule>
    <cfRule type="cellIs" dxfId="214" priority="106" stopIfTrue="1" operator="equal">
      <formula>"Major"</formula>
    </cfRule>
    <cfRule type="cellIs" dxfId="213" priority="107" stopIfTrue="1" operator="equal">
      <formula>"Average"</formula>
    </cfRule>
    <cfRule type="cellIs" dxfId="212" priority="108" stopIfTrue="1" operator="equal">
      <formula>"OK"</formula>
    </cfRule>
    <cfRule type="cellIs" dxfId="211" priority="109" stopIfTrue="1" operator="equal">
      <formula>"Enhancement"</formula>
    </cfRule>
    <cfRule type="cellIs" dxfId="210" priority="110" stopIfTrue="1" operator="equal">
      <formula>"Partially tested"</formula>
    </cfRule>
  </conditionalFormatting>
  <conditionalFormatting sqref="E34">
    <cfRule type="cellIs" dxfId="199" priority="91" stopIfTrue="1" operator="equal">
      <formula>"Minor"</formula>
    </cfRule>
    <cfRule type="cellIs" dxfId="198" priority="92" stopIfTrue="1" operator="equal">
      <formula>"Not implemented"</formula>
    </cfRule>
    <cfRule type="cellIs" dxfId="197" priority="93" stopIfTrue="1" operator="equal">
      <formula>"Not tested"</formula>
    </cfRule>
    <cfRule type="cellIs" dxfId="196" priority="94" stopIfTrue="1" operator="equal">
      <formula>"Not available"</formula>
    </cfRule>
    <cfRule type="cellIs" dxfId="195" priority="95" stopIfTrue="1" operator="equal">
      <formula>"Critical"</formula>
    </cfRule>
    <cfRule type="cellIs" dxfId="194" priority="96" stopIfTrue="1" operator="equal">
      <formula>"Major"</formula>
    </cfRule>
    <cfRule type="cellIs" dxfId="193" priority="97" stopIfTrue="1" operator="equal">
      <formula>"Average"</formula>
    </cfRule>
    <cfRule type="cellIs" dxfId="192" priority="98" stopIfTrue="1" operator="equal">
      <formula>"OK"</formula>
    </cfRule>
    <cfRule type="cellIs" dxfId="191" priority="99" stopIfTrue="1" operator="equal">
      <formula>"Enhancement"</formula>
    </cfRule>
    <cfRule type="cellIs" dxfId="190" priority="100" stopIfTrue="1" operator="equal">
      <formula>"Partially tested"</formula>
    </cfRule>
  </conditionalFormatting>
  <conditionalFormatting sqref="E37">
    <cfRule type="cellIs" dxfId="179" priority="81" stopIfTrue="1" operator="equal">
      <formula>"Minor"</formula>
    </cfRule>
    <cfRule type="cellIs" dxfId="178" priority="82" stopIfTrue="1" operator="equal">
      <formula>"Not implemented"</formula>
    </cfRule>
    <cfRule type="cellIs" dxfId="177" priority="83" stopIfTrue="1" operator="equal">
      <formula>"Not tested"</formula>
    </cfRule>
    <cfRule type="cellIs" dxfId="176" priority="84" stopIfTrue="1" operator="equal">
      <formula>"Not available"</formula>
    </cfRule>
    <cfRule type="cellIs" dxfId="175" priority="85" stopIfTrue="1" operator="equal">
      <formula>"Critical"</formula>
    </cfRule>
    <cfRule type="cellIs" dxfId="174" priority="86" stopIfTrue="1" operator="equal">
      <formula>"Major"</formula>
    </cfRule>
    <cfRule type="cellIs" dxfId="173" priority="87" stopIfTrue="1" operator="equal">
      <formula>"Average"</formula>
    </cfRule>
    <cfRule type="cellIs" dxfId="172" priority="88" stopIfTrue="1" operator="equal">
      <formula>"OK"</formula>
    </cfRule>
    <cfRule type="cellIs" dxfId="171" priority="89" stopIfTrue="1" operator="equal">
      <formula>"Enhancement"</formula>
    </cfRule>
    <cfRule type="cellIs" dxfId="170" priority="90" stopIfTrue="1" operator="equal">
      <formula>"Partially tested"</formula>
    </cfRule>
  </conditionalFormatting>
  <conditionalFormatting sqref="E93">
    <cfRule type="cellIs" dxfId="159" priority="71" stopIfTrue="1" operator="equal">
      <formula>"Minor"</formula>
    </cfRule>
    <cfRule type="cellIs" dxfId="158" priority="72" stopIfTrue="1" operator="equal">
      <formula>"Not implemented"</formula>
    </cfRule>
    <cfRule type="cellIs" dxfId="157" priority="73" stopIfTrue="1" operator="equal">
      <formula>"Not tested"</formula>
    </cfRule>
    <cfRule type="cellIs" dxfId="156" priority="74" stopIfTrue="1" operator="equal">
      <formula>"Not available"</formula>
    </cfRule>
    <cfRule type="cellIs" dxfId="155" priority="75" stopIfTrue="1" operator="equal">
      <formula>"Critical"</formula>
    </cfRule>
    <cfRule type="cellIs" dxfId="154" priority="76" stopIfTrue="1" operator="equal">
      <formula>"Major"</formula>
    </cfRule>
    <cfRule type="cellIs" dxfId="153" priority="77" stopIfTrue="1" operator="equal">
      <formula>"Average"</formula>
    </cfRule>
    <cfRule type="cellIs" dxfId="152" priority="78" stopIfTrue="1" operator="equal">
      <formula>"OK"</formula>
    </cfRule>
    <cfRule type="cellIs" dxfId="151" priority="79" stopIfTrue="1" operator="equal">
      <formula>"Enhancement"</formula>
    </cfRule>
    <cfRule type="cellIs" dxfId="150" priority="80" stopIfTrue="1" operator="equal">
      <formula>"Partially tested"</formula>
    </cfRule>
  </conditionalFormatting>
  <conditionalFormatting sqref="E112">
    <cfRule type="cellIs" dxfId="139" priority="61" stopIfTrue="1" operator="equal">
      <formula>"Minor"</formula>
    </cfRule>
    <cfRule type="cellIs" dxfId="138" priority="62" stopIfTrue="1" operator="equal">
      <formula>"Not implemented"</formula>
    </cfRule>
    <cfRule type="cellIs" dxfId="137" priority="63" stopIfTrue="1" operator="equal">
      <formula>"Not tested"</formula>
    </cfRule>
    <cfRule type="cellIs" dxfId="136" priority="64" stopIfTrue="1" operator="equal">
      <formula>"Not available"</formula>
    </cfRule>
    <cfRule type="cellIs" dxfId="135" priority="65" stopIfTrue="1" operator="equal">
      <formula>"Critical"</formula>
    </cfRule>
    <cfRule type="cellIs" dxfId="134" priority="66" stopIfTrue="1" operator="equal">
      <formula>"Major"</formula>
    </cfRule>
    <cfRule type="cellIs" dxfId="133" priority="67" stopIfTrue="1" operator="equal">
      <formula>"Average"</formula>
    </cfRule>
    <cfRule type="cellIs" dxfId="132" priority="68" stopIfTrue="1" operator="equal">
      <formula>"OK"</formula>
    </cfRule>
    <cfRule type="cellIs" dxfId="131" priority="69" stopIfTrue="1" operator="equal">
      <formula>"Enhancement"</formula>
    </cfRule>
    <cfRule type="cellIs" dxfId="130" priority="70" stopIfTrue="1" operator="equal">
      <formula>"Partially tested"</formula>
    </cfRule>
  </conditionalFormatting>
  <conditionalFormatting sqref="E114">
    <cfRule type="cellIs" dxfId="119" priority="51" stopIfTrue="1" operator="equal">
      <formula>"Minor"</formula>
    </cfRule>
    <cfRule type="cellIs" dxfId="118" priority="52" stopIfTrue="1" operator="equal">
      <formula>"Not implemented"</formula>
    </cfRule>
    <cfRule type="cellIs" dxfId="117" priority="53" stopIfTrue="1" operator="equal">
      <formula>"Not tested"</formula>
    </cfRule>
    <cfRule type="cellIs" dxfId="116" priority="54" stopIfTrue="1" operator="equal">
      <formula>"Not available"</formula>
    </cfRule>
    <cfRule type="cellIs" dxfId="115" priority="55" stopIfTrue="1" operator="equal">
      <formula>"Critical"</formula>
    </cfRule>
    <cfRule type="cellIs" dxfId="114" priority="56" stopIfTrue="1" operator="equal">
      <formula>"Major"</formula>
    </cfRule>
    <cfRule type="cellIs" dxfId="113" priority="57" stopIfTrue="1" operator="equal">
      <formula>"Average"</formula>
    </cfRule>
    <cfRule type="cellIs" dxfId="112" priority="58" stopIfTrue="1" operator="equal">
      <formula>"OK"</formula>
    </cfRule>
    <cfRule type="cellIs" dxfId="111" priority="59" stopIfTrue="1" operator="equal">
      <formula>"Enhancement"</formula>
    </cfRule>
    <cfRule type="cellIs" dxfId="110" priority="60" stopIfTrue="1" operator="equal">
      <formula>"Partially tested"</formula>
    </cfRule>
  </conditionalFormatting>
  <conditionalFormatting sqref="E122">
    <cfRule type="cellIs" dxfId="99" priority="41" stopIfTrue="1" operator="equal">
      <formula>"Minor"</formula>
    </cfRule>
    <cfRule type="cellIs" dxfId="98" priority="42" stopIfTrue="1" operator="equal">
      <formula>"Not implemented"</formula>
    </cfRule>
    <cfRule type="cellIs" dxfId="97" priority="43" stopIfTrue="1" operator="equal">
      <formula>"Not tested"</formula>
    </cfRule>
    <cfRule type="cellIs" dxfId="96" priority="44" stopIfTrue="1" operator="equal">
      <formula>"Not available"</formula>
    </cfRule>
    <cfRule type="cellIs" dxfId="95" priority="45" stopIfTrue="1" operator="equal">
      <formula>"Critical"</formula>
    </cfRule>
    <cfRule type="cellIs" dxfId="94" priority="46" stopIfTrue="1" operator="equal">
      <formula>"Major"</formula>
    </cfRule>
    <cfRule type="cellIs" dxfId="93" priority="47" stopIfTrue="1" operator="equal">
      <formula>"Average"</formula>
    </cfRule>
    <cfRule type="cellIs" dxfId="92" priority="48" stopIfTrue="1" operator="equal">
      <formula>"OK"</formula>
    </cfRule>
    <cfRule type="cellIs" dxfId="91" priority="49" stopIfTrue="1" operator="equal">
      <formula>"Enhancement"</formula>
    </cfRule>
    <cfRule type="cellIs" dxfId="90" priority="50" stopIfTrue="1" operator="equal">
      <formula>"Partially tested"</formula>
    </cfRule>
  </conditionalFormatting>
  <conditionalFormatting sqref="E125">
    <cfRule type="cellIs" dxfId="79" priority="31" stopIfTrue="1" operator="equal">
      <formula>"Minor"</formula>
    </cfRule>
    <cfRule type="cellIs" dxfId="78" priority="32" stopIfTrue="1" operator="equal">
      <formula>"Not implemented"</formula>
    </cfRule>
    <cfRule type="cellIs" dxfId="77" priority="33" stopIfTrue="1" operator="equal">
      <formula>"Not tested"</formula>
    </cfRule>
    <cfRule type="cellIs" dxfId="76" priority="34" stopIfTrue="1" operator="equal">
      <formula>"Not available"</formula>
    </cfRule>
    <cfRule type="cellIs" dxfId="75" priority="35" stopIfTrue="1" operator="equal">
      <formula>"Critical"</formula>
    </cfRule>
    <cfRule type="cellIs" dxfId="74" priority="36" stopIfTrue="1" operator="equal">
      <formula>"Major"</formula>
    </cfRule>
    <cfRule type="cellIs" dxfId="73" priority="37" stopIfTrue="1" operator="equal">
      <formula>"Average"</formula>
    </cfRule>
    <cfRule type="cellIs" dxfId="72" priority="38" stopIfTrue="1" operator="equal">
      <formula>"OK"</formula>
    </cfRule>
    <cfRule type="cellIs" dxfId="71" priority="39" stopIfTrue="1" operator="equal">
      <formula>"Enhancement"</formula>
    </cfRule>
    <cfRule type="cellIs" dxfId="70" priority="40" stopIfTrue="1" operator="equal">
      <formula>"Partially tested"</formula>
    </cfRule>
  </conditionalFormatting>
  <conditionalFormatting sqref="E127">
    <cfRule type="cellIs" dxfId="59" priority="21" stopIfTrue="1" operator="equal">
      <formula>"Minor"</formula>
    </cfRule>
    <cfRule type="cellIs" dxfId="58" priority="22" stopIfTrue="1" operator="equal">
      <formula>"Not implemented"</formula>
    </cfRule>
    <cfRule type="cellIs" dxfId="57" priority="23" stopIfTrue="1" operator="equal">
      <formula>"Not tested"</formula>
    </cfRule>
    <cfRule type="cellIs" dxfId="56" priority="24" stopIfTrue="1" operator="equal">
      <formula>"Not available"</formula>
    </cfRule>
    <cfRule type="cellIs" dxfId="55" priority="25" stopIfTrue="1" operator="equal">
      <formula>"Critical"</formula>
    </cfRule>
    <cfRule type="cellIs" dxfId="54" priority="26" stopIfTrue="1" operator="equal">
      <formula>"Major"</formula>
    </cfRule>
    <cfRule type="cellIs" dxfId="53" priority="27" stopIfTrue="1" operator="equal">
      <formula>"Average"</formula>
    </cfRule>
    <cfRule type="cellIs" dxfId="52" priority="28" stopIfTrue="1" operator="equal">
      <formula>"OK"</formula>
    </cfRule>
    <cfRule type="cellIs" dxfId="51" priority="29" stopIfTrue="1" operator="equal">
      <formula>"Enhancement"</formula>
    </cfRule>
    <cfRule type="cellIs" dxfId="50" priority="30" stopIfTrue="1" operator="equal">
      <formula>"Partially tested"</formula>
    </cfRule>
  </conditionalFormatting>
  <conditionalFormatting sqref="E128">
    <cfRule type="cellIs" dxfId="39" priority="11" stopIfTrue="1" operator="equal">
      <formula>"Minor"</formula>
    </cfRule>
    <cfRule type="cellIs" dxfId="38" priority="12" stopIfTrue="1" operator="equal">
      <formula>"Not implemented"</formula>
    </cfRule>
    <cfRule type="cellIs" dxfId="37" priority="13" stopIfTrue="1" operator="equal">
      <formula>"Not tested"</formula>
    </cfRule>
    <cfRule type="cellIs" dxfId="36" priority="14" stopIfTrue="1" operator="equal">
      <formula>"Not available"</formula>
    </cfRule>
    <cfRule type="cellIs" dxfId="35" priority="15" stopIfTrue="1" operator="equal">
      <formula>"Critical"</formula>
    </cfRule>
    <cfRule type="cellIs" dxfId="34" priority="16" stopIfTrue="1" operator="equal">
      <formula>"Major"</formula>
    </cfRule>
    <cfRule type="cellIs" dxfId="33" priority="17" stopIfTrue="1" operator="equal">
      <formula>"Average"</formula>
    </cfRule>
    <cfRule type="cellIs" dxfId="32" priority="18" stopIfTrue="1" operator="equal">
      <formula>"OK"</formula>
    </cfRule>
    <cfRule type="cellIs" dxfId="31" priority="19" stopIfTrue="1" operator="equal">
      <formula>"Enhancement"</formula>
    </cfRule>
    <cfRule type="cellIs" dxfId="30" priority="20" stopIfTrue="1" operator="equal">
      <formula>"Partially tested"</formula>
    </cfRule>
  </conditionalFormatting>
  <conditionalFormatting sqref="E138">
    <cfRule type="cellIs" dxfId="19" priority="1" stopIfTrue="1" operator="equal">
      <formula>"Minor"</formula>
    </cfRule>
    <cfRule type="cellIs" dxfId="18" priority="2" stopIfTrue="1" operator="equal">
      <formula>"Not implemented"</formula>
    </cfRule>
    <cfRule type="cellIs" dxfId="17" priority="3" stopIfTrue="1" operator="equal">
      <formula>"Not tested"</formula>
    </cfRule>
    <cfRule type="cellIs" dxfId="16" priority="4" stopIfTrue="1" operator="equal">
      <formula>"Not available"</formula>
    </cfRule>
    <cfRule type="cellIs" dxfId="15" priority="5" stopIfTrue="1" operator="equal">
      <formula>"Critical"</formula>
    </cfRule>
    <cfRule type="cellIs" dxfId="14" priority="6" stopIfTrue="1" operator="equal">
      <formula>"Major"</formula>
    </cfRule>
    <cfRule type="cellIs" dxfId="13" priority="7" stopIfTrue="1" operator="equal">
      <formula>"Average"</formula>
    </cfRule>
    <cfRule type="cellIs" dxfId="12" priority="8" stopIfTrue="1" operator="equal">
      <formula>"OK"</formula>
    </cfRule>
    <cfRule type="cellIs" dxfId="11" priority="9" stopIfTrue="1" operator="equal">
      <formula>"Enhancement"</formula>
    </cfRule>
    <cfRule type="cellIs" dxfId="10" priority="10" stopIfTrue="1" operator="equal">
      <formula>"Partially tested"</formula>
    </cfRule>
  </conditionalFormatting>
  <dataValidations count="9">
    <dataValidation type="list" allowBlank="1" showInputMessage="1" showErrorMessage="1" sqref="B57 B35 B41 B51 B48 B54 B38 B64 B61 B140:B141 B32 B46">
      <formula1>Test_coverage</formula1>
    </dataValidation>
    <dataValidation type="list" allowBlank="1" showInputMessage="1" showErrorMessage="1" sqref="E119 E140:E141 E60 E96 E62 E49:E50 E98:E99 E133 E40 E65 E74 E77 E70 E121:E122 E56 E84 E88 E105 E80 E101:E102 E45:E46 E135 E32 E93 E112 E114 E125 E127:E128 E138">
      <formula1>Test_status</formula1>
    </dataValidation>
    <dataValidation type="list" allowBlank="1" showInputMessage="1" showErrorMessage="1" sqref="E6:G6">
      <formula1>Environment_OS</formula1>
    </dataValidation>
    <dataValidation type="list" allowBlank="1" showInputMessage="1" showErrorMessage="1" sqref="E5:G5">
      <formula1>Project_URL</formula1>
    </dataValidation>
    <dataValidation type="list" allowBlank="1" showInputMessage="1" showErrorMessage="1" sqref="E4:G4">
      <formula1>Test_Team</formula1>
    </dataValidation>
    <dataValidation type="list" allowBlank="1" showInputMessage="1" showErrorMessage="1" sqref="E2:G2">
      <formula1>Test_types</formula1>
    </dataValidation>
    <dataValidation type="list" allowBlank="1" showInputMessage="1" showErrorMessage="1" sqref="E7:G7">
      <formula1>Browser_list</formula1>
    </dataValidation>
    <dataValidation type="list" allowBlank="1" showInputMessage="1" showErrorMessage="1" sqref="W1 E107:E111 E124 E52:E53 E63 E36:E37 E39 E87 E66 E58:E59 E69 E76 E79 E104 E136 E139 E47 E95 E42:E44 E130:E132 E55 E118 E83 E72:E73 E91:E92 E115 E23:E30 E33:E34">
      <formula1>$W$1:$W$10</formula1>
    </dataValidation>
    <dataValidation type="list" allowBlank="1" showInputMessage="1" showErrorMessage="1" sqref="V1 B23:B30 B107:B112 B33:B34 B36:B37 B39:B40 B42:B45 B47 B49:B50 B52:B53 B55:B56 B58:B60 B62:B63 B65:B66 B69:B70 B72:B74 B76:B77 B79:B80 B83:B84 B87:B88 B91:B93 B95:B96 B98:B99 B101:B102 B104:B105 B138:B139 B114:B115 B118:B119 B121:B122 B124:B125 B127:B128 B130:B133 B135:B136">
      <formula1>$V$1:$V$3</formula1>
    </dataValidation>
  </dataValidations>
  <hyperlinks>
    <hyperlink ref="F53" r:id="rId1"/>
    <hyperlink ref="F30" r:id="rId2"/>
    <hyperlink ref="F36" r:id="rId3"/>
    <hyperlink ref="F39" r:id="rId4"/>
    <hyperlink ref="F42" r:id="rId5"/>
    <hyperlink ref="F44" r:id="rId6"/>
    <hyperlink ref="F52" r:id="rId7"/>
    <hyperlink ref="F58" r:id="rId8"/>
    <hyperlink ref="F63" r:id="rId9"/>
    <hyperlink ref="F66" r:id="rId10"/>
    <hyperlink ref="F69" r:id="rId11"/>
    <hyperlink ref="F72" r:id="rId12"/>
    <hyperlink ref="F76" r:id="rId13"/>
    <hyperlink ref="F79" r:id="rId14"/>
    <hyperlink ref="E5" r:id="rId15"/>
  </hyperlinks>
  <pageMargins left="0.7" right="0.7" top="0.75" bottom="0.75" header="0.3" footer="0.3"/>
  <pageSetup paperSize="9" orientation="portrait"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3" sqref="D13"/>
    </sheetView>
  </sheetViews>
  <sheetFormatPr defaultRowHeight="12.75" x14ac:dyDescent="0.2"/>
  <cols>
    <col min="1" max="1" width="26.140625" customWidth="1"/>
  </cols>
  <sheetData>
    <row r="1" spans="1:1" x14ac:dyDescent="0.2">
      <c r="A1" s="4" t="s">
        <v>0</v>
      </c>
    </row>
    <row r="2" spans="1:1" x14ac:dyDescent="0.2">
      <c r="A2" s="4" t="s">
        <v>19</v>
      </c>
    </row>
    <row r="3" spans="1:1" x14ac:dyDescent="0.2">
      <c r="A3" s="4" t="s">
        <v>18</v>
      </c>
    </row>
    <row r="4" spans="1:1" x14ac:dyDescent="0.2">
      <c r="A4" s="4" t="s">
        <v>17</v>
      </c>
    </row>
    <row r="5" spans="1:1" x14ac:dyDescent="0.2">
      <c r="A5" s="4" t="s">
        <v>16</v>
      </c>
    </row>
    <row r="6" spans="1:1" x14ac:dyDescent="0.2">
      <c r="A6" s="4" t="s">
        <v>15</v>
      </c>
    </row>
    <row r="7" spans="1:1" x14ac:dyDescent="0.2">
      <c r="A7" s="4" t="s">
        <v>14</v>
      </c>
    </row>
    <row r="8" spans="1:1" x14ac:dyDescent="0.2">
      <c r="A8" s="4" t="s">
        <v>13</v>
      </c>
    </row>
    <row r="9" spans="1:1" x14ac:dyDescent="0.2">
      <c r="A9" s="4" t="s">
        <v>12</v>
      </c>
    </row>
    <row r="10" spans="1:1" x14ac:dyDescent="0.2">
      <c r="A10" s="4" t="s">
        <v>11</v>
      </c>
    </row>
  </sheetData>
  <conditionalFormatting sqref="A1:A10">
    <cfRule type="cellIs" dxfId="249" priority="1" stopIfTrue="1" operator="equal">
      <formula>"Minor"</formula>
    </cfRule>
    <cfRule type="cellIs" dxfId="248" priority="2" stopIfTrue="1" operator="equal">
      <formula>"Not implemented"</formula>
    </cfRule>
    <cfRule type="cellIs" dxfId="247" priority="3" stopIfTrue="1" operator="equal">
      <formula>"Not tested"</formula>
    </cfRule>
    <cfRule type="cellIs" dxfId="246" priority="4" stopIfTrue="1" operator="equal">
      <formula>"Not available"</formula>
    </cfRule>
    <cfRule type="cellIs" dxfId="245" priority="5" stopIfTrue="1" operator="equal">
      <formula>"Critical"</formula>
    </cfRule>
    <cfRule type="cellIs" dxfId="244" priority="6" stopIfTrue="1" operator="equal">
      <formula>"Major"</formula>
    </cfRule>
    <cfRule type="cellIs" dxfId="243" priority="7" stopIfTrue="1" operator="equal">
      <formula>"Average"</formula>
    </cfRule>
    <cfRule type="cellIs" dxfId="242" priority="8" stopIfTrue="1" operator="equal">
      <formula>"OK"</formula>
    </cfRule>
    <cfRule type="cellIs" dxfId="241" priority="9" stopIfTrue="1" operator="equal">
      <formula>"Enhancement"</formula>
    </cfRule>
    <cfRule type="cellIs" dxfId="240" priority="10" stopIfTrue="1" operator="equal">
      <formula>"Partially tested"</formula>
    </cfRule>
  </conditionalFormatting>
  <dataValidations count="1">
    <dataValidation type="list" allowBlank="1" showInputMessage="1" showErrorMessage="1" sqref="A1:A10">
      <formula1>$A$1:$A$10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Front End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2022-09-15T17:39:15Z</dcterms:created>
  <dcterms:modified xsi:type="dcterms:W3CDTF">2022-09-16T17:39:14Z</dcterms:modified>
</cp:coreProperties>
</file>